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_Monthly_Coverage_Stats_\2019\12_December_2019\"/>
    </mc:Choice>
  </mc:AlternateContent>
  <bookViews>
    <workbookView xWindow="0" yWindow="0" windowWidth="28800" windowHeight="12135" activeTab="1"/>
  </bookViews>
  <sheets>
    <sheet name="README" sheetId="8" r:id="rId1"/>
    <sheet name="National_Coverage_Stats_QC" sheetId="7" r:id="rId2"/>
    <sheet name="National_Coverage_Stats_Final" sheetId="9" r:id="rId3"/>
  </sheets>
  <definedNames>
    <definedName name="_xlnm._FilterDatabase" localSheetId="1" hidden="1">National_Coverage_Stats_QC!$A$14:$BB$14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6" i="7" l="1"/>
  <c r="AF17" i="7"/>
  <c r="AF18" i="7"/>
  <c r="D18" i="7" s="1"/>
  <c r="AF19" i="7"/>
  <c r="D19" i="7" s="1"/>
  <c r="AF20" i="7"/>
  <c r="D20" i="7" s="1"/>
  <c r="AF21" i="7"/>
  <c r="AF22" i="7"/>
  <c r="D22" i="7" s="1"/>
  <c r="AF23" i="7"/>
  <c r="D23" i="7" s="1"/>
  <c r="AF24" i="7"/>
  <c r="D24" i="7" s="1"/>
  <c r="AF25" i="7"/>
  <c r="D25" i="7" s="1"/>
  <c r="AF26" i="7"/>
  <c r="D26" i="7" s="1"/>
  <c r="AF27" i="7"/>
  <c r="D27" i="7" s="1"/>
  <c r="AF28" i="7"/>
  <c r="AF29" i="7"/>
  <c r="AF30" i="7"/>
  <c r="AF31" i="7"/>
  <c r="D31" i="7" s="1"/>
  <c r="AF32" i="7"/>
  <c r="D32" i="7" s="1"/>
  <c r="AF33" i="7"/>
  <c r="AF34" i="7"/>
  <c r="D34" i="7" s="1"/>
  <c r="AF35" i="7"/>
  <c r="D35" i="7" s="1"/>
  <c r="AF36" i="7"/>
  <c r="D36" i="7" s="1"/>
  <c r="AF37" i="7"/>
  <c r="D37" i="7" s="1"/>
  <c r="AF38" i="7"/>
  <c r="D38" i="7" s="1"/>
  <c r="AF39" i="7"/>
  <c r="D39" i="7" s="1"/>
  <c r="AF40" i="7"/>
  <c r="AF41" i="7"/>
  <c r="AF42" i="7"/>
  <c r="D42" i="7" s="1"/>
  <c r="AF43" i="7"/>
  <c r="D43" i="7" s="1"/>
  <c r="AF44" i="7"/>
  <c r="D44" i="7" s="1"/>
  <c r="AF45" i="7"/>
  <c r="AF46" i="7"/>
  <c r="D46" i="7" s="1"/>
  <c r="AF47" i="7"/>
  <c r="D47" i="7" s="1"/>
  <c r="AF48" i="7"/>
  <c r="D48" i="7" s="1"/>
  <c r="AF49" i="7"/>
  <c r="D49" i="7" s="1"/>
  <c r="AF50" i="7"/>
  <c r="D50" i="7" s="1"/>
  <c r="AF51" i="7"/>
  <c r="D51" i="7" s="1"/>
  <c r="AF52" i="7"/>
  <c r="AF53" i="7"/>
  <c r="AF54" i="7"/>
  <c r="D54" i="7" s="1"/>
  <c r="AF55" i="7"/>
  <c r="D55" i="7" s="1"/>
  <c r="AF56" i="7"/>
  <c r="D56" i="7" s="1"/>
  <c r="AF57" i="7"/>
  <c r="AF58" i="7"/>
  <c r="D58" i="7" s="1"/>
  <c r="AF59" i="7"/>
  <c r="D59" i="7" s="1"/>
  <c r="AF60" i="7"/>
  <c r="D60" i="7" s="1"/>
  <c r="AF61" i="7"/>
  <c r="D61" i="7" s="1"/>
  <c r="AF62" i="7"/>
  <c r="D62" i="7" s="1"/>
  <c r="AF63" i="7"/>
  <c r="D63" i="7" s="1"/>
  <c r="AF64" i="7"/>
  <c r="AF65" i="7"/>
  <c r="AF66" i="7"/>
  <c r="D66" i="7" s="1"/>
  <c r="AF67" i="7"/>
  <c r="AF68" i="7"/>
  <c r="D68" i="7" s="1"/>
  <c r="AF69" i="7"/>
  <c r="AF70" i="7"/>
  <c r="D70" i="7" s="1"/>
  <c r="AF71" i="7"/>
  <c r="D71" i="7" s="1"/>
  <c r="AF72" i="7"/>
  <c r="D72" i="7" s="1"/>
  <c r="AF73" i="7"/>
  <c r="D73" i="7" s="1"/>
  <c r="AF74" i="7"/>
  <c r="D74" i="7" s="1"/>
  <c r="AF75" i="7"/>
  <c r="D75" i="7" s="1"/>
  <c r="AF76" i="7"/>
  <c r="AF77" i="7"/>
  <c r="AF78" i="7"/>
  <c r="D78" i="7" s="1"/>
  <c r="AF79" i="7"/>
  <c r="D79" i="7" s="1"/>
  <c r="AF80" i="7"/>
  <c r="D80" i="7" s="1"/>
  <c r="AF81" i="7"/>
  <c r="AF82" i="7"/>
  <c r="AF83" i="7"/>
  <c r="D83" i="7" s="1"/>
  <c r="AF84" i="7"/>
  <c r="D84" i="7" s="1"/>
  <c r="AF85" i="7"/>
  <c r="D85" i="7" s="1"/>
  <c r="AF86" i="7"/>
  <c r="D86" i="7" s="1"/>
  <c r="AF87" i="7"/>
  <c r="D87" i="7" s="1"/>
  <c r="AF88" i="7"/>
  <c r="D88" i="7" s="1"/>
  <c r="AF89" i="7"/>
  <c r="D89" i="7" s="1"/>
  <c r="AF90" i="7"/>
  <c r="D90" i="7" s="1"/>
  <c r="AF91" i="7"/>
  <c r="D91" i="7" s="1"/>
  <c r="AF92" i="7"/>
  <c r="D92" i="7" s="1"/>
  <c r="AF93" i="7"/>
  <c r="AF94" i="7"/>
  <c r="D94" i="7" s="1"/>
  <c r="AF95" i="7"/>
  <c r="D95" i="7" s="1"/>
  <c r="AF96" i="7"/>
  <c r="D96" i="7" s="1"/>
  <c r="AF97" i="7"/>
  <c r="D97" i="7" s="1"/>
  <c r="AF98" i="7"/>
  <c r="D98" i="7" s="1"/>
  <c r="AF99" i="7"/>
  <c r="D99" i="7" s="1"/>
  <c r="AF100" i="7"/>
  <c r="AF101" i="7"/>
  <c r="AF102" i="7"/>
  <c r="D102" i="7" s="1"/>
  <c r="AF103" i="7"/>
  <c r="AF104" i="7"/>
  <c r="D104" i="7" s="1"/>
  <c r="AF105" i="7"/>
  <c r="AF106" i="7"/>
  <c r="AF107" i="7"/>
  <c r="D107" i="7" s="1"/>
  <c r="AF108" i="7"/>
  <c r="D108" i="7" s="1"/>
  <c r="AF109" i="7"/>
  <c r="D109" i="7" s="1"/>
  <c r="AF110" i="7"/>
  <c r="D110" i="7" s="1"/>
  <c r="AF111" i="7"/>
  <c r="D111" i="7" s="1"/>
  <c r="AF112" i="7"/>
  <c r="AF113" i="7"/>
  <c r="AF114" i="7"/>
  <c r="D114" i="7" s="1"/>
  <c r="AF115" i="7"/>
  <c r="D115" i="7" s="1"/>
  <c r="AF116" i="7"/>
  <c r="D116" i="7" s="1"/>
  <c r="AF117" i="7"/>
  <c r="AF118" i="7"/>
  <c r="D118" i="7" s="1"/>
  <c r="AF119" i="7"/>
  <c r="D119" i="7" s="1"/>
  <c r="AF120" i="7"/>
  <c r="D120" i="7" s="1"/>
  <c r="AF121" i="7"/>
  <c r="D121" i="7" s="1"/>
  <c r="AF122" i="7"/>
  <c r="D122" i="7" s="1"/>
  <c r="AF123" i="7"/>
  <c r="D123" i="7" s="1"/>
  <c r="AF124" i="7"/>
  <c r="AF125" i="7"/>
  <c r="D125" i="7" s="1"/>
  <c r="AF126" i="7"/>
  <c r="D126" i="7" s="1"/>
  <c r="AF127" i="7"/>
  <c r="D127" i="7" s="1"/>
  <c r="AF128" i="7"/>
  <c r="D128" i="7" s="1"/>
  <c r="AF129" i="7"/>
  <c r="AF130" i="7"/>
  <c r="D130" i="7" s="1"/>
  <c r="AF131" i="7"/>
  <c r="D131" i="7" s="1"/>
  <c r="AF132" i="7"/>
  <c r="D132" i="7" s="1"/>
  <c r="AF133" i="7"/>
  <c r="D133" i="7" s="1"/>
  <c r="AF134" i="7"/>
  <c r="D134" i="7" s="1"/>
  <c r="AF135" i="7"/>
  <c r="D135" i="7" s="1"/>
  <c r="AF136" i="7"/>
  <c r="D136" i="7" s="1"/>
  <c r="AF137" i="7"/>
  <c r="AF138" i="7"/>
  <c r="AF139" i="7"/>
  <c r="AF140" i="7"/>
  <c r="D140" i="7" s="1"/>
  <c r="AF141" i="7"/>
  <c r="AF142" i="7"/>
  <c r="AF143" i="7"/>
  <c r="D143" i="7" s="1"/>
  <c r="AF144" i="7"/>
  <c r="D144" i="7" s="1"/>
  <c r="AF145" i="7"/>
  <c r="D145" i="7" s="1"/>
  <c r="AF146" i="7"/>
  <c r="D146" i="7" s="1"/>
  <c r="AF147" i="7"/>
  <c r="D147" i="7" s="1"/>
  <c r="AF148" i="7"/>
  <c r="AF149" i="7"/>
  <c r="D149" i="7" s="1"/>
  <c r="AF150" i="7"/>
  <c r="D150" i="7" s="1"/>
  <c r="AF151" i="7"/>
  <c r="D151" i="7" s="1"/>
  <c r="AF152" i="7"/>
  <c r="D152" i="7" s="1"/>
  <c r="AF153" i="7"/>
  <c r="AF154" i="7"/>
  <c r="AF155" i="7"/>
  <c r="D155" i="7" s="1"/>
  <c r="AF156" i="7"/>
  <c r="D156" i="7" s="1"/>
  <c r="AF157" i="7"/>
  <c r="D157" i="7" s="1"/>
  <c r="AF158" i="7"/>
  <c r="D158" i="7" s="1"/>
  <c r="AF159" i="7"/>
  <c r="D159" i="7" s="1"/>
  <c r="AF160" i="7"/>
  <c r="AF161" i="7"/>
  <c r="D161" i="7" s="1"/>
  <c r="AF162" i="7"/>
  <c r="D162" i="7" s="1"/>
  <c r="AF163" i="7"/>
  <c r="D163" i="7" s="1"/>
  <c r="AF164" i="7"/>
  <c r="D164" i="7" s="1"/>
  <c r="AF165" i="7"/>
  <c r="AF166" i="7"/>
  <c r="D166" i="7" s="1"/>
  <c r="AF167" i="7"/>
  <c r="D167" i="7" s="1"/>
  <c r="AF168" i="7"/>
  <c r="D168" i="7" s="1"/>
  <c r="AF169" i="7"/>
  <c r="D169" i="7" s="1"/>
  <c r="AF170" i="7"/>
  <c r="D170" i="7" s="1"/>
  <c r="AF171" i="7"/>
  <c r="D171" i="7" s="1"/>
  <c r="AF172" i="7"/>
  <c r="AF173" i="7"/>
  <c r="AF174" i="7"/>
  <c r="AF175" i="7"/>
  <c r="AF176" i="7"/>
  <c r="D176" i="7" s="1"/>
  <c r="AF177" i="7"/>
  <c r="AF178" i="7"/>
  <c r="D178" i="7" s="1"/>
  <c r="AF179" i="7"/>
  <c r="D179" i="7" s="1"/>
  <c r="AF180" i="7"/>
  <c r="D180" i="7" s="1"/>
  <c r="AF181" i="7"/>
  <c r="D181" i="7" s="1"/>
  <c r="AF182" i="7"/>
  <c r="D182" i="7" s="1"/>
  <c r="AF183" i="7"/>
  <c r="D183" i="7" s="1"/>
  <c r="AF184" i="7"/>
  <c r="AF185" i="7"/>
  <c r="D185" i="7" s="1"/>
  <c r="AF186" i="7"/>
  <c r="D186" i="7" s="1"/>
  <c r="AF187" i="7"/>
  <c r="D187" i="7" s="1"/>
  <c r="AF188" i="7"/>
  <c r="D188" i="7" s="1"/>
  <c r="AF189" i="7"/>
  <c r="AF190" i="7"/>
  <c r="AF191" i="7"/>
  <c r="D191" i="7" s="1"/>
  <c r="AF192" i="7"/>
  <c r="D192" i="7" s="1"/>
  <c r="AF193" i="7"/>
  <c r="D193" i="7" s="1"/>
  <c r="AF194" i="7"/>
  <c r="D194" i="7" s="1"/>
  <c r="AF195" i="7"/>
  <c r="D195" i="7" s="1"/>
  <c r="AF196" i="7"/>
  <c r="AF197" i="7"/>
  <c r="D197" i="7" s="1"/>
  <c r="AF198" i="7"/>
  <c r="D198" i="7" s="1"/>
  <c r="AF199" i="7"/>
  <c r="D199" i="7" s="1"/>
  <c r="AF200" i="7"/>
  <c r="D200" i="7" s="1"/>
  <c r="AF201" i="7"/>
  <c r="AF202" i="7"/>
  <c r="D202" i="7" s="1"/>
  <c r="AF203" i="7"/>
  <c r="D203" i="7" s="1"/>
  <c r="AF204" i="7"/>
  <c r="D204" i="7" s="1"/>
  <c r="AF205" i="7"/>
  <c r="D205" i="7" s="1"/>
  <c r="AF206" i="7"/>
  <c r="D206" i="7" s="1"/>
  <c r="AF207" i="7"/>
  <c r="D207" i="7" s="1"/>
  <c r="AF208" i="7"/>
  <c r="AF209" i="7"/>
  <c r="AF210" i="7"/>
  <c r="AF211" i="7"/>
  <c r="D211" i="7" s="1"/>
  <c r="AF212" i="7"/>
  <c r="D212" i="7" s="1"/>
  <c r="AF213" i="7"/>
  <c r="AF214" i="7"/>
  <c r="D214" i="7" s="1"/>
  <c r="AF215" i="7"/>
  <c r="D215" i="7" s="1"/>
  <c r="AF216" i="7"/>
  <c r="D216" i="7" s="1"/>
  <c r="AF217" i="7"/>
  <c r="D217" i="7" s="1"/>
  <c r="AF218" i="7"/>
  <c r="D218" i="7" s="1"/>
  <c r="AF219" i="7"/>
  <c r="D219" i="7" s="1"/>
  <c r="AF220" i="7"/>
  <c r="AF221" i="7"/>
  <c r="AF222" i="7"/>
  <c r="D222" i="7" s="1"/>
  <c r="AF223" i="7"/>
  <c r="D223" i="7" s="1"/>
  <c r="AF224" i="7"/>
  <c r="D224" i="7" s="1"/>
  <c r="AF225" i="7"/>
  <c r="AF226" i="7"/>
  <c r="AF227" i="7"/>
  <c r="D227" i="7" s="1"/>
  <c r="AF228" i="7"/>
  <c r="D228" i="7" s="1"/>
  <c r="AF229" i="7"/>
  <c r="D229" i="7" s="1"/>
  <c r="AF230" i="7"/>
  <c r="D230" i="7" s="1"/>
  <c r="AF231" i="7"/>
  <c r="D231" i="7" s="1"/>
  <c r="AF232" i="7"/>
  <c r="AF233" i="7"/>
  <c r="D233" i="7" s="1"/>
  <c r="AF234" i="7"/>
  <c r="D234" i="7" s="1"/>
  <c r="AF235" i="7"/>
  <c r="D235" i="7" s="1"/>
  <c r="AF236" i="7"/>
  <c r="D236" i="7" s="1"/>
  <c r="AF237" i="7"/>
  <c r="AF238" i="7"/>
  <c r="D238" i="7" s="1"/>
  <c r="AF239" i="7"/>
  <c r="D239" i="7" s="1"/>
  <c r="AF240" i="7"/>
  <c r="D240" i="7" s="1"/>
  <c r="AF241" i="7"/>
  <c r="D241" i="7" s="1"/>
  <c r="AF242" i="7"/>
  <c r="D242" i="7" s="1"/>
  <c r="AF243" i="7"/>
  <c r="D243" i="7" s="1"/>
  <c r="AF244" i="7"/>
  <c r="D244" i="7" s="1"/>
  <c r="AF245" i="7"/>
  <c r="AF246" i="7"/>
  <c r="AF247" i="7"/>
  <c r="D247" i="7" s="1"/>
  <c r="AF248" i="7"/>
  <c r="D248" i="7" s="1"/>
  <c r="AF249" i="7"/>
  <c r="AF250" i="7"/>
  <c r="D250" i="7" s="1"/>
  <c r="AF251" i="7"/>
  <c r="D251" i="7" s="1"/>
  <c r="AF252" i="7"/>
  <c r="D252" i="7" s="1"/>
  <c r="AF253" i="7"/>
  <c r="D253" i="7" s="1"/>
  <c r="AF254" i="7"/>
  <c r="D254" i="7" s="1"/>
  <c r="AF255" i="7"/>
  <c r="D255" i="7" s="1"/>
  <c r="AF256" i="7"/>
  <c r="AF257" i="7"/>
  <c r="AF258" i="7"/>
  <c r="D258" i="7" s="1"/>
  <c r="AF259" i="7"/>
  <c r="D259" i="7" s="1"/>
  <c r="AF260" i="7"/>
  <c r="D260" i="7" s="1"/>
  <c r="AF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C76" i="7" s="1"/>
  <c r="AE77" i="7"/>
  <c r="AE78" i="7"/>
  <c r="C78" i="7" s="1"/>
  <c r="AE79" i="7"/>
  <c r="C79" i="7" s="1"/>
  <c r="AE80" i="7"/>
  <c r="C80" i="7" s="1"/>
  <c r="AE81" i="7"/>
  <c r="C81" i="7" s="1"/>
  <c r="AE82" i="7"/>
  <c r="C82" i="7" s="1"/>
  <c r="AE83" i="7"/>
  <c r="C83" i="7" s="1"/>
  <c r="AE84" i="7"/>
  <c r="C84" i="7" s="1"/>
  <c r="AE85" i="7"/>
  <c r="C85" i="7" s="1"/>
  <c r="AE86" i="7"/>
  <c r="C86" i="7" s="1"/>
  <c r="AE87" i="7"/>
  <c r="C87" i="7" s="1"/>
  <c r="AE88" i="7"/>
  <c r="AE89" i="7"/>
  <c r="AE90" i="7"/>
  <c r="C90" i="7" s="1"/>
  <c r="AE91" i="7"/>
  <c r="C91" i="7" s="1"/>
  <c r="AE92" i="7"/>
  <c r="C92" i="7" s="1"/>
  <c r="AE93" i="7"/>
  <c r="C93" i="7" s="1"/>
  <c r="AE94" i="7"/>
  <c r="AE95" i="7"/>
  <c r="AE96" i="7"/>
  <c r="C96" i="7" s="1"/>
  <c r="AE97" i="7"/>
  <c r="C97" i="7" s="1"/>
  <c r="AE98" i="7"/>
  <c r="C98" i="7" s="1"/>
  <c r="AE99" i="7"/>
  <c r="C99" i="7" s="1"/>
  <c r="AE100" i="7"/>
  <c r="C100" i="7" s="1"/>
  <c r="AE101" i="7"/>
  <c r="C101" i="7" s="1"/>
  <c r="AE102" i="7"/>
  <c r="C102" i="7" s="1"/>
  <c r="AE103" i="7"/>
  <c r="C103" i="7" s="1"/>
  <c r="AE104" i="7"/>
  <c r="C104" i="7" s="1"/>
  <c r="AE105" i="7"/>
  <c r="C105" i="7" s="1"/>
  <c r="AE106" i="7"/>
  <c r="C106" i="7" s="1"/>
  <c r="AE107" i="7"/>
  <c r="C107" i="7" s="1"/>
  <c r="AE108" i="7"/>
  <c r="C108" i="7" s="1"/>
  <c r="AE109" i="7"/>
  <c r="C109" i="7" s="1"/>
  <c r="AE110" i="7"/>
  <c r="C110" i="7" s="1"/>
  <c r="AE111" i="7"/>
  <c r="C111" i="7" s="1"/>
  <c r="AE112" i="7"/>
  <c r="C112" i="7" s="1"/>
  <c r="AE113" i="7"/>
  <c r="C113" i="7" s="1"/>
  <c r="AE114" i="7"/>
  <c r="C114" i="7" s="1"/>
  <c r="AE115" i="7"/>
  <c r="C115" i="7" s="1"/>
  <c r="AE116" i="7"/>
  <c r="C116" i="7" s="1"/>
  <c r="AE117" i="7"/>
  <c r="C117" i="7" s="1"/>
  <c r="AE118" i="7"/>
  <c r="C118" i="7" s="1"/>
  <c r="AE119" i="7"/>
  <c r="AE120" i="7"/>
  <c r="AE121" i="7"/>
  <c r="C121" i="7" s="1"/>
  <c r="AE122" i="7"/>
  <c r="C122" i="7" s="1"/>
  <c r="AE123" i="7"/>
  <c r="C123" i="7" s="1"/>
  <c r="AE124" i="7"/>
  <c r="C124" i="7" s="1"/>
  <c r="AE125" i="7"/>
  <c r="C125" i="7" s="1"/>
  <c r="AE126" i="7"/>
  <c r="C126" i="7" s="1"/>
  <c r="AE127" i="7"/>
  <c r="C127" i="7" s="1"/>
  <c r="AE128" i="7"/>
  <c r="C128" i="7" s="1"/>
  <c r="AE129" i="7"/>
  <c r="C129" i="7" s="1"/>
  <c r="AE130" i="7"/>
  <c r="C130" i="7" s="1"/>
  <c r="AE131" i="7"/>
  <c r="C131" i="7" s="1"/>
  <c r="AE132" i="7"/>
  <c r="C132" i="7" s="1"/>
  <c r="AE133" i="7"/>
  <c r="C133" i="7" s="1"/>
  <c r="AE134" i="7"/>
  <c r="C134" i="7" s="1"/>
  <c r="AE135" i="7"/>
  <c r="C135" i="7" s="1"/>
  <c r="AE136" i="7"/>
  <c r="C136" i="7" s="1"/>
  <c r="AE137" i="7"/>
  <c r="C137" i="7" s="1"/>
  <c r="AE138" i="7"/>
  <c r="C138" i="7" s="1"/>
  <c r="AE139" i="7"/>
  <c r="C139" i="7" s="1"/>
  <c r="AE140" i="7"/>
  <c r="C140" i="7" s="1"/>
  <c r="AE141" i="7"/>
  <c r="C141" i="7" s="1"/>
  <c r="AE142" i="7"/>
  <c r="C142" i="7" s="1"/>
  <c r="AE143" i="7"/>
  <c r="C143" i="7" s="1"/>
  <c r="AE144" i="7"/>
  <c r="C144" i="7" s="1"/>
  <c r="AE145" i="7"/>
  <c r="C145" i="7" s="1"/>
  <c r="AE146" i="7"/>
  <c r="C146" i="7" s="1"/>
  <c r="AE147" i="7"/>
  <c r="C147" i="7" s="1"/>
  <c r="AE148" i="7"/>
  <c r="AE149" i="7"/>
  <c r="C149" i="7" s="1"/>
  <c r="AE150" i="7"/>
  <c r="C150" i="7" s="1"/>
  <c r="AE151" i="7"/>
  <c r="C151" i="7" s="1"/>
  <c r="AE152" i="7"/>
  <c r="C152" i="7" s="1"/>
  <c r="AE153" i="7"/>
  <c r="C153" i="7" s="1"/>
  <c r="AE154" i="7"/>
  <c r="AE155" i="7"/>
  <c r="C155" i="7" s="1"/>
  <c r="AE156" i="7"/>
  <c r="C156" i="7" s="1"/>
  <c r="AE157" i="7"/>
  <c r="C157" i="7" s="1"/>
  <c r="AE158" i="7"/>
  <c r="C158" i="7" s="1"/>
  <c r="AE159" i="7"/>
  <c r="AE160" i="7"/>
  <c r="C160" i="7" s="1"/>
  <c r="AE161" i="7"/>
  <c r="C161" i="7" s="1"/>
  <c r="AE162" i="7"/>
  <c r="C162" i="7" s="1"/>
  <c r="AE163" i="7"/>
  <c r="C163" i="7" s="1"/>
  <c r="AE164" i="7"/>
  <c r="C164" i="7" s="1"/>
  <c r="AE165" i="7"/>
  <c r="C165" i="7" s="1"/>
  <c r="AE166" i="7"/>
  <c r="C166" i="7" s="1"/>
  <c r="AE167" i="7"/>
  <c r="C167" i="7" s="1"/>
  <c r="AE168" i="7"/>
  <c r="C168" i="7" s="1"/>
  <c r="AE169" i="7"/>
  <c r="C169" i="7" s="1"/>
  <c r="AE170" i="7"/>
  <c r="C170" i="7" s="1"/>
  <c r="AE171" i="7"/>
  <c r="C171" i="7" s="1"/>
  <c r="AE172" i="7"/>
  <c r="C172" i="7" s="1"/>
  <c r="AE173" i="7"/>
  <c r="C173" i="7" s="1"/>
  <c r="AE174" i="7"/>
  <c r="C174" i="7" s="1"/>
  <c r="AE175" i="7"/>
  <c r="C175" i="7" s="1"/>
  <c r="AE176" i="7"/>
  <c r="C176" i="7" s="1"/>
  <c r="AE177" i="7"/>
  <c r="C177" i="7" s="1"/>
  <c r="AE178" i="7"/>
  <c r="C178" i="7" s="1"/>
  <c r="AE179" i="7"/>
  <c r="AE180" i="7"/>
  <c r="C180" i="7" s="1"/>
  <c r="AE181" i="7"/>
  <c r="C181" i="7" s="1"/>
  <c r="AE182" i="7"/>
  <c r="C182" i="7" s="1"/>
  <c r="AE183" i="7"/>
  <c r="C183" i="7" s="1"/>
  <c r="AE184" i="7"/>
  <c r="AE185" i="7"/>
  <c r="AE186" i="7"/>
  <c r="C186" i="7" s="1"/>
  <c r="AE187" i="7"/>
  <c r="C187" i="7" s="1"/>
  <c r="AE188" i="7"/>
  <c r="C188" i="7" s="1"/>
  <c r="AE189" i="7"/>
  <c r="C189" i="7" s="1"/>
  <c r="AE190" i="7"/>
  <c r="C190" i="7" s="1"/>
  <c r="AE191" i="7"/>
  <c r="C191" i="7" s="1"/>
  <c r="AE192" i="7"/>
  <c r="C192" i="7" s="1"/>
  <c r="AE193" i="7"/>
  <c r="C193" i="7" s="1"/>
  <c r="AE194" i="7"/>
  <c r="C194" i="7" s="1"/>
  <c r="AE195" i="7"/>
  <c r="C195" i="7" s="1"/>
  <c r="AE196" i="7"/>
  <c r="C196" i="7" s="1"/>
  <c r="AE197" i="7"/>
  <c r="C197" i="7" s="1"/>
  <c r="AE198" i="7"/>
  <c r="C198" i="7" s="1"/>
  <c r="AE199" i="7"/>
  <c r="C199" i="7" s="1"/>
  <c r="AE200" i="7"/>
  <c r="C200" i="7" s="1"/>
  <c r="AE201" i="7"/>
  <c r="C201" i="7" s="1"/>
  <c r="AE202" i="7"/>
  <c r="C202" i="7" s="1"/>
  <c r="AE203" i="7"/>
  <c r="C203" i="7" s="1"/>
  <c r="AE204" i="7"/>
  <c r="C204" i="7" s="1"/>
  <c r="AE205" i="7"/>
  <c r="C205" i="7" s="1"/>
  <c r="AE206" i="7"/>
  <c r="C206" i="7" s="1"/>
  <c r="AE207" i="7"/>
  <c r="C207" i="7" s="1"/>
  <c r="AE208" i="7"/>
  <c r="AE209" i="7"/>
  <c r="C209" i="7" s="1"/>
  <c r="AE210" i="7"/>
  <c r="C210" i="7" s="1"/>
  <c r="AE211" i="7"/>
  <c r="C211" i="7" s="1"/>
  <c r="AE212" i="7"/>
  <c r="C212" i="7" s="1"/>
  <c r="AE213" i="7"/>
  <c r="C213" i="7" s="1"/>
  <c r="AE214" i="7"/>
  <c r="C214" i="7" s="1"/>
  <c r="AE215" i="7"/>
  <c r="C215" i="7" s="1"/>
  <c r="AE216" i="7"/>
  <c r="C216" i="7" s="1"/>
  <c r="AE217" i="7"/>
  <c r="C217" i="7" s="1"/>
  <c r="AE218" i="7"/>
  <c r="C218" i="7" s="1"/>
  <c r="AE219" i="7"/>
  <c r="C219" i="7" s="1"/>
  <c r="AE220" i="7"/>
  <c r="C220" i="7" s="1"/>
  <c r="AE221" i="7"/>
  <c r="C221" i="7" s="1"/>
  <c r="AE222" i="7"/>
  <c r="C222" i="7" s="1"/>
  <c r="AE223" i="7"/>
  <c r="C223" i="7" s="1"/>
  <c r="AE224" i="7"/>
  <c r="C224" i="7" s="1"/>
  <c r="AE225" i="7"/>
  <c r="C225" i="7" s="1"/>
  <c r="AE226" i="7"/>
  <c r="C226" i="7" s="1"/>
  <c r="AE227" i="7"/>
  <c r="C227" i="7" s="1"/>
  <c r="AE228" i="7"/>
  <c r="C228" i="7" s="1"/>
  <c r="AE229" i="7"/>
  <c r="C229" i="7" s="1"/>
  <c r="AE230" i="7"/>
  <c r="C230" i="7" s="1"/>
  <c r="AE231" i="7"/>
  <c r="C231" i="7" s="1"/>
  <c r="AE232" i="7"/>
  <c r="AE233" i="7"/>
  <c r="AE234" i="7"/>
  <c r="C234" i="7" s="1"/>
  <c r="AE235" i="7"/>
  <c r="C235" i="7" s="1"/>
  <c r="AE236" i="7"/>
  <c r="C236" i="7" s="1"/>
  <c r="AE237" i="7"/>
  <c r="C237" i="7" s="1"/>
  <c r="AE238" i="7"/>
  <c r="C238" i="7" s="1"/>
  <c r="AE239" i="7"/>
  <c r="C239" i="7" s="1"/>
  <c r="AE240" i="7"/>
  <c r="C240" i="7" s="1"/>
  <c r="AE241" i="7"/>
  <c r="C241" i="7" s="1"/>
  <c r="AE242" i="7"/>
  <c r="C242" i="7" s="1"/>
  <c r="AE243" i="7"/>
  <c r="C243" i="7" s="1"/>
  <c r="AE244" i="7"/>
  <c r="AE245" i="7"/>
  <c r="C245" i="7" s="1"/>
  <c r="AE246" i="7"/>
  <c r="C246" i="7" s="1"/>
  <c r="AE247" i="7"/>
  <c r="C247" i="7" s="1"/>
  <c r="AE248" i="7"/>
  <c r="C248" i="7" s="1"/>
  <c r="AE249" i="7"/>
  <c r="C249" i="7" s="1"/>
  <c r="AE250" i="7"/>
  <c r="C250" i="7" s="1"/>
  <c r="AE251" i="7"/>
  <c r="C251" i="7" s="1"/>
  <c r="AE252" i="7"/>
  <c r="C252" i="7" s="1"/>
  <c r="AE253" i="7"/>
  <c r="C253" i="7" s="1"/>
  <c r="AE254" i="7"/>
  <c r="C254" i="7" s="1"/>
  <c r="AE255" i="7"/>
  <c r="C255" i="7" s="1"/>
  <c r="AE256" i="7"/>
  <c r="C256" i="7" s="1"/>
  <c r="AE257" i="7"/>
  <c r="C257" i="7" s="1"/>
  <c r="AE258" i="7"/>
  <c r="C258" i="7" s="1"/>
  <c r="AE259" i="7"/>
  <c r="C259" i="7" s="1"/>
  <c r="AE260" i="7"/>
  <c r="C260" i="7" s="1"/>
  <c r="AE15" i="7"/>
  <c r="C15" i="7" s="1"/>
  <c r="C94" i="7"/>
  <c r="C95" i="7"/>
  <c r="C119" i="7"/>
  <c r="C120" i="7"/>
  <c r="C154" i="7"/>
  <c r="C159" i="7"/>
  <c r="C179" i="7"/>
  <c r="O16" i="7"/>
  <c r="C16" i="7" s="1"/>
  <c r="O17" i="7"/>
  <c r="C17" i="7" s="1"/>
  <c r="O18" i="7"/>
  <c r="O19" i="7"/>
  <c r="O20" i="7"/>
  <c r="C20" i="7" s="1"/>
  <c r="O21" i="7"/>
  <c r="O22" i="7"/>
  <c r="O23" i="7"/>
  <c r="O24" i="7"/>
  <c r="O25" i="7"/>
  <c r="O26" i="7"/>
  <c r="O27" i="7"/>
  <c r="O28" i="7"/>
  <c r="C28" i="7" s="1"/>
  <c r="O29" i="7"/>
  <c r="C29" i="7" s="1"/>
  <c r="O30" i="7"/>
  <c r="O31" i="7"/>
  <c r="O32" i="7"/>
  <c r="O33" i="7"/>
  <c r="O34" i="7"/>
  <c r="O35" i="7"/>
  <c r="O36" i="7"/>
  <c r="O37" i="7"/>
  <c r="O38" i="7"/>
  <c r="O39" i="7"/>
  <c r="O40" i="7"/>
  <c r="C40" i="7" s="1"/>
  <c r="O41" i="7"/>
  <c r="C41" i="7" s="1"/>
  <c r="O42" i="7"/>
  <c r="O43" i="7"/>
  <c r="O44" i="7"/>
  <c r="O45" i="7"/>
  <c r="O46" i="7"/>
  <c r="O47" i="7"/>
  <c r="O48" i="7"/>
  <c r="O49" i="7"/>
  <c r="O50" i="7"/>
  <c r="O51" i="7"/>
  <c r="O52" i="7"/>
  <c r="C52" i="7" s="1"/>
  <c r="O53" i="7"/>
  <c r="C53" i="7" s="1"/>
  <c r="O54" i="7"/>
  <c r="O55" i="7"/>
  <c r="O56" i="7"/>
  <c r="O57" i="7"/>
  <c r="O58" i="7"/>
  <c r="O59" i="7"/>
  <c r="O60" i="7"/>
  <c r="O61" i="7"/>
  <c r="O62" i="7"/>
  <c r="O63" i="7"/>
  <c r="O64" i="7"/>
  <c r="C64" i="7" s="1"/>
  <c r="O65" i="7"/>
  <c r="C65" i="7" s="1"/>
  <c r="O66" i="7"/>
  <c r="O67" i="7"/>
  <c r="O68" i="7"/>
  <c r="C68" i="7" s="1"/>
  <c r="O69" i="7"/>
  <c r="O70" i="7"/>
  <c r="C70" i="7" s="1"/>
  <c r="O71" i="7"/>
  <c r="O72" i="7"/>
  <c r="O73" i="7"/>
  <c r="O74" i="7"/>
  <c r="O75" i="7"/>
  <c r="O15" i="7"/>
  <c r="B35" i="7"/>
  <c r="D16" i="7"/>
  <c r="D17" i="7"/>
  <c r="D21" i="7"/>
  <c r="D28" i="7"/>
  <c r="D29" i="7"/>
  <c r="D30" i="7"/>
  <c r="D33" i="7"/>
  <c r="D40" i="7"/>
  <c r="D41" i="7"/>
  <c r="D45" i="7"/>
  <c r="D52" i="7"/>
  <c r="D53" i="7"/>
  <c r="D57" i="7"/>
  <c r="D64" i="7"/>
  <c r="D65" i="7"/>
  <c r="D67" i="7"/>
  <c r="D69" i="7"/>
  <c r="D76" i="7"/>
  <c r="D77" i="7"/>
  <c r="D81" i="7"/>
  <c r="D82" i="7"/>
  <c r="D93" i="7"/>
  <c r="D100" i="7"/>
  <c r="D101" i="7"/>
  <c r="D103" i="7"/>
  <c r="D105" i="7"/>
  <c r="D106" i="7"/>
  <c r="D112" i="7"/>
  <c r="D113" i="7"/>
  <c r="D117" i="7"/>
  <c r="D124" i="7"/>
  <c r="D129" i="7"/>
  <c r="D137" i="7"/>
  <c r="D138" i="7"/>
  <c r="D139" i="7"/>
  <c r="D141" i="7"/>
  <c r="D142" i="7"/>
  <c r="D148" i="7"/>
  <c r="D153" i="7"/>
  <c r="D154" i="7"/>
  <c r="D160" i="7"/>
  <c r="D165" i="7"/>
  <c r="D172" i="7"/>
  <c r="D173" i="7"/>
  <c r="D174" i="7"/>
  <c r="D175" i="7"/>
  <c r="D177" i="7"/>
  <c r="D184" i="7"/>
  <c r="D189" i="7"/>
  <c r="D190" i="7"/>
  <c r="D196" i="7"/>
  <c r="D201" i="7"/>
  <c r="D208" i="7"/>
  <c r="D209" i="7"/>
  <c r="D210" i="7"/>
  <c r="D213" i="7"/>
  <c r="D220" i="7"/>
  <c r="D221" i="7"/>
  <c r="D225" i="7"/>
  <c r="D226" i="7"/>
  <c r="D232" i="7"/>
  <c r="D237" i="7"/>
  <c r="D245" i="7"/>
  <c r="D246" i="7"/>
  <c r="D249" i="7"/>
  <c r="D256" i="7"/>
  <c r="D257" i="7"/>
  <c r="D15" i="7"/>
  <c r="C77" i="7"/>
  <c r="C88" i="7"/>
  <c r="C89" i="7"/>
  <c r="C148" i="7"/>
  <c r="C184" i="7"/>
  <c r="C185" i="7"/>
  <c r="C208" i="7"/>
  <c r="C232" i="7"/>
  <c r="C233" i="7"/>
  <c r="C244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202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A210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A218" i="7"/>
  <c r="B218" i="7"/>
  <c r="A219" i="7"/>
  <c r="B219" i="7"/>
  <c r="A220" i="7"/>
  <c r="B220" i="7"/>
  <c r="A221" i="7"/>
  <c r="B221" i="7"/>
  <c r="A222" i="7"/>
  <c r="B222" i="7"/>
  <c r="A223" i="7"/>
  <c r="B223" i="7"/>
  <c r="A224" i="7"/>
  <c r="B224" i="7"/>
  <c r="A225" i="7"/>
  <c r="B225" i="7"/>
  <c r="A226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A234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A242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A250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A258" i="7"/>
  <c r="B258" i="7"/>
  <c r="A259" i="7"/>
  <c r="B259" i="7"/>
  <c r="A260" i="7"/>
  <c r="B260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15" i="7"/>
  <c r="C43" i="7" l="1"/>
  <c r="C67" i="7"/>
  <c r="C47" i="7"/>
  <c r="C36" i="7"/>
  <c r="C31" i="7"/>
  <c r="C66" i="7"/>
  <c r="C54" i="7"/>
  <c r="C30" i="7"/>
  <c r="C18" i="7"/>
  <c r="C42" i="7"/>
  <c r="C69" i="7"/>
  <c r="C57" i="7"/>
  <c r="C45" i="7"/>
  <c r="C33" i="7"/>
  <c r="C21" i="7"/>
  <c r="C32" i="7"/>
  <c r="C23" i="7"/>
  <c r="C55" i="7"/>
  <c r="C19" i="7"/>
  <c r="C56" i="7"/>
  <c r="C44" i="7"/>
  <c r="C34" i="7"/>
  <c r="C63" i="7"/>
  <c r="C39" i="7"/>
  <c r="C74" i="7"/>
  <c r="C62" i="7"/>
  <c r="C50" i="7"/>
  <c r="C38" i="7"/>
  <c r="C26" i="7"/>
  <c r="C75" i="7"/>
  <c r="C27" i="7"/>
  <c r="C73" i="7"/>
  <c r="C61" i="7"/>
  <c r="C49" i="7"/>
  <c r="C37" i="7"/>
  <c r="C25" i="7"/>
  <c r="C72" i="7"/>
  <c r="C60" i="7"/>
  <c r="C48" i="7"/>
  <c r="C24" i="7"/>
  <c r="C71" i="7"/>
  <c r="C59" i="7"/>
  <c r="C35" i="7"/>
  <c r="C51" i="7"/>
  <c r="C58" i="7"/>
  <c r="C46" i="7"/>
  <c r="C22" i="7"/>
</calcChain>
</file>

<file path=xl/sharedStrings.xml><?xml version="1.0" encoding="utf-8"?>
<sst xmlns="http://schemas.openxmlformats.org/spreadsheetml/2006/main" count="2464" uniqueCount="465">
  <si>
    <t>marine_area</t>
  </si>
  <si>
    <t>ABNJ</t>
  </si>
  <si>
    <t>ATA</t>
  </si>
  <si>
    <t>ATF</t>
  </si>
  <si>
    <t>AUS</t>
  </si>
  <si>
    <t>BRA</t>
  </si>
  <si>
    <t>CHL</t>
  </si>
  <si>
    <t>COK</t>
  </si>
  <si>
    <t>GBR</t>
  </si>
  <si>
    <t>HMD</t>
  </si>
  <si>
    <t>IOT</t>
  </si>
  <si>
    <t>MEX</t>
  </si>
  <si>
    <t>MNP</t>
  </si>
  <si>
    <t>MTQ</t>
  </si>
  <si>
    <t>NCL</t>
  </si>
  <si>
    <t>NFK</t>
  </si>
  <si>
    <t>NZL</t>
  </si>
  <si>
    <t>PLW</t>
  </si>
  <si>
    <t>PRT</t>
  </si>
  <si>
    <t>RUS</t>
  </si>
  <si>
    <t>SGS</t>
  </si>
  <si>
    <t>SHN</t>
  </si>
  <si>
    <t>UMI</t>
  </si>
  <si>
    <t>USA</t>
  </si>
  <si>
    <t>ZAF</t>
  </si>
  <si>
    <t>ABW</t>
  </si>
  <si>
    <t>AGO</t>
  </si>
  <si>
    <t>AIA</t>
  </si>
  <si>
    <t>ALA</t>
  </si>
  <si>
    <t>ALB</t>
  </si>
  <si>
    <t>ARE</t>
  </si>
  <si>
    <t>ARG</t>
  </si>
  <si>
    <t>ASM</t>
  </si>
  <si>
    <t>ATG</t>
  </si>
  <si>
    <t>AZE</t>
  </si>
  <si>
    <t>BEL</t>
  </si>
  <si>
    <t>BES</t>
  </si>
  <si>
    <t>BGD</t>
  </si>
  <si>
    <t>BGR</t>
  </si>
  <si>
    <t>BHR</t>
  </si>
  <si>
    <t>BHS</t>
  </si>
  <si>
    <t>BLM</t>
  </si>
  <si>
    <t>BLZ</t>
  </si>
  <si>
    <t>BMU</t>
  </si>
  <si>
    <t>BRB</t>
  </si>
  <si>
    <t>BRN</t>
  </si>
  <si>
    <t>BVT</t>
  </si>
  <si>
    <t>CAN</t>
  </si>
  <si>
    <t>CCK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</si>
  <si>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</si>
  <si>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</si>
  <si>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</si>
  <si>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</si>
  <si>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</si>
  <si>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</si>
  <si>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</si>
  <si>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</si>
  <si>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</si>
  <si>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</si>
  <si>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CUW</t>
  </si>
  <si>
    <t>CXR</t>
  </si>
  <si>
    <t>CYM</t>
  </si>
  <si>
    <t>CYP</t>
  </si>
  <si>
    <t>DEU</t>
  </si>
  <si>
    <t>DJI</t>
  </si>
  <si>
    <t>DMA</t>
  </si>
  <si>
    <t>DNK</t>
  </si>
  <si>
    <t>DOM</t>
  </si>
  <si>
    <t>DZA</t>
  </si>
  <si>
    <t>ECU</t>
  </si>
  <si>
    <t>EGY</t>
  </si>
  <si>
    <t>ESH</t>
  </si>
  <si>
    <t>ESP</t>
  </si>
  <si>
    <t>EST</t>
  </si>
  <si>
    <t>FIN</t>
  </si>
  <si>
    <t>FJI</t>
  </si>
  <si>
    <t>FLK</t>
  </si>
  <si>
    <t>FRA</t>
  </si>
  <si>
    <t>FRO</t>
  </si>
  <si>
    <t>FSM</t>
  </si>
  <si>
    <t>GAB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</si>
  <si>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</si>
  <si>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</si>
  <si>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</si>
  <si>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</si>
  <si>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</si>
  <si>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</si>
  <si>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</si>
  <si>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</si>
  <si>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</si>
  <si>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</si>
  <si>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</si>
  <si>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</si>
  <si>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</si>
  <si>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</si>
  <si>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</si>
  <si>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</si>
  <si>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</si>
  <si>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</si>
  <si>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</si>
  <si>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IDN</t>
  </si>
  <si>
    <t>IMN</t>
  </si>
  <si>
    <t>IND</t>
  </si>
  <si>
    <t>IRL</t>
  </si>
  <si>
    <t>IRN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</si>
  <si>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</si>
  <si>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</si>
  <si>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</si>
  <si>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</si>
  <si>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</si>
  <si>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</si>
  <si>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</si>
  <si>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</si>
  <si>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</si>
  <si>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KHM</t>
  </si>
  <si>
    <t>KIR</t>
  </si>
  <si>
    <t>KNA</t>
  </si>
  <si>
    <t>KOR</t>
  </si>
  <si>
    <t>KWT</t>
  </si>
  <si>
    <t>LBN</t>
  </si>
  <si>
    <t>LBR</t>
  </si>
  <si>
    <t>LBY</t>
  </si>
  <si>
    <t>LCA</t>
  </si>
  <si>
    <t>LKA</t>
  </si>
  <si>
    <t>LTU</t>
  </si>
  <si>
    <t>LVA</t>
  </si>
  <si>
    <t>MAF</t>
  </si>
  <si>
    <t>MAR</t>
  </si>
  <si>
    <t>MCO</t>
  </si>
  <si>
    <t>MDG</t>
  </si>
  <si>
    <t>MDV</t>
  </si>
  <si>
    <t>MHL</t>
  </si>
  <si>
    <t>MLT</t>
  </si>
  <si>
    <t>MMR</t>
  </si>
  <si>
    <t>MNE</t>
  </si>
  <si>
    <t>MOZ</t>
  </si>
  <si>
    <t>MRT</t>
  </si>
  <si>
    <t>MSR</t>
  </si>
  <si>
    <t>MUS</t>
  </si>
  <si>
    <t>MYS</t>
  </si>
  <si>
    <t>MYT</t>
  </si>
  <si>
    <t>NAM</t>
  </si>
  <si>
    <t>NGA</t>
  </si>
  <si>
    <t>NIC</t>
  </si>
  <si>
    <t>NIU</t>
  </si>
  <si>
    <t>NLD</t>
  </si>
  <si>
    <t>NOR</t>
  </si>
  <si>
    <t>OMN</t>
  </si>
  <si>
    <t>PAK</t>
  </si>
  <si>
    <t>PAN</t>
  </si>
  <si>
    <t>PCN</t>
  </si>
  <si>
    <t>PER</t>
  </si>
  <si>
    <t>PHL</t>
  </si>
  <si>
    <t>PNG</t>
  </si>
  <si>
    <t>POL</t>
  </si>
  <si>
    <t>PRI</t>
  </si>
  <si>
    <t>PRK</t>
  </si>
  <si>
    <t>PYF</t>
  </si>
  <si>
    <t>QAT</t>
  </si>
  <si>
    <t>REU</t>
  </si>
  <si>
    <t>ROU</t>
  </si>
  <si>
    <t>SAU</t>
  </si>
  <si>
    <t>SDN</t>
  </si>
  <si>
    <t>SEN</t>
  </si>
  <si>
    <t>SGP</t>
  </si>
  <si>
    <t>SJM</t>
  </si>
  <si>
    <t>SLB</t>
  </si>
  <si>
    <t>SLE</t>
  </si>
  <si>
    <t>SLV</t>
  </si>
  <si>
    <t>SPM</t>
  </si>
  <si>
    <t>STP</t>
  </si>
  <si>
    <t>SUR</t>
  </si>
  <si>
    <t>SVN</t>
  </si>
  <si>
    <t>SWE</t>
  </si>
  <si>
    <t>SXM</t>
  </si>
  <si>
    <t>SYC</t>
  </si>
  <si>
    <t>SYR</t>
  </si>
  <si>
    <t>TCA</t>
  </si>
  <si>
    <t>TGO</t>
  </si>
  <si>
    <t>THA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</si>
  <si>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</si>
  <si>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</si>
  <si>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</si>
  <si>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</si>
  <si>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</si>
  <si>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</si>
  <si>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</si>
  <si>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</si>
  <si>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</si>
  <si>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</si>
  <si>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UKR</t>
  </si>
  <si>
    <t>URY</t>
  </si>
  <si>
    <t>VCT</t>
  </si>
  <si>
    <t>VEN</t>
  </si>
  <si>
    <t>VGB</t>
  </si>
  <si>
    <t>VIR</t>
  </si>
  <si>
    <t>VNM</t>
  </si>
  <si>
    <t>VUT</t>
  </si>
  <si>
    <t>WSM</t>
  </si>
  <si>
    <t>YEM</t>
  </si>
  <si>
    <t>AFG</t>
  </si>
  <si>
    <t>AND</t>
  </si>
  <si>
    <t>ARM</t>
  </si>
  <si>
    <t>AUT</t>
  </si>
  <si>
    <t>BDI</t>
  </si>
  <si>
    <t>BEN</t>
  </si>
  <si>
    <t>BFA</t>
  </si>
  <si>
    <t>BIH</t>
  </si>
  <si>
    <t>BLR</t>
  </si>
  <si>
    <t>BOL</t>
  </si>
  <si>
    <t>BTN</t>
  </si>
  <si>
    <t>BWA</t>
  </si>
  <si>
    <t>CAF</t>
  </si>
  <si>
    <t>CHE</t>
  </si>
  <si>
    <t>CZE</t>
  </si>
  <si>
    <t>ERI</t>
  </si>
  <si>
    <t>ETH</t>
  </si>
  <si>
    <t>HTI</t>
  </si>
  <si>
    <t>HUN</t>
  </si>
  <si>
    <t>IRQ</t>
  </si>
  <si>
    <t>KGZ</t>
  </si>
  <si>
    <t>LAO</t>
  </si>
  <si>
    <t>LIE</t>
  </si>
  <si>
    <t>LSO</t>
  </si>
  <si>
    <t>LUX</t>
  </si>
  <si>
    <t>MDA</t>
  </si>
  <si>
    <t>MKD</t>
  </si>
  <si>
    <t>MLI</t>
  </si>
  <si>
    <t>MNG</t>
  </si>
  <si>
    <t>MWI</t>
  </si>
  <si>
    <t>NER</t>
  </si>
  <si>
    <t>NPL</t>
  </si>
  <si>
    <t>PRY</t>
  </si>
  <si>
    <t>PSE</t>
  </si>
  <si>
    <t>RWA</t>
  </si>
  <si>
    <t>SRB</t>
  </si>
  <si>
    <t>SSD</t>
  </si>
  <si>
    <t>SVK</t>
  </si>
  <si>
    <t>SWZ</t>
  </si>
  <si>
    <t>TCD</t>
  </si>
  <si>
    <t>TJK</t>
  </si>
  <si>
    <t>UGA</t>
  </si>
  <si>
    <t>UZB</t>
  </si>
  <si>
    <t>WLF</t>
  </si>
  <si>
    <t>ZMB</t>
  </si>
  <si>
    <t>ZWE</t>
  </si>
  <si>
    <t>land_area</t>
  </si>
  <si>
    <t>percentage_pa_land_cover</t>
  </si>
  <si>
    <t>percentage_pa_marine_cover</t>
  </si>
  <si>
    <t>pa_land_area</t>
  </si>
  <si>
    <t>pa_marine_area</t>
  </si>
  <si>
    <t>pame_pa_marine_area</t>
  </si>
  <si>
    <t>pame_pa_land_area</t>
  </si>
  <si>
    <t>pame_percentage_pa_marine_cover</t>
  </si>
  <si>
    <t>pame_percentage_pa_land_cover</t>
  </si>
  <si>
    <t>ISO3</t>
  </si>
  <si>
    <t>percentage_nr_land_cover</t>
  </si>
  <si>
    <t>percentage_nr_marine_cover</t>
  </si>
  <si>
    <t>nr_version</t>
  </si>
  <si>
    <t>nr_report_url</t>
  </si>
  <si>
    <t>na</t>
  </si>
  <si>
    <t>No information found in 5th National Report</t>
  </si>
  <si>
    <t>https://www.cbd.int/doc/world/ao/ao-nr-05-en.pdf</t>
  </si>
  <si>
    <t>https://www.cbd.int/doc/world/al/al-nr-05-en.pdf</t>
  </si>
  <si>
    <t>https://chm.cbd.int/pdf/documents/nationalReport6/241228/1</t>
  </si>
  <si>
    <t>https://www.cbd.int/doc/world/am/am-nr-05-en.pdf</t>
  </si>
  <si>
    <t>https://www.cbd.int/doc/world/ag/ag-nr-05-en.pdf</t>
  </si>
  <si>
    <t>https://www.cbd.int/doc/world/au/au-nr-05-en.pdf</t>
  </si>
  <si>
    <t>https://www.cbd.int/doc/world/at/at-nr-05-en.pdf</t>
  </si>
  <si>
    <t>https://www.cbd.int/doc/world/az/az-nr-05-en.pdf</t>
  </si>
  <si>
    <t>https://www.cbd.int/doc/world/bi/bi-nr-05-fr.pdf</t>
  </si>
  <si>
    <t>https://chm.cbd.int/database/record/190C2BA4-9F5C-AD89-32B5-778480AB2C5B</t>
  </si>
  <si>
    <t>https://www.cbd.int/doc/world/bj/bj-nr-05-fr.pdf</t>
  </si>
  <si>
    <t>https://www.cbd.int/doc/world/bd/bd-nr-05-en.pdf</t>
  </si>
  <si>
    <t>https://www.cbd.int/doc/world/bg/bg-nr-05-en.pdf</t>
  </si>
  <si>
    <t>https://www.cbd.int/doc/world/bh/bh-nbsap-v2-en.pdf</t>
  </si>
  <si>
    <t>https://www.cbd.int/doc/world/ba/ba-nr-05-en.pdf</t>
  </si>
  <si>
    <t>https://chm.cbd.int/pdf/documents/nationalReport6/241352/1</t>
  </si>
  <si>
    <t>https://chm.cbd.int/database/record/7E3D234F-E8AD-520C-C92B-490CE2806718</t>
  </si>
  <si>
    <t>https://www.cbd.int/doc/world/bo/bo-nr-05-es.pdf</t>
  </si>
  <si>
    <t>https://www.cbd.int/doc/world/br/br-nr-05-en.pdf</t>
  </si>
  <si>
    <t>https://www.cbd.int/doc/world/bn/bn-nr-05-en.pdf</t>
  </si>
  <si>
    <t>https://chm.cbd.int/database/record/780672FC-714D-DCB8-463B-8C13757C89D1</t>
  </si>
  <si>
    <t>https://chm.cbd.int/database/record/79991C85-C09A-E604-22B4-60A04E4C873D</t>
  </si>
  <si>
    <t>https://www.cbd.int/doc/world/cf/cf-nr-05-fr.pdf</t>
  </si>
  <si>
    <t>https://chm.cbd.int/database/record/C54338B1-F853-7542-B2AD-34985A78BE08</t>
  </si>
  <si>
    <t>https://chm.cbd.int/database/record/79437B02-8838-F9E7-B0BB-571AB9CB6F30</t>
  </si>
  <si>
    <t>https://www.cbd.int/doc/world/cl/cl-nr-05-es.pdf</t>
  </si>
  <si>
    <t>https://chm.cbd.int/database/record/C7B6BC32-C06D-B09C-BFF8-7D265F24DBE6</t>
  </si>
  <si>
    <t>https://chm.cbd.int/database/record/6C5CE2DC-C057-ADCB-6424-0F485C7DEFEA</t>
  </si>
  <si>
    <t>https://chm.cbd.int/database/record/9AC174A3-DA9D-FD8C-764C-E2691FA90EE8</t>
  </si>
  <si>
    <t>https://www.cbd.int/doc/world/cd/cd-nr-05-fr.pdf</t>
  </si>
  <si>
    <t>https://www.cbd.int/doc/world/ck/ck-nr-05-en.pdf</t>
  </si>
  <si>
    <t xml:space="preserve">National Biodiversity Strategy and Action Plan (v.3)
</t>
  </si>
  <si>
    <t>https://www.cbd.int/doc/world/co/co-nbsap-v3-es.pdf</t>
  </si>
  <si>
    <t>https://www.cbd.int/doc/world/km/km-nr-05-fr.pdf</t>
  </si>
  <si>
    <t>https://chm.cbd.int/database/record/158F6797-D2D0-91DF-E1D1-55EF84D295E0</t>
  </si>
  <si>
    <t>https://www.cbd.int/doc/world/cy/cy-nr-05-en.pdf</t>
  </si>
  <si>
    <t>https://chm.cbd.int/database/record/C94184E8-C30E-C894-DD41-0F1C62E7AD6A</t>
  </si>
  <si>
    <t>https://www.cbd.int/doc/world/de/de-nr-05-en.pdf</t>
  </si>
  <si>
    <t>Disputed</t>
  </si>
  <si>
    <t>https://www.cbd.int/doc/world/dm/dm-nbsap-v2-en.pdf</t>
  </si>
  <si>
    <t>https://www.cbd.int/doc/world/dk/dk-nr-05-en.pdf</t>
  </si>
  <si>
    <t>https://chm.cbd.int/database/record/4CAD6958-68E8-A0AB-E856-852720AD7CF8</t>
  </si>
  <si>
    <t>https://chm.cbd.int/pdf/documents/nationalReport6/241357/1</t>
  </si>
  <si>
    <t>https://chm.cbd.int/database/record/6120BF7A-BD24-5225-9DEF-4D4BE3AD3799</t>
  </si>
  <si>
    <t>https://chm.cbd.int/database/record/E23CB1F7-405F-D3C8-C1A5-8D2912E49CCE</t>
  </si>
  <si>
    <t>https://chm.cbd.int/database/record/86A4EACE-5D8E-479D-CD33-319D77EA9032</t>
  </si>
  <si>
    <t>https://chm.cbd.int/database/record/8BC90B3F-3587-ED1A-0BE5-FBA1287318A4</t>
  </si>
  <si>
    <t>https://www.cbd.int/doc/world/fj/fj-nr-05-en.pdf</t>
  </si>
  <si>
    <t>https://chm.cbd.int/database/record/C838741D-098B-3BAC-AE88-3EDACDB092EA</t>
  </si>
  <si>
    <t>https://www.cbd.int/doc/world/fm/fm-nr-05-en.pdf</t>
  </si>
  <si>
    <t>https://chm.cbd.int/database/record/A8D6330F-38E5-1E72-50A3-406ABFBB9612</t>
  </si>
  <si>
    <t>https://www.cbd.int/doc/world/ge/ge-nr-05-en.pdf</t>
  </si>
  <si>
    <t>National Biodiversity Strategy and Action Plan (v.2)</t>
  </si>
  <si>
    <t>https://www.cbd.int/doc/world/gh/gh-nbsap-v2-en.pdf</t>
  </si>
  <si>
    <t>https://www.cbd.int/doc/world/gn/gn-nr-05-fr.pdf</t>
  </si>
  <si>
    <t>https://chm.cbd.int/database/record/72F99C09-A17F-497F-7B00-EE38CDE69E5D</t>
  </si>
  <si>
    <t>https://www.cbd.int/doc/world/gw/gw-nbsap-v2-en.pdf</t>
  </si>
  <si>
    <t>https://www.cbd.int/doc/world/gr/gr-nr-05-en.pdf</t>
  </si>
  <si>
    <t>https://www.cbd.int/doc/world/gd/gd-nr-05-en.pdf</t>
  </si>
  <si>
    <t>https://www.cbd.int/doc/world/gt/gt-nr-05-es.pdf</t>
  </si>
  <si>
    <t>https://www.cbd.int/doc/world/gy/gy-nbsap-v3-en.pdf</t>
  </si>
  <si>
    <t>https://www.cbd.int/doc/world/hn/hn-nbsap-v2-es.pdf</t>
  </si>
  <si>
    <t>https://www.cbd.int/doc/world/hr/hr-nr-05-en.pdf</t>
  </si>
  <si>
    <t>https://www.cbd.int/doc/world/ht/ht-nr-05-fr.pdf</t>
  </si>
  <si>
    <t>https://www.cbd.int/doc/world/hu/hu-nr-05-en.pdf</t>
  </si>
  <si>
    <t>https://www.cbd.int/doc/world/id/id-nr-05-en.pdf</t>
  </si>
  <si>
    <t>https://chm.cbd.int/database/record/93FF87C5-5D5D-B150-2A0F-5D3AF67E77C9</t>
  </si>
  <si>
    <t>https://www.cbd.int/doc/world/ie/ie-nr-05-en.pdf</t>
  </si>
  <si>
    <t>https://www.cbd.int/doc/world/ir/ir-nr-05-en.pdf</t>
  </si>
  <si>
    <t>https://chm.cbd.int/database/record/BF781FE9-A0CB-A201-0EAA-F59EC1EC1EFA</t>
  </si>
  <si>
    <t>https://www.cbd.int/doc/world/il/il-nr-05-en.pdf</t>
  </si>
  <si>
    <t>https://chm.cbd.int/database/record/075ADA4C-96AD-4864-9C6C-D252F644A314</t>
  </si>
  <si>
    <t>https://www.cbd.int/doc/world/jm/jm-nr-05-en.pdf</t>
  </si>
  <si>
    <t>https://chm.cbd.int/database/record/E3AD5C2C-E18B-0515-2B13-B5906FB9C971</t>
  </si>
  <si>
    <t>https://chm.cbd.int/database/record/134290A2-76E8-AF7A-E322-14E20399677D</t>
  </si>
  <si>
    <t>https://chm.cbd.int/database/record/104097C9-32D6-85B6-4630-6D69CC6DC2EF</t>
  </si>
  <si>
    <t>https://www.cbd.int/doc/world/ke/ke-nr-05-en.pdf</t>
  </si>
  <si>
    <t>https://chm.cbd.int/database/record/411B9A5E-1A4D-858E-3E40-643E17C4E9CC</t>
  </si>
  <si>
    <t>https://www.cbd.int/doc/world/kh/kh-nr-05-en.pdf</t>
  </si>
  <si>
    <t>https://chm.cbd.int/database/record/C0A7116F-F642-2089-08C4-81605C16F1BC</t>
  </si>
  <si>
    <t>https://chm.cbd.int/database/record/37C38AFC-AF9F-168E-B555-2EBA21CF2DCD</t>
  </si>
  <si>
    <t>https://www.cbd.int/doc/world/kw/kw-nr-05-ar.pdf</t>
  </si>
  <si>
    <t>https://www.cbd.int/doc/world/lr/lr-nr-05-en.pdf</t>
  </si>
  <si>
    <t>https://www.cbd.int/doc/world/li/li-nr-05-en.pdf</t>
  </si>
  <si>
    <t>https://www.cbd.int/doc/world/lk/lk-nr-05-en.pdf</t>
  </si>
  <si>
    <t>https://chm.cbd.int/database/record/7C393CC4-D665-CE1D-B971-CD4271602FB8</t>
  </si>
  <si>
    <t>https://www.cbd.int/doc/world/lv/lv-nr-05-en.pdf</t>
  </si>
  <si>
    <t>https://chm.cbd.int/database/record/650BA56F-8B7E-91A7-6622-56AEEEDD28CE</t>
  </si>
  <si>
    <t>https://www.cbd.int/doc/world/mc/mc-nr-05-fr.pdf</t>
  </si>
  <si>
    <t>https://chm.cbd.int/database/record/7320428F-D31E-FD33-F7FE-48CC53E2EB23</t>
  </si>
  <si>
    <t>https://www.cbd.int/doc/world/mg/mg-nr-05-en.pdf</t>
  </si>
  <si>
    <t>https://www.cbd.int/doc/world/mv/mv-nr-05-en.pdf</t>
  </si>
  <si>
    <t>https://www.cbd.int/doc/world/mx/mx-nr-05-es.pdf</t>
  </si>
  <si>
    <t>https://www.cbd.int/doc/world/mt/mt-nr-05-en.pdf</t>
  </si>
  <si>
    <t>https://chm.cbd.int/database/record/F7636AF4-F0E7-CAAE-ED0A-CE0E9F3A7F9C</t>
  </si>
  <si>
    <t>https://www.cbd.int/doc/world/me/me-nr-05-en.pdf</t>
  </si>
  <si>
    <t>https://www.cbd.int/doc/world/mn/mn-nr-05-en.pdf</t>
  </si>
  <si>
    <t>https://www.cbd.int/doc/world/mz/mz-nr-05-en.pdf</t>
  </si>
  <si>
    <t>https://www.cbd.int/doc/world/mr/mr-nr-05-fr.pdf</t>
  </si>
  <si>
    <t>https://www.cbd.int/doc/world/mu/mu-nr-05-en.pdf</t>
  </si>
  <si>
    <t>https://www.cbd.int/doc/world/mw/mw-nr-05-en.pdf</t>
  </si>
  <si>
    <t>https://www.cbd.int/doc/world/my/my-nr-05-en.pdf</t>
  </si>
  <si>
    <t>https://www.cbd.int/doc/world/na/na-nr-05-en.pdf</t>
  </si>
  <si>
    <t>https://chm.cbd.int/database/record/AB3C2537-889F-115F-3B85-E42EA3C3B1EC</t>
  </si>
  <si>
    <t>https://www.cbd.int/doc/world/ng/ng-nr-05-en.pdf</t>
  </si>
  <si>
    <t>https://www.cbd.int/doc/world/nu/nu-nr-05-en.pdf</t>
  </si>
  <si>
    <t>https://www.cbd.int/doc/world/nl/nl-nr-05-en.pdf</t>
  </si>
  <si>
    <t>https://chm.cbd.int/database/record/D874F120-974C-0CFE-32C4-6BCBE13146B5</t>
  </si>
  <si>
    <t>https://chm.cbd.int/database/record/A6B3AF62-55F8-F0D0-7106-76D42630A951</t>
  </si>
  <si>
    <t>https://www.cbd.int/doc/world/nz/nz-nr-05-en.pdf</t>
  </si>
  <si>
    <t>https://www.cbd.int/doc/world/om/om-nr-05-en.pdf</t>
  </si>
  <si>
    <t>https://www.cbd.int/doc/world/pk/pk-nr-05-en.pdf</t>
  </si>
  <si>
    <t>https://chm.cbd.int/database/record/05B386D2-5BCD-A52D-6097-F853803CC619</t>
  </si>
  <si>
    <t>https://chm.cbd.int/database/record/90F134F5-E726-C4E5-77FD-F2E103B0F872</t>
  </si>
  <si>
    <t>PBSAP 2015-2028</t>
  </si>
  <si>
    <t>https://www.cbd.int/doc/world/ph/ph-nbsap-v3-en.pdf</t>
  </si>
  <si>
    <t>https://www.cbd.int/doc/world/pw/pw-nr-05-en.pdf</t>
  </si>
  <si>
    <t>https://chm.cbd.int/database/record/4ACD5165-ABFA-57D0-CAB0-4FC82FB386DD</t>
  </si>
  <si>
    <t>https://www.cbd.int/doc/world/kp/kp-nr-05-en.pdf</t>
  </si>
  <si>
    <t>https://www.cbd.int/doc/world/pt/pt-nr-05-pt.pdf</t>
  </si>
  <si>
    <t>https://chm.cbd.int/database/record/4406F62E-6E7A-1826-E2B9-082208FCC685</t>
  </si>
  <si>
    <t>https://www.cbd.int/doc/world/ps/ps-nr-05-en.pdf</t>
  </si>
  <si>
    <t>https://www.cbd.int/doc/world/qa/qa-nr-05-ar.pdf</t>
  </si>
  <si>
    <t>https://www.cbd.int/doc/world/ro/ro-nr-05-en.pdf</t>
  </si>
  <si>
    <t>https://www.cbd.int/doc/world/ru/ru-nr-05-ru.pdf</t>
  </si>
  <si>
    <t>https://www.cbd.int/doc/world/rw/rw-nr-05-en.pdf</t>
  </si>
  <si>
    <t>https://www.cbd.int/doc/world/sa/sa-nr-05-ar.pdf</t>
  </si>
  <si>
    <t>https://chm.cbd.int/database/record/2748B1C1-31BC-F7AF-54E0-FC64E251AA3D</t>
  </si>
  <si>
    <t>https://chm.cbd.int/database/record/58DAD993-C79B-6275-8330-99B6F44BA483</t>
  </si>
  <si>
    <t>https://www.cbd.int/doc/world/sg/sg-nr-05-en.pdf</t>
  </si>
  <si>
    <t>https://www.cbd.int/doc/world/sb/sb-nr-05-en.pdf</t>
  </si>
  <si>
    <t>https://www.cbd.int/doc/world/sl/sl-nr-05-en.pdf</t>
  </si>
  <si>
    <t>https://www.cbd.int/doc/world/rs/rs-nr-05-en.pdf</t>
  </si>
  <si>
    <t>https://www.cbd.int/doc/world/ss/ss-nr-05-en.pdf</t>
  </si>
  <si>
    <t>https://www.cbd.int/doc/world/st/st-nr-05-fr.pdf</t>
  </si>
  <si>
    <t>https://www.cbd.int/doc/world/sk/sk-nr-05-en.pdf</t>
  </si>
  <si>
    <t>https://www.cbd.int/doc/world/si/si-nr-05-en.pdf</t>
  </si>
  <si>
    <t>https://chm.cbd.int/database/record/060FF276-745E-F718-DC53-A1A48915D17E</t>
  </si>
  <si>
    <t>https://www.cbd.int/doc/world/sz/sz-nr-05-en.pdf</t>
  </si>
  <si>
    <t>https://www.cbd.int/doc/world/sc/sc-nr-05-en.pdf</t>
  </si>
  <si>
    <t>https://www.cbd.int/doc/world/td/td-nr-05-fr.pdf</t>
  </si>
  <si>
    <t>https://chm.cbd.int/database/record/77EEB058-F6CE-9107-7EE8-1F96B95E6314</t>
  </si>
  <si>
    <t>https://chm.cbd.int/database/record/46D5C83F-588E-181B-D5F7-80C3E0A7552E</t>
  </si>
  <si>
    <t>https://www.cbd.int/doc/world/tm/tm-nr-05-ru.pdf</t>
  </si>
  <si>
    <t>https://chm.cbd.int/api/v2013/documents/C7EFE124-DEAA-B14C-3D98-D0B9E66D99DE/attachments/TT%20Fifth%20National%20Report%20to%20the%20CBD_FINAL.pdf</t>
  </si>
  <si>
    <t>https://chm.cbd.int/database/record/5DAF5DAA-D4D2-F800-CA8C-9462C5D56858</t>
  </si>
  <si>
    <t>https://www.cbd.int/doc/world/tr/tr-nr-05-en.pdf</t>
  </si>
  <si>
    <t>No information in 5th national report</t>
  </si>
  <si>
    <t>https://chm.cbd.int/database/record/57914673-CF81-82CF-0808-C76D810BAB97</t>
  </si>
  <si>
    <t>https://www.cbd.int/doc/world/ug/ug-nr-05-en.pdf</t>
  </si>
  <si>
    <t>https://www.cbd.int/doc/world/ua/ua-nr-05-en.pdf</t>
  </si>
  <si>
    <t>https://chm.cbd.int/database/record/50CCF748-F428-8010-744B-D5B1BD5F3A66</t>
  </si>
  <si>
    <t>https://www.cbd.int/doc/world/uz/uz-nr-05-en.pdf</t>
  </si>
  <si>
    <t>https://www.cbd.int/doc/world/vc/vc-nr-05-en.pdf</t>
  </si>
  <si>
    <t>https://www.cbd.int/doc/world/ve/ve-nr-05-es.pdf</t>
  </si>
  <si>
    <t>https://www.cbd.int/doc/world/vn/vn-nr-05-en.pdf</t>
  </si>
  <si>
    <t>https://www.cbd.int/doc/world/ws/ws-nr-05-en.pdf</t>
  </si>
  <si>
    <t>https://www.cbd.int/doc/world/ye/ye-nr-05-en.pdf</t>
  </si>
  <si>
    <t>https://chm.cbd.int/database/record/33303CBE-1BB9-9034-35F8-283CC0A1D63F</t>
  </si>
  <si>
    <t>https://chm.cbd.int/database/record/AB99C119-FDF3-C589-9CBB-B0B2C39A58C8</t>
  </si>
  <si>
    <t>https://www.cbd.int/doc/world/zw/zw-nr-05-en.pdf</t>
  </si>
  <si>
    <t>Date: 25/07/2017</t>
  </si>
  <si>
    <t>Author: Ed Lewis (edward.lewis@unep-wcmc.org)</t>
  </si>
  <si>
    <t>Purpose: Track monthly PA coverage statistics for the world</t>
  </si>
  <si>
    <t>Github Repo:</t>
  </si>
  <si>
    <t>[UPDATE THIS WITH THE UNEP-WCMC ACCOUNT WHEN IT'S BEEN TRANSFERRED THERE FROM YOUR OWN PERSONAL ACCOUNT]</t>
  </si>
  <si>
    <t>https://github.com/EdwardMLewis/wdpa-statistics</t>
  </si>
  <si>
    <t>Further Information:</t>
  </si>
  <si>
    <t>Protected Planet</t>
  </si>
  <si>
    <t>Release Version: November 2019</t>
  </si>
  <si>
    <t>Substantial updates and changes were made to this template in Novemebr 2019 in line with moving towards git hub, python and the long since removal of topologies.</t>
  </si>
  <si>
    <t>Step 1</t>
  </si>
  <si>
    <t>Copy PA km2 values from this months coverage into last months box (red cells) - scroll right</t>
  </si>
  <si>
    <t>Last months coverage statistics</t>
  </si>
  <si>
    <t>Step 2</t>
  </si>
  <si>
    <t>keep scrolling -&gt;</t>
  </si>
  <si>
    <t>pa_percentage_land_diff</t>
  </si>
  <si>
    <t>pa_percentage_marine_diff</t>
  </si>
  <si>
    <t>Step 3</t>
  </si>
  <si>
    <t>Review the QC fields (blue cells) - below</t>
  </si>
  <si>
    <t>Step 4</t>
  </si>
  <si>
    <t>Step 5</t>
  </si>
  <si>
    <t>Review the spatial data for any cells which show serious discrepencies from previous month (purple cells) - below</t>
  </si>
  <si>
    <t>For any cells shown in purple which were not part of the monthly update then review the spatial data and the outputs from the model\script</t>
  </si>
  <si>
    <t>Step 6</t>
  </si>
  <si>
    <t>When all data has been checked and any discrepencies explained then paste the final data into th e'National_Coverage_Stats_Final' tab</t>
  </si>
  <si>
    <t>OBJECTID *</t>
  </si>
  <si>
    <t>how to automate the add inof disputed</t>
  </si>
  <si>
    <t>deal with the 'Null' values</t>
  </si>
  <si>
    <t>pame_pa_percentage_marine_diff</t>
  </si>
  <si>
    <t>pame_pa_percentage_land_diff</t>
  </si>
  <si>
    <t>Copy natioanl PA k2 values from script/model here (yellow cells) - below (cell E9)</t>
  </si>
  <si>
    <t>a</t>
  </si>
  <si>
    <t>b</t>
  </si>
  <si>
    <t>Replace all &lt;Null&gt; values with 0</t>
  </si>
  <si>
    <t>Cap all percentage values at 100</t>
  </si>
  <si>
    <t>c</t>
  </si>
  <si>
    <t>Ensure the 'Disputed' ISO3 is in there</t>
  </si>
  <si>
    <t>ADD IN A FAQ SECTION HERE, E.G. ON CAPPING AT 100, DISPUTED, QC BOUNDARIES</t>
  </si>
  <si>
    <t>Step 7</t>
  </si>
  <si>
    <t>Copy the data from 'National_Coverage_Stats_Final' into the 'PP_monthly_national_statistics.csv'</t>
  </si>
  <si>
    <t>Step 8</t>
  </si>
  <si>
    <t>Upload a copy of 'PP_monthly_national_statistics.csv' onto the Protected Planet Slack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</si>
</sst>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6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7030A0"/>
      <name val="Calibri"/>
      <family val="2"/>
    </font>
    <font>
      <u/>
      <sz val="11"/>
      <color rgb="FF0563C1"/>
      <name val="Calibri"/>
      <family val="2"/>
      <scheme val="minor"/>
    </font>
    <font>
      <u/>
      <sz val="11"/>
      <color rgb="FF0563C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0" fontId="3" fillId="2" borderId="0" xfId="0" applyFont="1" applyFill="1" applyBorder="1"/>
    <xf numFmtId="0" fontId="4" fillId="2" borderId="0" xfId="0" applyFont="1" applyFill="1" applyBorder="1"/>
    <xf numFmtId="0" fontId="0" fillId="3" borderId="0" xfId="0" applyFill="1"/>
    <xf numFmtId="0" fontId="5" fillId="2" borderId="0" xfId="0" applyFont="1" applyFill="1" applyBorder="1"/>
    <xf numFmtId="0" fontId="7" fillId="3" borderId="0" xfId="2" applyFont="1" applyFill="1" applyBorder="1"/>
    <xf numFmtId="0" fontId="7" fillId="2" borderId="0" xfId="2" applyFont="1" applyFill="1" applyBorder="1"/>
    <xf numFmtId="0" fontId="2" fillId="3" borderId="0" xfId="0" applyFont="1" applyFill="1"/>
    <xf numFmtId="0" fontId="0" fillId="4" borderId="0" xfId="0" applyFill="1"/>
    <xf numFmtId="1" fontId="0" fillId="4" borderId="0" xfId="0" applyNumberFormat="1" applyFill="1"/>
    <xf numFmtId="164" fontId="0" fillId="4" borderId="0" xfId="0" applyNumberFormat="1" applyFill="1"/>
    <xf numFmtId="0" fontId="0" fillId="6" borderId="0" xfId="0" applyFill="1"/>
    <xf numFmtId="166" fontId="0" fillId="6" borderId="0" xfId="1" applyNumberFormat="1" applyFont="1" applyFill="1"/>
    <xf numFmtId="43" fontId="0" fillId="6" borderId="0" xfId="1" applyNumberFormat="1" applyFont="1" applyFill="1"/>
    <xf numFmtId="0" fontId="0" fillId="3" borderId="0" xfId="0" applyFont="1" applyFill="1"/>
    <xf numFmtId="0" fontId="8" fillId="7" borderId="0" xfId="0" applyFont="1" applyFill="1"/>
    <xf numFmtId="0" fontId="0" fillId="8" borderId="0" xfId="0" applyFill="1"/>
    <xf numFmtId="0" fontId="9" fillId="3" borderId="0" xfId="0" applyFont="1" applyFill="1"/>
    <xf numFmtId="1" fontId="0" fillId="8" borderId="0" xfId="0" applyNumberFormat="1" applyFill="1"/>
    <xf numFmtId="0" fontId="10" fillId="5" borderId="0" xfId="0" applyFont="1" applyFill="1"/>
    <xf numFmtId="1" fontId="0" fillId="3" borderId="0" xfId="0" applyNumberFormat="1" applyFill="1"/>
    <xf numFmtId="0" fontId="10" fillId="3" borderId="0" xfId="0" applyFont="1" applyFill="1"/>
    <xf numFmtId="166" fontId="0" fillId="3" borderId="0" xfId="1" applyNumberFormat="1" applyFont="1" applyFill="1"/>
    <xf numFmtId="43" fontId="0" fillId="3" borderId="0" xfId="1" applyNumberFormat="1" applyFont="1" applyFill="1"/>
    <xf numFmtId="0" fontId="9" fillId="3" borderId="0" xfId="0" applyFont="1" applyFill="1" applyAlignment="1">
      <alignment horizontal="center"/>
    </xf>
    <xf numFmtId="0" fontId="0" fillId="9" borderId="0" xfId="0" applyFill="1"/>
  </cellXfs>
  <cellStyles count="3">
    <cellStyle name="Comma" xfId="1" builtinId="3"/>
    <cellStyle name="Hyperlink" xfId="2" builtinId="8"/>
    <cellStyle name="Normal" xfId="0" builtinId="0"/>
  </cellStyles>
  <dxfs count="4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CC00CC"/>
      <color rgb="FFFF00FF"/>
      <color rgb="FFFF66FF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EdwardMLewis/wdpa-statistics" TargetMode="External"/><Relationship Id="rId1" Type="http://schemas.openxmlformats.org/officeDocument/2006/relationships/hyperlink" Target="https://www.protectedplanet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E20"/>
  <sheetViews>
    <sheetView workbookViewId="0">
      <selection activeCell="H15" sqref="H15"/>
    </sheetView>
  </sheetViews>
  <sheetFormatPr defaultRowHeight="15" x14ac:dyDescent="0.25"/>
  <cols>
    <col min="1" max="16384" width="9.140625" style="4"/>
  </cols>
  <sheetData>
    <row r="1" spans="1:3" x14ac:dyDescent="0.25">
      <c r="A1" s="2" t="s">
        <v>423</v>
      </c>
      <c r="B1" s="3"/>
      <c r="C1" s="3"/>
    </row>
    <row r="2" spans="1:3" x14ac:dyDescent="0.25">
      <c r="A2" s="3" t="s">
        <v>424</v>
      </c>
      <c r="B2" s="3"/>
      <c r="C2" s="3"/>
    </row>
    <row r="3" spans="1:3" x14ac:dyDescent="0.25">
      <c r="A3" s="3" t="s">
        <v>425</v>
      </c>
      <c r="B3" s="3"/>
      <c r="C3" s="3"/>
    </row>
    <row r="4" spans="1:3" x14ac:dyDescent="0.25">
      <c r="A4" s="3"/>
      <c r="B4" s="3"/>
      <c r="C4" s="3"/>
    </row>
    <row r="5" spans="1:3" x14ac:dyDescent="0.25">
      <c r="A5" s="2" t="s">
        <v>431</v>
      </c>
      <c r="B5" s="3"/>
      <c r="C5" s="3"/>
    </row>
    <row r="6" spans="1:3" x14ac:dyDescent="0.25">
      <c r="A6" s="3" t="s">
        <v>432</v>
      </c>
      <c r="B6" s="3"/>
      <c r="C6" s="3"/>
    </row>
    <row r="7" spans="1:3" x14ac:dyDescent="0.25">
      <c r="A7" s="2"/>
      <c r="B7" s="3"/>
      <c r="C7" s="3"/>
    </row>
    <row r="8" spans="1:3" x14ac:dyDescent="0.25">
      <c r="A8" s="2" t="s">
        <v>426</v>
      </c>
      <c r="B8" s="3"/>
      <c r="C8" s="5" t="s">
        <v>427</v>
      </c>
    </row>
    <row r="9" spans="1:3" x14ac:dyDescent="0.25">
      <c r="A9" s="6" t="s">
        <v>428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2" t="s">
        <v>429</v>
      </c>
      <c r="B11" s="3"/>
      <c r="C11" s="3"/>
    </row>
    <row r="12" spans="1:3" x14ac:dyDescent="0.25">
      <c r="A12" s="7" t="s">
        <v>430</v>
      </c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20" spans="5:5" x14ac:dyDescent="0.25">
      <c r="E20" s="26" t="s">
        <v>460</v>
      </c>
    </row>
  </sheetData>
  <hyperlinks>
    <hyperlink ref="A12" r:id="rId1"/>
    <hyperlink ref="A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B297"/>
  <sheetViews>
    <sheetView tabSelected="1" zoomScale="55" zoomScaleNormal="55" workbookViewId="0">
      <selection activeCell="A12" sqref="A12"/>
    </sheetView>
  </sheetViews>
  <sheetFormatPr defaultRowHeight="15" x14ac:dyDescent="0.25"/>
  <cols>
    <col min="1" max="1" width="32.5703125" style="1" customWidth="1"/>
    <col min="2" max="2" width="35.7109375" style="1" bestFit="1" customWidth="1"/>
    <col min="3" max="3" width="41.140625" style="1" customWidth="1"/>
    <col min="4" max="4" width="40.42578125" style="1" bestFit="1" customWidth="1"/>
    <col min="5" max="5" width="3.28515625" style="1" customWidth="1"/>
    <col min="6" max="6" width="11" style="1" customWidth="1"/>
    <col min="7" max="7" width="20.85546875" style="1" bestFit="1" customWidth="1"/>
    <col min="8" max="8" width="21.140625" style="1" customWidth="1"/>
    <col min="9" max="9" width="16.42578125" style="1" bestFit="1" customWidth="1"/>
    <col min="10" max="10" width="14.85546875" style="1" bestFit="1" customWidth="1"/>
    <col min="11" max="11" width="35.140625" style="1" bestFit="1" customWidth="1"/>
    <col min="12" max="12" width="37.85546875" style="1" bestFit="1" customWidth="1"/>
    <col min="13" max="13" width="29" style="1" bestFit="1" customWidth="1"/>
    <col min="14" max="14" width="26.140625" style="1" bestFit="1" customWidth="1"/>
    <col min="15" max="15" width="45.85546875" style="1" bestFit="1" customWidth="1"/>
    <col min="16" max="16" width="43" style="1" bestFit="1" customWidth="1"/>
    <col min="17" max="17" width="34.7109375" style="1" bestFit="1" customWidth="1"/>
    <col min="18" max="18" width="37.28515625" style="1" bestFit="1" customWidth="1"/>
    <col min="19" max="19" width="16.140625" style="1" customWidth="1"/>
    <col min="20" max="20" width="63" style="1" customWidth="1"/>
    <col min="21" max="21" width="9.140625" style="1"/>
    <col min="22" max="22" width="10" style="1" customWidth="1"/>
    <col min="23" max="23" width="23.28515625" style="1" bestFit="1" customWidth="1"/>
    <col min="24" max="24" width="20.140625" style="1" bestFit="1" customWidth="1"/>
    <col min="25" max="25" width="19.140625" style="1" bestFit="1" customWidth="1"/>
    <col min="26" max="26" width="16.28515625" style="1" bestFit="1" customWidth="1"/>
    <col min="27" max="27" width="35.7109375" style="1" bestFit="1" customWidth="1"/>
    <col min="28" max="28" width="38.85546875" style="1" bestFit="1" customWidth="1"/>
    <col min="29" max="29" width="30.85546875" style="1" bestFit="1" customWidth="1"/>
    <col min="30" max="30" width="28" style="1" bestFit="1" customWidth="1"/>
    <col min="31" max="31" width="46.42578125" style="1" bestFit="1" customWidth="1"/>
    <col min="32" max="32" width="43.5703125" style="1" bestFit="1" customWidth="1"/>
    <col min="33" max="33" width="35.140625" style="1" bestFit="1" customWidth="1"/>
    <col min="34" max="34" width="38.28515625" style="1" bestFit="1" customWidth="1"/>
    <col min="35" max="35" width="9.140625" style="1"/>
    <col min="36" max="36" width="173.42578125" style="1" bestFit="1" customWidth="1"/>
    <col min="37" max="54" width="9.140625" style="4"/>
    <col min="55" max="16384" width="9.140625" style="1"/>
  </cols>
  <sheetData>
    <row r="1" spans="1:54" s="4" customFormat="1" x14ac:dyDescent="0.25">
      <c r="A1" s="18" t="s">
        <v>433</v>
      </c>
      <c r="B1" s="18" t="s">
        <v>434</v>
      </c>
    </row>
    <row r="2" spans="1:54" s="4" customFormat="1" x14ac:dyDescent="0.25">
      <c r="A2" s="18" t="s">
        <v>436</v>
      </c>
      <c r="B2" s="18" t="s">
        <v>453</v>
      </c>
      <c r="L2" s="8" t="s">
        <v>437</v>
      </c>
      <c r="R2" s="8" t="s">
        <v>437</v>
      </c>
    </row>
    <row r="3" spans="1:54" s="4" customFormat="1" x14ac:dyDescent="0.25">
      <c r="A3" s="25" t="s">
        <v>454</v>
      </c>
      <c r="B3" s="18" t="s">
        <v>456</v>
      </c>
      <c r="L3" s="8"/>
      <c r="R3" s="8"/>
    </row>
    <row r="4" spans="1:54" s="4" customFormat="1" x14ac:dyDescent="0.25">
      <c r="A4" s="25" t="s">
        <v>455</v>
      </c>
      <c r="B4" s="18" t="s">
        <v>457</v>
      </c>
      <c r="L4" s="8"/>
      <c r="R4" s="8"/>
    </row>
    <row r="5" spans="1:54" s="4" customFormat="1" x14ac:dyDescent="0.25">
      <c r="A5" s="25" t="s">
        <v>458</v>
      </c>
      <c r="B5" s="18" t="s">
        <v>459</v>
      </c>
      <c r="L5" s="8"/>
      <c r="R5" s="8"/>
    </row>
    <row r="6" spans="1:54" s="4" customFormat="1" x14ac:dyDescent="0.25">
      <c r="A6" s="18" t="s">
        <v>440</v>
      </c>
      <c r="B6" s="18" t="s">
        <v>441</v>
      </c>
      <c r="R6" s="8"/>
    </row>
    <row r="7" spans="1:54" s="4" customFormat="1" x14ac:dyDescent="0.25">
      <c r="A7" s="15" t="s">
        <v>442</v>
      </c>
      <c r="B7" s="15" t="s">
        <v>444</v>
      </c>
      <c r="N7" s="4" t="s">
        <v>449</v>
      </c>
      <c r="R7" s="8"/>
    </row>
    <row r="8" spans="1:54" s="4" customFormat="1" x14ac:dyDescent="0.25">
      <c r="A8" s="15" t="s">
        <v>443</v>
      </c>
      <c r="B8" s="15" t="s">
        <v>445</v>
      </c>
      <c r="N8" s="4" t="s">
        <v>450</v>
      </c>
      <c r="R8" s="8"/>
    </row>
    <row r="9" spans="1:54" s="4" customFormat="1" x14ac:dyDescent="0.25">
      <c r="A9" s="15" t="s">
        <v>446</v>
      </c>
      <c r="B9" s="15" t="s">
        <v>447</v>
      </c>
      <c r="R9" s="8"/>
    </row>
    <row r="10" spans="1:54" s="4" customFormat="1" x14ac:dyDescent="0.25">
      <c r="A10" s="15" t="s">
        <v>461</v>
      </c>
      <c r="B10" s="15" t="s">
        <v>462</v>
      </c>
      <c r="C10" s="15"/>
      <c r="R10" s="8"/>
    </row>
    <row r="11" spans="1:54" s="4" customFormat="1" x14ac:dyDescent="0.25">
      <c r="A11" s="15" t="s">
        <v>463</v>
      </c>
      <c r="B11" s="15" t="s">
        <v>464</v>
      </c>
      <c r="C11" s="15"/>
      <c r="R11" s="8"/>
    </row>
    <row r="12" spans="1:54" s="4" customFormat="1" x14ac:dyDescent="0.25">
      <c r="A12" s="15"/>
      <c r="B12" s="15"/>
      <c r="C12" s="15"/>
      <c r="R12" s="8"/>
    </row>
    <row r="13" spans="1:54" s="4" customFormat="1" x14ac:dyDescent="0.25">
      <c r="V13" s="8" t="s">
        <v>435</v>
      </c>
    </row>
    <row r="14" spans="1:54" customFormat="1" ht="15.75" x14ac:dyDescent="0.25">
      <c r="A14" s="16" t="s">
        <v>438</v>
      </c>
      <c r="B14" s="16" t="s">
        <v>439</v>
      </c>
      <c r="C14" s="16" t="s">
        <v>451</v>
      </c>
      <c r="D14" s="16" t="s">
        <v>452</v>
      </c>
      <c r="E14" s="16" t="s">
        <v>448</v>
      </c>
      <c r="F14" s="16" t="s">
        <v>255</v>
      </c>
      <c r="G14" s="16" t="s">
        <v>250</v>
      </c>
      <c r="H14" s="16" t="s">
        <v>249</v>
      </c>
      <c r="I14" s="16" t="s">
        <v>0</v>
      </c>
      <c r="J14" s="16" t="s">
        <v>246</v>
      </c>
      <c r="K14" s="16" t="s">
        <v>247</v>
      </c>
      <c r="L14" s="16" t="s">
        <v>248</v>
      </c>
      <c r="M14" s="16" t="s">
        <v>251</v>
      </c>
      <c r="N14" s="16" t="s">
        <v>252</v>
      </c>
      <c r="O14" s="16" t="s">
        <v>253</v>
      </c>
      <c r="P14" s="16" t="s">
        <v>254</v>
      </c>
      <c r="Q14" s="16" t="s">
        <v>256</v>
      </c>
      <c r="R14" s="16" t="s">
        <v>257</v>
      </c>
      <c r="S14" s="16" t="s">
        <v>258</v>
      </c>
      <c r="T14" s="16" t="s">
        <v>259</v>
      </c>
      <c r="U14" s="4"/>
      <c r="V14" s="16" t="s">
        <v>255</v>
      </c>
      <c r="W14" s="16" t="s">
        <v>250</v>
      </c>
      <c r="X14" s="16" t="s">
        <v>249</v>
      </c>
      <c r="Y14" s="16" t="s">
        <v>0</v>
      </c>
      <c r="Z14" s="16" t="s">
        <v>246</v>
      </c>
      <c r="AA14" s="16" t="s">
        <v>247</v>
      </c>
      <c r="AB14" s="16" t="s">
        <v>248</v>
      </c>
      <c r="AC14" s="16" t="s">
        <v>251</v>
      </c>
      <c r="AD14" s="16" t="s">
        <v>252</v>
      </c>
      <c r="AE14" s="16" t="s">
        <v>253</v>
      </c>
      <c r="AF14" s="16" t="s">
        <v>254</v>
      </c>
      <c r="AG14" s="16" t="s">
        <v>256</v>
      </c>
      <c r="AH14" s="16" t="s">
        <v>257</v>
      </c>
      <c r="AI14" s="16" t="s">
        <v>258</v>
      </c>
      <c r="AJ14" s="16" t="s">
        <v>259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customFormat="1" ht="18.75" x14ac:dyDescent="0.3">
      <c r="A15" s="17">
        <f>IFERROR(IF(F15=V15,K15-AA15,"No match"),"Error")</f>
        <v>0</v>
      </c>
      <c r="B15" s="17">
        <f>IFERROR(IF(F15=V15,L15-AB15,"No match"),"Error")</f>
        <v>0</v>
      </c>
      <c r="C15" s="19">
        <f>IFERROR(IF(F15=V15,O15-AE15,"No match"),"Error")</f>
        <v>0</v>
      </c>
      <c r="D15" s="19">
        <f>IFERROR(IF(F15=V15,P15-AF15,"No match"),"Error")</f>
        <v>0</v>
      </c>
      <c r="E15" s="12">
        <v>1</v>
      </c>
      <c r="F15" s="20" t="s">
        <v>1</v>
      </c>
      <c r="G15" s="13">
        <v>2608285.3993310002</v>
      </c>
      <c r="H15" s="13">
        <v>0</v>
      </c>
      <c r="I15" s="13">
        <v>235080139.95291999</v>
      </c>
      <c r="J15" s="13">
        <v>0</v>
      </c>
      <c r="K15" s="14">
        <v>0</v>
      </c>
      <c r="L15" s="14">
        <v>1.1095299999999999</v>
      </c>
      <c r="M15" s="13">
        <v>0</v>
      </c>
      <c r="N15" s="13">
        <v>0</v>
      </c>
      <c r="O15" s="14">
        <f>IFERROR(M15/I15*100,0)</f>
        <v>0</v>
      </c>
      <c r="P15" s="14">
        <v>0</v>
      </c>
      <c r="Q15" s="12" t="s">
        <v>260</v>
      </c>
      <c r="R15" s="12" t="s">
        <v>260</v>
      </c>
      <c r="S15" s="12" t="s">
        <v>260</v>
      </c>
      <c r="T15" s="12">
        <v>0</v>
      </c>
      <c r="U15" s="4"/>
      <c r="V15" s="9" t="s">
        <v>1</v>
      </c>
      <c r="W15" s="10">
        <v>2608285.3993310002</v>
      </c>
      <c r="X15" s="10">
        <v>0</v>
      </c>
      <c r="Y15" s="9">
        <v>235080139.95291999</v>
      </c>
      <c r="Z15" s="9">
        <v>0</v>
      </c>
      <c r="AA15" s="11">
        <v>0</v>
      </c>
      <c r="AB15" s="9">
        <v>1.1095299999999999</v>
      </c>
      <c r="AC15" s="9">
        <v>0</v>
      </c>
      <c r="AD15" s="9">
        <v>0</v>
      </c>
      <c r="AE15" s="9">
        <f>IFERROR(AC15/Y15*100,0)</f>
        <v>0</v>
      </c>
      <c r="AF15" s="9">
        <f>IFERROR(AD15/Z15*100,0)</f>
        <v>0</v>
      </c>
      <c r="AG15" s="9" t="s">
        <v>260</v>
      </c>
      <c r="AH15" s="9" t="s">
        <v>260</v>
      </c>
      <c r="AI15" s="9" t="s">
        <v>260</v>
      </c>
      <c r="AJ15" s="9">
        <v>0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customFormat="1" ht="18.75" x14ac:dyDescent="0.3">
      <c r="A16" s="17">
        <f>IFERROR(IF(F16=V16,K16-AA16,"No match"),"Error")</f>
        <v>0</v>
      </c>
      <c r="B16" s="17">
        <f>IFERROR(IF(F16=V16,L16-AB16,"No match"),"Error")</f>
        <v>0</v>
      </c>
      <c r="C16" s="19">
        <f>IFERROR(IF(F16=V16,O16-AE16,"No match"),"Error")</f>
        <v>0</v>
      </c>
      <c r="D16" s="19">
        <f>IFERROR(IF(F16=V16,P16-AF16,"No match"),"Error")</f>
        <v>0</v>
      </c>
      <c r="E16" s="12">
        <v>2</v>
      </c>
      <c r="F16" s="20" t="s">
        <v>25</v>
      </c>
      <c r="G16" s="13">
        <v>2.6513999999999999E-2</v>
      </c>
      <c r="H16" s="13">
        <v>35.833832999999998</v>
      </c>
      <c r="I16" s="13">
        <v>25213.947353</v>
      </c>
      <c r="J16" s="13">
        <v>189.42084399999999</v>
      </c>
      <c r="K16" s="14">
        <v>18.917580000000001</v>
      </c>
      <c r="L16" s="14">
        <v>1.05E-4</v>
      </c>
      <c r="M16" s="13">
        <v>0</v>
      </c>
      <c r="N16" s="13">
        <v>0</v>
      </c>
      <c r="O16" s="14">
        <f>IFERROR(M16/I16*100,0)</f>
        <v>0</v>
      </c>
      <c r="P16" s="14">
        <v>0</v>
      </c>
      <c r="Q16" s="12" t="s">
        <v>260</v>
      </c>
      <c r="R16" s="12" t="s">
        <v>260</v>
      </c>
      <c r="S16" s="12" t="s">
        <v>260</v>
      </c>
      <c r="T16" s="12">
        <v>0</v>
      </c>
      <c r="U16" s="4"/>
      <c r="V16" s="9" t="s">
        <v>25</v>
      </c>
      <c r="W16" s="10">
        <v>2.6513999999999999E-2</v>
      </c>
      <c r="X16" s="10">
        <v>35.833832999999998</v>
      </c>
      <c r="Y16" s="9">
        <v>25213.947353</v>
      </c>
      <c r="Z16" s="9">
        <v>189.42084399999999</v>
      </c>
      <c r="AA16" s="11">
        <v>18.917580000000001</v>
      </c>
      <c r="AB16" s="9">
        <v>1.05E-4</v>
      </c>
      <c r="AC16" s="9">
        <v>0</v>
      </c>
      <c r="AD16" s="9">
        <v>0</v>
      </c>
      <c r="AE16" s="9">
        <f>IFERROR(AC16/Y16*100,0)</f>
        <v>0</v>
      </c>
      <c r="AF16" s="9">
        <f>IFERROR(AD16/Z16*100,0)</f>
        <v>0</v>
      </c>
      <c r="AG16" s="9" t="s">
        <v>260</v>
      </c>
      <c r="AH16" s="9" t="s">
        <v>260</v>
      </c>
      <c r="AI16" s="9" t="s">
        <v>260</v>
      </c>
      <c r="AJ16" s="9">
        <v>0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customFormat="1" ht="18.75" x14ac:dyDescent="0.3">
      <c r="A17" s="17">
        <f>IFERROR(IF(F17=V17,K17-AA17,"No match"),"Error")</f>
        <v>0</v>
      </c>
      <c r="B17" s="17">
        <f>IFERROR(IF(F17=V17,L17-AB17,"No match"),"Error")</f>
        <v>0</v>
      </c>
      <c r="C17" s="19">
        <f>IFERROR(IF(F17=V17,O17-AE17,"No match"),"Error")</f>
        <v>0</v>
      </c>
      <c r="D17" s="19">
        <f>IFERROR(IF(F17=V17,P17-AF17,"No match"),"Error")</f>
        <v>-3.574911908582612E-7</v>
      </c>
      <c r="E17" s="12">
        <v>3</v>
      </c>
      <c r="F17" s="20" t="s">
        <v>200</v>
      </c>
      <c r="G17" s="13">
        <v>0</v>
      </c>
      <c r="H17" s="13">
        <v>673.16061999999999</v>
      </c>
      <c r="I17" s="13">
        <v>0</v>
      </c>
      <c r="J17" s="13">
        <v>642899.13420800003</v>
      </c>
      <c r="K17" s="14">
        <v>0.10470699999999999</v>
      </c>
      <c r="L17" s="14">
        <v>0</v>
      </c>
      <c r="M17" s="13">
        <v>0</v>
      </c>
      <c r="N17" s="13">
        <v>597.98849900000005</v>
      </c>
      <c r="O17" s="14">
        <f>IFERROR(M17/I17*100,0)</f>
        <v>0</v>
      </c>
      <c r="P17" s="14">
        <v>9.3013999999999999E-2</v>
      </c>
      <c r="Q17" s="12" t="s">
        <v>260</v>
      </c>
      <c r="R17" s="12" t="s">
        <v>260</v>
      </c>
      <c r="S17" s="12" t="s">
        <v>260</v>
      </c>
      <c r="T17" s="12" t="s">
        <v>261</v>
      </c>
      <c r="U17" s="4"/>
      <c r="V17" s="9" t="s">
        <v>200</v>
      </c>
      <c r="W17" s="10">
        <v>0</v>
      </c>
      <c r="X17" s="10">
        <v>673.16061999999999</v>
      </c>
      <c r="Y17" s="9">
        <v>0</v>
      </c>
      <c r="Z17" s="9">
        <v>642899.13420800003</v>
      </c>
      <c r="AA17" s="11">
        <v>0.10470699999999999</v>
      </c>
      <c r="AB17" s="9">
        <v>0</v>
      </c>
      <c r="AC17" s="9">
        <v>0</v>
      </c>
      <c r="AD17" s="9">
        <v>597.98849900000005</v>
      </c>
      <c r="AE17" s="9">
        <f>IFERROR(AC17/Y17*100,0)</f>
        <v>0</v>
      </c>
      <c r="AF17" s="9">
        <f>IFERROR(AD17/Z17*100,0)</f>
        <v>9.3014357491190858E-2</v>
      </c>
      <c r="AG17" s="9" t="s">
        <v>260</v>
      </c>
      <c r="AH17" s="9" t="s">
        <v>260</v>
      </c>
      <c r="AI17" s="9" t="s">
        <v>260</v>
      </c>
      <c r="AJ17" s="9" t="s">
        <v>261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customFormat="1" ht="18.75" x14ac:dyDescent="0.3">
      <c r="A18" s="17">
        <f>IFERROR(IF(F18=V18,K18-AA18,"No match"),"Error")</f>
        <v>0</v>
      </c>
      <c r="B18" s="17">
        <f>IFERROR(IF(F18=V18,L18-AB18,"No match"),"Error")</f>
        <v>0</v>
      </c>
      <c r="C18" s="19">
        <f>IFERROR(IF(F18=V18,O18-AE18,"No match"),"Error")</f>
        <v>0</v>
      </c>
      <c r="D18" s="19">
        <f>IFERROR(IF(F18=V18,P18-AF18,"No match"),"Error")</f>
        <v>3.2682849759879673E-7</v>
      </c>
      <c r="E18" s="12">
        <v>4</v>
      </c>
      <c r="F18" s="20" t="s">
        <v>26</v>
      </c>
      <c r="G18" s="13">
        <v>24.341169000000001</v>
      </c>
      <c r="H18" s="13">
        <v>87506.592455999998</v>
      </c>
      <c r="I18" s="13">
        <v>493753.37300399999</v>
      </c>
      <c r="J18" s="13">
        <v>1255217.852193</v>
      </c>
      <c r="K18" s="14">
        <v>6.9714260000000001</v>
      </c>
      <c r="L18" s="14">
        <v>4.9300000000000004E-3</v>
      </c>
      <c r="M18" s="13">
        <v>19.751235999999999</v>
      </c>
      <c r="N18" s="13">
        <v>32400.494989999999</v>
      </c>
      <c r="O18" s="14">
        <f>IFERROR(M18/I18*100,0)</f>
        <v>4.000223001988483E-3</v>
      </c>
      <c r="P18" s="14">
        <v>2.5812650000000001</v>
      </c>
      <c r="Q18" s="12">
        <v>12.5</v>
      </c>
      <c r="R18" s="12" t="s">
        <v>260</v>
      </c>
      <c r="S18" s="12">
        <v>5</v>
      </c>
      <c r="T18" s="12" t="s">
        <v>262</v>
      </c>
      <c r="U18" s="4"/>
      <c r="V18" s="9" t="s">
        <v>26</v>
      </c>
      <c r="W18" s="10">
        <v>24.341169000000001</v>
      </c>
      <c r="X18" s="10">
        <v>87506.592455999998</v>
      </c>
      <c r="Y18" s="9">
        <v>493753.37300399999</v>
      </c>
      <c r="Z18" s="9">
        <v>1255217.852193</v>
      </c>
      <c r="AA18" s="11">
        <v>6.9714260000000001</v>
      </c>
      <c r="AB18" s="9">
        <v>4.9300000000000004E-3</v>
      </c>
      <c r="AC18" s="9">
        <v>19.751235999999999</v>
      </c>
      <c r="AD18" s="9">
        <v>32400.494989999999</v>
      </c>
      <c r="AE18" s="9">
        <f>IFERROR(AC18/Y18*100,0)</f>
        <v>4.000223001988483E-3</v>
      </c>
      <c r="AF18" s="9">
        <f>IFERROR(AD18/Z18*100,0)</f>
        <v>2.5812646731715025</v>
      </c>
      <c r="AG18" s="9">
        <v>12.5</v>
      </c>
      <c r="AH18" s="9" t="s">
        <v>260</v>
      </c>
      <c r="AI18" s="9">
        <v>5</v>
      </c>
      <c r="AJ18" s="9" t="s">
        <v>262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customFormat="1" ht="18.75" x14ac:dyDescent="0.3">
      <c r="A19" s="17">
        <f>IFERROR(IF(F19=V19,K19-AA19,"No match"),"Error")</f>
        <v>0</v>
      </c>
      <c r="B19" s="17">
        <f>IFERROR(IF(F19=V19,L19-AB19,"No match"),"Error")</f>
        <v>0</v>
      </c>
      <c r="C19" s="19">
        <f>IFERROR(IF(F19=V19,O19-AE19,"No match"),"Error")</f>
        <v>0</v>
      </c>
      <c r="D19" s="19">
        <f>IFERROR(IF(F19=V19,P19-AF19,"No match"),"Error")</f>
        <v>0</v>
      </c>
      <c r="E19" s="12">
        <v>5</v>
      </c>
      <c r="F19" s="20" t="s">
        <v>27</v>
      </c>
      <c r="G19" s="13">
        <v>32.219534000000003</v>
      </c>
      <c r="H19" s="13">
        <v>6.2743440000000001</v>
      </c>
      <c r="I19" s="13">
        <v>92653.591436000002</v>
      </c>
      <c r="J19" s="13">
        <v>85.524417</v>
      </c>
      <c r="K19" s="14">
        <v>7.3363189999999996</v>
      </c>
      <c r="L19" s="14">
        <v>3.4773999999999999E-2</v>
      </c>
      <c r="M19" s="13">
        <v>0</v>
      </c>
      <c r="N19" s="13">
        <v>0</v>
      </c>
      <c r="O19" s="14">
        <f>IFERROR(M19/I19*100,0)</f>
        <v>0</v>
      </c>
      <c r="P19" s="14">
        <v>0</v>
      </c>
      <c r="Q19" s="12" t="s">
        <v>260</v>
      </c>
      <c r="R19" s="12" t="s">
        <v>260</v>
      </c>
      <c r="S19" s="12" t="s">
        <v>260</v>
      </c>
      <c r="T19" s="12">
        <v>0</v>
      </c>
      <c r="U19" s="4"/>
      <c r="V19" s="9" t="s">
        <v>27</v>
      </c>
      <c r="W19" s="10">
        <v>32.219534000000003</v>
      </c>
      <c r="X19" s="10">
        <v>6.2743440000000001</v>
      </c>
      <c r="Y19" s="9">
        <v>92653.591436000002</v>
      </c>
      <c r="Z19" s="9">
        <v>85.524417</v>
      </c>
      <c r="AA19" s="11">
        <v>7.3363189999999996</v>
      </c>
      <c r="AB19" s="9">
        <v>3.4773999999999999E-2</v>
      </c>
      <c r="AC19" s="9">
        <v>0</v>
      </c>
      <c r="AD19" s="9">
        <v>0</v>
      </c>
      <c r="AE19" s="9">
        <f>IFERROR(AC19/Y19*100,0)</f>
        <v>0</v>
      </c>
      <c r="AF19" s="9">
        <f>IFERROR(AD19/Z19*100,0)</f>
        <v>0</v>
      </c>
      <c r="AG19" s="9" t="s">
        <v>260</v>
      </c>
      <c r="AH19" s="9" t="s">
        <v>260</v>
      </c>
      <c r="AI19" s="9" t="s">
        <v>260</v>
      </c>
      <c r="AJ19" s="9">
        <v>0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customFormat="1" ht="18.75" x14ac:dyDescent="0.3">
      <c r="A20" s="17">
        <f>IFERROR(IF(F20=V20,K20-AA20,"No match"),"Error")</f>
        <v>0</v>
      </c>
      <c r="B20" s="17">
        <f>IFERROR(IF(F20=V20,L20-AB20,"No match"),"Error")</f>
        <v>0</v>
      </c>
      <c r="C20" s="19">
        <f>IFERROR(IF(F20=V20,O20-AE20,"No match"),"Error")</f>
        <v>0</v>
      </c>
      <c r="D20" s="19">
        <f>IFERROR(IF(F20=V20,P20-AF20,"No match"),"Error")</f>
        <v>0</v>
      </c>
      <c r="E20" s="12">
        <v>6</v>
      </c>
      <c r="F20" s="20" t="s">
        <v>28</v>
      </c>
      <c r="G20" s="13">
        <v>423.80383499999999</v>
      </c>
      <c r="H20" s="13">
        <v>26.105066999999998</v>
      </c>
      <c r="I20" s="13">
        <v>0</v>
      </c>
      <c r="J20" s="13">
        <v>0</v>
      </c>
      <c r="K20" s="14">
        <v>0</v>
      </c>
      <c r="L20" s="14">
        <v>0</v>
      </c>
      <c r="M20" s="13">
        <v>0</v>
      </c>
      <c r="N20" s="13">
        <v>0</v>
      </c>
      <c r="O20" s="14">
        <f>IFERROR(M20/I20*100,0)</f>
        <v>0</v>
      </c>
      <c r="P20" s="14">
        <v>0</v>
      </c>
      <c r="Q20" s="12" t="s">
        <v>260</v>
      </c>
      <c r="R20" s="12" t="s">
        <v>260</v>
      </c>
      <c r="S20" s="12" t="s">
        <v>260</v>
      </c>
      <c r="T20" s="12">
        <v>0</v>
      </c>
      <c r="U20" s="4"/>
      <c r="V20" s="9" t="s">
        <v>28</v>
      </c>
      <c r="W20" s="10">
        <v>423.80383499999999</v>
      </c>
      <c r="X20" s="10">
        <v>26.105066999999998</v>
      </c>
      <c r="Y20" s="9">
        <v>0</v>
      </c>
      <c r="Z20" s="9">
        <v>0</v>
      </c>
      <c r="AA20" s="11">
        <v>0</v>
      </c>
      <c r="AB20" s="9">
        <v>0</v>
      </c>
      <c r="AC20" s="9">
        <v>0</v>
      </c>
      <c r="AD20" s="9">
        <v>0</v>
      </c>
      <c r="AE20" s="9">
        <f>IFERROR(AC20/Y20*100,0)</f>
        <v>0</v>
      </c>
      <c r="AF20" s="9">
        <f>IFERROR(AD20/Z20*100,0)</f>
        <v>0</v>
      </c>
      <c r="AG20" s="9" t="s">
        <v>260</v>
      </c>
      <c r="AH20" s="9" t="s">
        <v>260</v>
      </c>
      <c r="AI20" s="9" t="s">
        <v>260</v>
      </c>
      <c r="AJ20" s="9">
        <v>0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customFormat="1" ht="18.75" x14ac:dyDescent="0.3">
      <c r="A21" s="17">
        <f>IFERROR(IF(F21=V21,K21-AA21,"No match"),"Error")</f>
        <v>0</v>
      </c>
      <c r="B21" s="17">
        <f>IFERROR(IF(F21=V21,L21-AB21,"No match"),"Error")</f>
        <v>0</v>
      </c>
      <c r="C21" s="19">
        <f>IFERROR(IF(F21=V21,O21-AE21,"No match"),"Error")</f>
        <v>0</v>
      </c>
      <c r="D21" s="19">
        <f>IFERROR(IF(F21=V21,P21-AF21,"No match"),"Error")</f>
        <v>2.3121809436532637E-7</v>
      </c>
      <c r="E21" s="12">
        <v>7</v>
      </c>
      <c r="F21" s="20" t="s">
        <v>29</v>
      </c>
      <c r="G21" s="13">
        <v>317.98221599999999</v>
      </c>
      <c r="H21" s="13">
        <v>5343.9291389999999</v>
      </c>
      <c r="I21" s="13">
        <v>11199.399192000001</v>
      </c>
      <c r="J21" s="13">
        <v>28746.556303000001</v>
      </c>
      <c r="K21" s="14">
        <v>18.58981</v>
      </c>
      <c r="L21" s="14">
        <v>2.8392789999999999</v>
      </c>
      <c r="M21" s="13">
        <v>42.889141000000002</v>
      </c>
      <c r="N21" s="13">
        <v>45.148125</v>
      </c>
      <c r="O21" s="14">
        <f>IFERROR(M21/I21*100,0)</f>
        <v>0.38295930223325497</v>
      </c>
      <c r="P21" s="14">
        <v>0.157056</v>
      </c>
      <c r="Q21" s="12">
        <v>15.83</v>
      </c>
      <c r="R21" s="12" t="s">
        <v>260</v>
      </c>
      <c r="S21" s="12">
        <v>5</v>
      </c>
      <c r="T21" s="12" t="s">
        <v>263</v>
      </c>
      <c r="U21" s="4"/>
      <c r="V21" s="9" t="s">
        <v>29</v>
      </c>
      <c r="W21" s="10">
        <v>317.98221599999999</v>
      </c>
      <c r="X21" s="10">
        <v>5343.9291389999999</v>
      </c>
      <c r="Y21" s="9">
        <v>11199.399192000001</v>
      </c>
      <c r="Z21" s="9">
        <v>28746.556303000001</v>
      </c>
      <c r="AA21" s="11">
        <v>18.58981</v>
      </c>
      <c r="AB21" s="9">
        <v>2.8392789999999999</v>
      </c>
      <c r="AC21" s="9">
        <v>42.889141000000002</v>
      </c>
      <c r="AD21" s="9">
        <v>45.148125</v>
      </c>
      <c r="AE21" s="9">
        <f>IFERROR(AC21/Y21*100,0)</f>
        <v>0.38295930223325497</v>
      </c>
      <c r="AF21" s="9">
        <f>IFERROR(AD21/Z21*100,0)</f>
        <v>0.15705576878190564</v>
      </c>
      <c r="AG21" s="9">
        <v>15.83</v>
      </c>
      <c r="AH21" s="9" t="s">
        <v>260</v>
      </c>
      <c r="AI21" s="9">
        <v>5</v>
      </c>
      <c r="AJ21" s="9" t="s">
        <v>263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customFormat="1" ht="18.75" x14ac:dyDescent="0.3">
      <c r="A22" s="17">
        <f>IFERROR(IF(F22=V22,K22-AA22,"No match"),"Error")</f>
        <v>0</v>
      </c>
      <c r="B22" s="17">
        <f>IFERROR(IF(F22=V22,L22-AB22,"No match"),"Error")</f>
        <v>0</v>
      </c>
      <c r="C22" s="19">
        <f>IFERROR(IF(F22=V22,O22-AE22,"No match"),"Error")</f>
        <v>0</v>
      </c>
      <c r="D22" s="19">
        <f>IFERROR(IF(F22=V22,P22-AF22,"No match"),"Error")</f>
        <v>-5.5722419389780953E-7</v>
      </c>
      <c r="E22" s="12">
        <v>8</v>
      </c>
      <c r="F22" s="20" t="s">
        <v>201</v>
      </c>
      <c r="G22" s="13">
        <v>0</v>
      </c>
      <c r="H22" s="13">
        <v>126.12030799999999</v>
      </c>
      <c r="I22" s="13">
        <v>0</v>
      </c>
      <c r="J22" s="13">
        <v>471.870724</v>
      </c>
      <c r="K22" s="14">
        <v>26.727720000000001</v>
      </c>
      <c r="L22" s="14">
        <v>0</v>
      </c>
      <c r="M22" s="13">
        <v>0</v>
      </c>
      <c r="N22" s="13">
        <v>26.105938999999999</v>
      </c>
      <c r="O22" s="14">
        <f>IFERROR(M22/I22*100,0)</f>
        <v>0</v>
      </c>
      <c r="P22" s="14">
        <v>5.5324340000000003</v>
      </c>
      <c r="Q22" s="12">
        <v>35.700000000000003</v>
      </c>
      <c r="R22" s="12">
        <v>0</v>
      </c>
      <c r="S22" s="12">
        <v>6</v>
      </c>
      <c r="T22" s="12" t="s">
        <v>264</v>
      </c>
      <c r="U22" s="4"/>
      <c r="V22" s="9" t="s">
        <v>201</v>
      </c>
      <c r="W22" s="10">
        <v>0</v>
      </c>
      <c r="X22" s="10">
        <v>126.12030799999999</v>
      </c>
      <c r="Y22" s="9">
        <v>0</v>
      </c>
      <c r="Z22" s="9">
        <v>471.870724</v>
      </c>
      <c r="AA22" s="11">
        <v>26.727720000000001</v>
      </c>
      <c r="AB22" s="9">
        <v>0</v>
      </c>
      <c r="AC22" s="9">
        <v>0</v>
      </c>
      <c r="AD22" s="9">
        <v>26.105938999999999</v>
      </c>
      <c r="AE22" s="9">
        <f>IFERROR(AC22/Y22*100,0)</f>
        <v>0</v>
      </c>
      <c r="AF22" s="9">
        <f>IFERROR(AD22/Z22*100,0)</f>
        <v>5.5324345572241942</v>
      </c>
      <c r="AG22" s="9">
        <v>35.700000000000003</v>
      </c>
      <c r="AH22" s="9">
        <v>0</v>
      </c>
      <c r="AI22" s="9">
        <v>6</v>
      </c>
      <c r="AJ22" s="9" t="s">
        <v>264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customFormat="1" ht="18.75" x14ac:dyDescent="0.3">
      <c r="A23" s="17">
        <f>IFERROR(IF(F23=V23,K23-AA23,"No match"),"Error")</f>
        <v>0</v>
      </c>
      <c r="B23" s="17">
        <f>IFERROR(IF(F23=V23,L23-AB23,"No match"),"Error")</f>
        <v>0</v>
      </c>
      <c r="C23" s="19">
        <f>IFERROR(IF(F23=V23,O23-AE23,"No match"),"Error")</f>
        <v>0</v>
      </c>
      <c r="D23" s="19">
        <f>IFERROR(IF(F23=V23,P23-AF23,"No match"),"Error")</f>
        <v>2.1675126760101193E-7</v>
      </c>
      <c r="E23" s="12">
        <v>9</v>
      </c>
      <c r="F23" s="20" t="s">
        <v>30</v>
      </c>
      <c r="G23" s="13">
        <v>6166.123302</v>
      </c>
      <c r="H23" s="13">
        <v>12733.891390000001</v>
      </c>
      <c r="I23" s="13">
        <v>54711.043521</v>
      </c>
      <c r="J23" s="13">
        <v>70921.457385000002</v>
      </c>
      <c r="K23" s="14">
        <v>17.954920000000001</v>
      </c>
      <c r="L23" s="14">
        <v>11.270339999999999</v>
      </c>
      <c r="M23" s="13">
        <v>2157.7737240000001</v>
      </c>
      <c r="N23" s="13">
        <v>8709.8285670000005</v>
      </c>
      <c r="O23" s="14">
        <f>IFERROR(M23/I23*100,0)</f>
        <v>3.9439454726754968</v>
      </c>
      <c r="P23" s="14">
        <v>12.280950000000001</v>
      </c>
      <c r="Q23" s="12" t="s">
        <v>260</v>
      </c>
      <c r="R23" s="12" t="s">
        <v>260</v>
      </c>
      <c r="S23" s="12" t="s">
        <v>260</v>
      </c>
      <c r="T23" s="12">
        <v>0</v>
      </c>
      <c r="U23" s="4"/>
      <c r="V23" s="9" t="s">
        <v>30</v>
      </c>
      <c r="W23" s="10">
        <v>6166.123302</v>
      </c>
      <c r="X23" s="10">
        <v>12733.891390000001</v>
      </c>
      <c r="Y23" s="9">
        <v>54711.043521</v>
      </c>
      <c r="Z23" s="9">
        <v>70921.457385000002</v>
      </c>
      <c r="AA23" s="11">
        <v>17.954920000000001</v>
      </c>
      <c r="AB23" s="9">
        <v>11.270339999999999</v>
      </c>
      <c r="AC23" s="9">
        <v>2157.7737240000001</v>
      </c>
      <c r="AD23" s="9">
        <v>8709.8285670000005</v>
      </c>
      <c r="AE23" s="9">
        <f>IFERROR(AC23/Y23*100,0)</f>
        <v>3.9439454726754968</v>
      </c>
      <c r="AF23" s="9">
        <f>IFERROR(AD23/Z23*100,0)</f>
        <v>12.280949783248733</v>
      </c>
      <c r="AG23" s="9" t="s">
        <v>260</v>
      </c>
      <c r="AH23" s="9" t="s">
        <v>260</v>
      </c>
      <c r="AI23" s="9" t="s">
        <v>260</v>
      </c>
      <c r="AJ23" s="9">
        <v>0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customFormat="1" ht="18.75" x14ac:dyDescent="0.3">
      <c r="A24" s="17">
        <f>IFERROR(IF(F24=V24,K24-AA24,"No match"),"Error")</f>
        <v>0</v>
      </c>
      <c r="B24" s="17">
        <f>IFERROR(IF(F24=V24,L24-AB24,"No match"),"Error")</f>
        <v>0</v>
      </c>
      <c r="C24" s="19">
        <f>IFERROR(IF(F24=V24,O24-AE24,"No match"),"Error")</f>
        <v>0</v>
      </c>
      <c r="D24" s="19">
        <f>IFERROR(IF(F24=V24,P24-AF24,"No match"),"Error")</f>
        <v>4.2069263628263798E-7</v>
      </c>
      <c r="E24" s="12">
        <v>10</v>
      </c>
      <c r="F24" s="20" t="s">
        <v>31</v>
      </c>
      <c r="G24" s="13">
        <v>127461.602335</v>
      </c>
      <c r="H24" s="13">
        <v>235910.954428</v>
      </c>
      <c r="I24" s="13">
        <v>1083150.6242480001</v>
      </c>
      <c r="J24" s="13">
        <v>2785327.720774</v>
      </c>
      <c r="K24" s="14">
        <v>8.469773</v>
      </c>
      <c r="L24" s="14">
        <v>11.767670000000001</v>
      </c>
      <c r="M24" s="13">
        <v>2419.2775590000001</v>
      </c>
      <c r="N24" s="13">
        <v>64069.043527000002</v>
      </c>
      <c r="O24" s="14">
        <f>IFERROR(M24/I24*100,0)</f>
        <v>0.22335559845886016</v>
      </c>
      <c r="P24" s="14">
        <v>2.3002340000000001</v>
      </c>
      <c r="Q24" s="12" t="s">
        <v>260</v>
      </c>
      <c r="R24" s="12" t="s">
        <v>260</v>
      </c>
      <c r="S24" s="12" t="s">
        <v>260</v>
      </c>
      <c r="T24" s="12">
        <v>0</v>
      </c>
      <c r="U24" s="4"/>
      <c r="V24" s="9" t="s">
        <v>31</v>
      </c>
      <c r="W24" s="10">
        <v>127461.602335</v>
      </c>
      <c r="X24" s="10">
        <v>235910.954428</v>
      </c>
      <c r="Y24" s="9">
        <v>1083150.6242480001</v>
      </c>
      <c r="Z24" s="9">
        <v>2785327.720774</v>
      </c>
      <c r="AA24" s="11">
        <v>8.469773</v>
      </c>
      <c r="AB24" s="9">
        <v>11.767670000000001</v>
      </c>
      <c r="AC24" s="9">
        <v>2419.2775590000001</v>
      </c>
      <c r="AD24" s="9">
        <v>64069.043527000002</v>
      </c>
      <c r="AE24" s="9">
        <f>IFERROR(AC24/Y24*100,0)</f>
        <v>0.22335559845886016</v>
      </c>
      <c r="AF24" s="9">
        <f>IFERROR(AD24/Z24*100,0)</f>
        <v>2.3002335793073638</v>
      </c>
      <c r="AG24" s="9" t="s">
        <v>260</v>
      </c>
      <c r="AH24" s="9" t="s">
        <v>260</v>
      </c>
      <c r="AI24" s="9" t="s">
        <v>260</v>
      </c>
      <c r="AJ24" s="9">
        <v>0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customFormat="1" ht="18.75" x14ac:dyDescent="0.3">
      <c r="A25" s="17">
        <f>IFERROR(IF(F25=V25,K25-AA25,"No match"),"Error")</f>
        <v>1.1949000000000005</v>
      </c>
      <c r="B25" s="17">
        <f>IFERROR(IF(F25=V25,L25-AB25,"No match"),"Error")</f>
        <v>0</v>
      </c>
      <c r="C25" s="19">
        <f>IFERROR(IF(F25=V25,O25-AE25,"No match"),"Error")</f>
        <v>0</v>
      </c>
      <c r="D25" s="19">
        <f>IFERROR(IF(F25=V25,P25-AF25,"No match"),"Error")</f>
        <v>8.3630065184081559E-7</v>
      </c>
      <c r="E25" s="12">
        <v>11</v>
      </c>
      <c r="F25" s="20" t="s">
        <v>202</v>
      </c>
      <c r="G25" s="13">
        <v>0</v>
      </c>
      <c r="H25" s="13">
        <v>7215.157913</v>
      </c>
      <c r="I25" s="13">
        <v>0</v>
      </c>
      <c r="J25" s="13">
        <v>29685.405592999999</v>
      </c>
      <c r="K25" s="14">
        <v>24.305399999999999</v>
      </c>
      <c r="L25" s="14">
        <v>0</v>
      </c>
      <c r="M25" s="13">
        <v>0</v>
      </c>
      <c r="N25" s="13">
        <v>3445.371044</v>
      </c>
      <c r="O25" s="14">
        <f>IFERROR(M25/I25*100,0)</f>
        <v>0</v>
      </c>
      <c r="P25" s="14">
        <v>11.60628</v>
      </c>
      <c r="Q25" s="12">
        <v>13.1</v>
      </c>
      <c r="R25" s="12" t="s">
        <v>260</v>
      </c>
      <c r="S25" s="12">
        <v>5</v>
      </c>
      <c r="T25" s="12" t="s">
        <v>265</v>
      </c>
      <c r="U25" s="4"/>
      <c r="V25" s="9" t="s">
        <v>202</v>
      </c>
      <c r="W25" s="10">
        <v>0</v>
      </c>
      <c r="X25" s="10">
        <v>6860.4464900000003</v>
      </c>
      <c r="Y25" s="9">
        <v>0</v>
      </c>
      <c r="Z25" s="9">
        <v>29685.405592999999</v>
      </c>
      <c r="AA25" s="11">
        <v>23.110499999999998</v>
      </c>
      <c r="AB25" s="9">
        <v>0</v>
      </c>
      <c r="AC25" s="9">
        <v>0</v>
      </c>
      <c r="AD25" s="9">
        <v>3445.371044</v>
      </c>
      <c r="AE25" s="9">
        <f>IFERROR(AC25/Y25*100,0)</f>
        <v>0</v>
      </c>
      <c r="AF25" s="9">
        <f>IFERROR(AD25/Z25*100,0)</f>
        <v>11.606279163699348</v>
      </c>
      <c r="AG25" s="9">
        <v>13.1</v>
      </c>
      <c r="AH25" s="9" t="s">
        <v>260</v>
      </c>
      <c r="AI25" s="9">
        <v>5</v>
      </c>
      <c r="AJ25" s="9" t="s">
        <v>265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customFormat="1" ht="18.75" x14ac:dyDescent="0.3">
      <c r="A26" s="17">
        <f>IFERROR(IF(F26=V26,K26-AA26,"No match"),"Error")</f>
        <v>0</v>
      </c>
      <c r="B26" s="17">
        <f>IFERROR(IF(F26=V26,L26-AB26,"No match"),"Error")</f>
        <v>0</v>
      </c>
      <c r="C26" s="19">
        <f>IFERROR(IF(F26=V26,O26-AE26,"No match"),"Error")</f>
        <v>0</v>
      </c>
      <c r="D26" s="19">
        <f>IFERROR(IF(F26=V26,P26-AF26,"No match"),"Error")</f>
        <v>0</v>
      </c>
      <c r="E26" s="12">
        <v>12</v>
      </c>
      <c r="F26" s="20" t="s">
        <v>32</v>
      </c>
      <c r="G26" s="13">
        <v>35457.577316000003</v>
      </c>
      <c r="H26" s="13">
        <v>33.371983999999998</v>
      </c>
      <c r="I26" s="13">
        <v>406816.029025</v>
      </c>
      <c r="J26" s="13">
        <v>210.578755</v>
      </c>
      <c r="K26" s="14">
        <v>15.84774</v>
      </c>
      <c r="L26" s="14">
        <v>8.7158759999999997</v>
      </c>
      <c r="M26" s="13">
        <v>0</v>
      </c>
      <c r="N26" s="13">
        <v>0</v>
      </c>
      <c r="O26" s="14">
        <f>IFERROR(M26/I26*100,0)</f>
        <v>0</v>
      </c>
      <c r="P26" s="14">
        <v>0</v>
      </c>
      <c r="Q26" s="12" t="s">
        <v>260</v>
      </c>
      <c r="R26" s="12" t="s">
        <v>260</v>
      </c>
      <c r="S26" s="12" t="s">
        <v>260</v>
      </c>
      <c r="T26" s="12">
        <v>0</v>
      </c>
      <c r="U26" s="4"/>
      <c r="V26" s="9" t="s">
        <v>32</v>
      </c>
      <c r="W26" s="10">
        <v>35457.577316000003</v>
      </c>
      <c r="X26" s="10">
        <v>33.371983999999998</v>
      </c>
      <c r="Y26" s="9">
        <v>406816.029025</v>
      </c>
      <c r="Z26" s="9">
        <v>210.578755</v>
      </c>
      <c r="AA26" s="11">
        <v>15.84774</v>
      </c>
      <c r="AB26" s="9">
        <v>8.7158759999999997</v>
      </c>
      <c r="AC26" s="9">
        <v>0</v>
      </c>
      <c r="AD26" s="9">
        <v>0</v>
      </c>
      <c r="AE26" s="9">
        <f>IFERROR(AC26/Y26*100,0)</f>
        <v>0</v>
      </c>
      <c r="AF26" s="9">
        <f>IFERROR(AD26/Z26*100,0)</f>
        <v>0</v>
      </c>
      <c r="AG26" s="9" t="s">
        <v>260</v>
      </c>
      <c r="AH26" s="9" t="s">
        <v>260</v>
      </c>
      <c r="AI26" s="9" t="s">
        <v>260</v>
      </c>
      <c r="AJ26" s="9">
        <v>0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customFormat="1" ht="18.75" x14ac:dyDescent="0.3">
      <c r="A27" s="17">
        <f>IFERROR(IF(F27=V27,K27-AA27,"No match"),"Error")</f>
        <v>0</v>
      </c>
      <c r="B27" s="17">
        <f>IFERROR(IF(F27=V27,L27-AB27,"No match"),"Error")</f>
        <v>0</v>
      </c>
      <c r="C27" s="19">
        <f>IFERROR(IF(F27=V27,O27-AE27,"No match"),"Error")</f>
        <v>0</v>
      </c>
      <c r="D27" s="19">
        <f>IFERROR(IF(F27=V27,P27-AF27,"No match"),"Error")</f>
        <v>0</v>
      </c>
      <c r="E27" s="12">
        <v>13</v>
      </c>
      <c r="F27" s="20" t="s">
        <v>2</v>
      </c>
      <c r="G27" s="13">
        <v>4774.7117539999999</v>
      </c>
      <c r="H27" s="13">
        <v>0</v>
      </c>
      <c r="I27" s="13">
        <v>0</v>
      </c>
      <c r="J27" s="13">
        <v>0</v>
      </c>
      <c r="K27" s="14">
        <v>0</v>
      </c>
      <c r="L27" s="14">
        <v>0</v>
      </c>
      <c r="M27" s="13">
        <v>0</v>
      </c>
      <c r="N27" s="13">
        <v>0</v>
      </c>
      <c r="O27" s="14">
        <f>IFERROR(M27/I27*100,0)</f>
        <v>0</v>
      </c>
      <c r="P27" s="14">
        <v>0</v>
      </c>
      <c r="Q27" s="12" t="s">
        <v>260</v>
      </c>
      <c r="R27" s="12" t="s">
        <v>260</v>
      </c>
      <c r="S27" s="12" t="s">
        <v>260</v>
      </c>
      <c r="T27" s="12">
        <v>0</v>
      </c>
      <c r="U27" s="4"/>
      <c r="V27" s="9" t="s">
        <v>2</v>
      </c>
      <c r="W27" s="10">
        <v>4774.7117539999999</v>
      </c>
      <c r="X27" s="10">
        <v>0</v>
      </c>
      <c r="Y27" s="9">
        <v>0</v>
      </c>
      <c r="Z27" s="9">
        <v>0</v>
      </c>
      <c r="AA27" s="11">
        <v>0</v>
      </c>
      <c r="AB27" s="9">
        <v>0</v>
      </c>
      <c r="AC27" s="9">
        <v>0</v>
      </c>
      <c r="AD27" s="9">
        <v>0</v>
      </c>
      <c r="AE27" s="9">
        <f>IFERROR(AC27/Y27*100,0)</f>
        <v>0</v>
      </c>
      <c r="AF27" s="9">
        <f>IFERROR(AD27/Z27*100,0)</f>
        <v>0</v>
      </c>
      <c r="AG27" s="9" t="s">
        <v>260</v>
      </c>
      <c r="AH27" s="9" t="s">
        <v>260</v>
      </c>
      <c r="AI27" s="9" t="s">
        <v>260</v>
      </c>
      <c r="AJ27" s="9">
        <v>0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customFormat="1" ht="18.75" x14ac:dyDescent="0.3">
      <c r="A28" s="17">
        <f>IFERROR(IF(F28=V28,K28-AA28,"No match"),"Error")</f>
        <v>0</v>
      </c>
      <c r="B28" s="17">
        <f>IFERROR(IF(F28=V28,L28-AB28,"No match"),"Error")</f>
        <v>0</v>
      </c>
      <c r="C28" s="19">
        <f>IFERROR(IF(F28=V28,O28-AE28,"No match"),"Error")</f>
        <v>0</v>
      </c>
      <c r="D28" s="19">
        <f>IFERROR(IF(F28=V28,P28-AF28,"No match"),"Error")</f>
        <v>0</v>
      </c>
      <c r="E28" s="12">
        <v>14</v>
      </c>
      <c r="F28" s="20" t="s">
        <v>3</v>
      </c>
      <c r="G28" s="13">
        <v>709824.42280199996</v>
      </c>
      <c r="H28" s="13">
        <v>7851.1056129999997</v>
      </c>
      <c r="I28" s="13">
        <v>2277432</v>
      </c>
      <c r="J28" s="13">
        <v>7855.43</v>
      </c>
      <c r="K28" s="14">
        <v>99.944950000000006</v>
      </c>
      <c r="L28" s="14">
        <v>31.167760000000001</v>
      </c>
      <c r="M28" s="13">
        <v>0</v>
      </c>
      <c r="N28" s="13">
        <v>0</v>
      </c>
      <c r="O28" s="14">
        <f>IFERROR(M28/I28*100,0)</f>
        <v>0</v>
      </c>
      <c r="P28" s="14">
        <v>0</v>
      </c>
      <c r="Q28" s="12" t="s">
        <v>260</v>
      </c>
      <c r="R28" s="12" t="s">
        <v>260</v>
      </c>
      <c r="S28" s="12" t="s">
        <v>260</v>
      </c>
      <c r="T28" s="12">
        <v>0</v>
      </c>
      <c r="U28" s="4"/>
      <c r="V28" s="9" t="s">
        <v>3</v>
      </c>
      <c r="W28" s="10">
        <v>709824.42280199996</v>
      </c>
      <c r="X28" s="10">
        <v>7851.1056129999997</v>
      </c>
      <c r="Y28" s="9">
        <v>2277432</v>
      </c>
      <c r="Z28" s="9">
        <v>7855.43</v>
      </c>
      <c r="AA28" s="11">
        <v>99.944950000000006</v>
      </c>
      <c r="AB28" s="9">
        <v>31.167760000000001</v>
      </c>
      <c r="AC28" s="9">
        <v>0</v>
      </c>
      <c r="AD28" s="9">
        <v>0</v>
      </c>
      <c r="AE28" s="9">
        <f>IFERROR(AC28/Y28*100,0)</f>
        <v>0</v>
      </c>
      <c r="AF28" s="9">
        <f>IFERROR(AD28/Z28*100,0)</f>
        <v>0</v>
      </c>
      <c r="AG28" s="9" t="s">
        <v>260</v>
      </c>
      <c r="AH28" s="9" t="s">
        <v>260</v>
      </c>
      <c r="AI28" s="9" t="s">
        <v>260</v>
      </c>
      <c r="AJ28" s="9">
        <v>0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customFormat="1" ht="18.75" x14ac:dyDescent="0.3">
      <c r="A29" s="17">
        <f>IFERROR(IF(F29=V29,K29-AA29,"No match"),"Error")</f>
        <v>0</v>
      </c>
      <c r="B29" s="17">
        <f>IFERROR(IF(F29=V29,L29-AB29,"No match"),"Error")</f>
        <v>0</v>
      </c>
      <c r="C29" s="19">
        <f>IFERROR(IF(F29=V29,O29-AE29,"No match"),"Error")</f>
        <v>0</v>
      </c>
      <c r="D29" s="19">
        <f>IFERROR(IF(F29=V29,P29-AF29,"No match"),"Error")</f>
        <v>0</v>
      </c>
      <c r="E29" s="12">
        <v>15</v>
      </c>
      <c r="F29" s="20" t="s">
        <v>33</v>
      </c>
      <c r="G29" s="13">
        <v>196.91782699999999</v>
      </c>
      <c r="H29" s="13">
        <v>84.536207000000005</v>
      </c>
      <c r="I29" s="13">
        <v>108492.38329100001</v>
      </c>
      <c r="J29" s="13">
        <v>455.237976</v>
      </c>
      <c r="K29" s="14">
        <v>18.569669999999999</v>
      </c>
      <c r="L29" s="14">
        <v>0.181504</v>
      </c>
      <c r="M29" s="13">
        <v>0</v>
      </c>
      <c r="N29" s="13">
        <v>0</v>
      </c>
      <c r="O29" s="14">
        <f>IFERROR(M29/I29*100,0)</f>
        <v>0</v>
      </c>
      <c r="P29" s="14">
        <v>0</v>
      </c>
      <c r="Q29" s="12" t="s">
        <v>260</v>
      </c>
      <c r="R29" s="12" t="s">
        <v>260</v>
      </c>
      <c r="S29" s="12">
        <v>5</v>
      </c>
      <c r="T29" s="12" t="s">
        <v>266</v>
      </c>
      <c r="U29" s="4"/>
      <c r="V29" s="9" t="s">
        <v>33</v>
      </c>
      <c r="W29" s="10">
        <v>196.91782699999999</v>
      </c>
      <c r="X29" s="10">
        <v>84.536207000000005</v>
      </c>
      <c r="Y29" s="9">
        <v>108492.38329100001</v>
      </c>
      <c r="Z29" s="9">
        <v>455.237976</v>
      </c>
      <c r="AA29" s="11">
        <v>18.569669999999999</v>
      </c>
      <c r="AB29" s="9">
        <v>0.181504</v>
      </c>
      <c r="AC29" s="9">
        <v>0</v>
      </c>
      <c r="AD29" s="9">
        <v>0</v>
      </c>
      <c r="AE29" s="9">
        <f>IFERROR(AC29/Y29*100,0)</f>
        <v>0</v>
      </c>
      <c r="AF29" s="9">
        <f>IFERROR(AD29/Z29*100,0)</f>
        <v>0</v>
      </c>
      <c r="AG29" s="9" t="s">
        <v>260</v>
      </c>
      <c r="AH29" s="9" t="s">
        <v>260</v>
      </c>
      <c r="AI29" s="9">
        <v>5</v>
      </c>
      <c r="AJ29" s="9" t="s">
        <v>266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customFormat="1" ht="18.75" x14ac:dyDescent="0.3">
      <c r="A30" s="17">
        <f>IFERROR(IF(F30=V30,K30-AA30,"No match"),"Error")</f>
        <v>0</v>
      </c>
      <c r="B30" s="17">
        <f>IFERROR(IF(F30=V30,L30-AB30,"No match"),"Error")</f>
        <v>0</v>
      </c>
      <c r="C30" s="19">
        <f>IFERROR(IF(F30=V30,O30-AE30,"No match"),"Error")</f>
        <v>0</v>
      </c>
      <c r="D30" s="19">
        <f>IFERROR(IF(F30=V30,P30-AF30,"No match"),"Error")</f>
        <v>-3.2956844542297858E-7</v>
      </c>
      <c r="E30" s="12">
        <v>16</v>
      </c>
      <c r="F30" s="20" t="s">
        <v>4</v>
      </c>
      <c r="G30" s="13">
        <v>3014429.4147660001</v>
      </c>
      <c r="H30" s="13">
        <v>1487710.9502590001</v>
      </c>
      <c r="I30" s="13">
        <v>7432133.3666479997</v>
      </c>
      <c r="J30" s="13">
        <v>7722102.0215879995</v>
      </c>
      <c r="K30" s="14">
        <v>19.265619999999998</v>
      </c>
      <c r="L30" s="14">
        <v>40.55941</v>
      </c>
      <c r="M30" s="13">
        <v>378130.175529</v>
      </c>
      <c r="N30" s="13">
        <v>303142.41457600001</v>
      </c>
      <c r="O30" s="14">
        <f>IFERROR(M30/I30*100,0)</f>
        <v>5.0877743559591453</v>
      </c>
      <c r="P30" s="14">
        <v>3.925646</v>
      </c>
      <c r="Q30" s="12">
        <v>16.25</v>
      </c>
      <c r="R30" s="12">
        <v>36.200000000000003</v>
      </c>
      <c r="S30" s="12">
        <v>5</v>
      </c>
      <c r="T30" s="12" t="s">
        <v>267</v>
      </c>
      <c r="U30" s="4"/>
      <c r="V30" s="9" t="s">
        <v>4</v>
      </c>
      <c r="W30" s="10">
        <v>3014429.4147660001</v>
      </c>
      <c r="X30" s="10">
        <v>1487710.9502590001</v>
      </c>
      <c r="Y30" s="9">
        <v>7432133.3666479997</v>
      </c>
      <c r="Z30" s="9">
        <v>7722102.0215879995</v>
      </c>
      <c r="AA30" s="11">
        <v>19.265619999999998</v>
      </c>
      <c r="AB30" s="9">
        <v>40.55941</v>
      </c>
      <c r="AC30" s="9">
        <v>378130.175529</v>
      </c>
      <c r="AD30" s="9">
        <v>303142.41457600001</v>
      </c>
      <c r="AE30" s="9">
        <f>IFERROR(AC30/Y30*100,0)</f>
        <v>5.0877743559591453</v>
      </c>
      <c r="AF30" s="9">
        <f>IFERROR(AD30/Z30*100,0)</f>
        <v>3.9256463295684454</v>
      </c>
      <c r="AG30" s="9">
        <v>16.25</v>
      </c>
      <c r="AH30" s="9">
        <v>36.200000000000003</v>
      </c>
      <c r="AI30" s="9">
        <v>5</v>
      </c>
      <c r="AJ30" s="9" t="s">
        <v>267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customFormat="1" ht="18.75" x14ac:dyDescent="0.3">
      <c r="A31" s="17">
        <f>IFERROR(IF(F31=V31,K31-AA31,"No match"),"Error")</f>
        <v>0</v>
      </c>
      <c r="B31" s="17">
        <f>IFERROR(IF(F31=V31,L31-AB31,"No match"),"Error")</f>
        <v>0</v>
      </c>
      <c r="C31" s="19">
        <f>IFERROR(IF(F31=V31,O31-AE31,"No match"),"Error")</f>
        <v>0</v>
      </c>
      <c r="D31" s="19">
        <f>IFERROR(IF(F31=V31,P31-AF31,"No match"),"Error")</f>
        <v>3.3460109749583467E-7</v>
      </c>
      <c r="E31" s="12">
        <v>17</v>
      </c>
      <c r="F31" s="20" t="s">
        <v>203</v>
      </c>
      <c r="G31" s="13">
        <v>0</v>
      </c>
      <c r="H31" s="13">
        <v>23845.249021</v>
      </c>
      <c r="I31" s="13">
        <v>0</v>
      </c>
      <c r="J31" s="13">
        <v>83912.259116999994</v>
      </c>
      <c r="K31" s="14">
        <v>28.416879999999999</v>
      </c>
      <c r="L31" s="14">
        <v>0</v>
      </c>
      <c r="M31" s="13">
        <v>0</v>
      </c>
      <c r="N31" s="13">
        <v>471.96673800000002</v>
      </c>
      <c r="O31" s="14">
        <f>IFERROR(M31/I31*100,0)</f>
        <v>0</v>
      </c>
      <c r="P31" s="14">
        <v>0.56245299999999998</v>
      </c>
      <c r="Q31" s="12">
        <v>27</v>
      </c>
      <c r="R31" s="12" t="s">
        <v>260</v>
      </c>
      <c r="S31" s="12">
        <v>5</v>
      </c>
      <c r="T31" s="12" t="s">
        <v>268</v>
      </c>
      <c r="U31" s="4"/>
      <c r="V31" s="9" t="s">
        <v>203</v>
      </c>
      <c r="W31" s="10">
        <v>0</v>
      </c>
      <c r="X31" s="10">
        <v>23845.249021</v>
      </c>
      <c r="Y31" s="9">
        <v>0</v>
      </c>
      <c r="Z31" s="9">
        <v>83912.259116999994</v>
      </c>
      <c r="AA31" s="11">
        <v>28.416879999999999</v>
      </c>
      <c r="AB31" s="9">
        <v>0</v>
      </c>
      <c r="AC31" s="9">
        <v>0</v>
      </c>
      <c r="AD31" s="9">
        <v>471.96673800000002</v>
      </c>
      <c r="AE31" s="9">
        <f>IFERROR(AC31/Y31*100,0)</f>
        <v>0</v>
      </c>
      <c r="AF31" s="9">
        <f>IFERROR(AD31/Z31*100,0)</f>
        <v>0.56245266539890248</v>
      </c>
      <c r="AG31" s="9">
        <v>27</v>
      </c>
      <c r="AH31" s="9" t="s">
        <v>260</v>
      </c>
      <c r="AI31" s="9">
        <v>5</v>
      </c>
      <c r="AJ31" s="9" t="s">
        <v>268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customFormat="1" ht="18.75" x14ac:dyDescent="0.3">
      <c r="A32" s="17">
        <f>IFERROR(IF(F32=V32,K32-AA32,"No match"),"Error")</f>
        <v>0</v>
      </c>
      <c r="B32" s="17">
        <f>IFERROR(IF(F32=V32,L32-AB32,"No match"),"Error")</f>
        <v>0</v>
      </c>
      <c r="C32" s="19">
        <f>IFERROR(IF(F32=V32,O32-AE32,"No match"),"Error")</f>
        <v>-3.7727298043073378E-2</v>
      </c>
      <c r="D32" s="19">
        <f>IFERROR(IF(F32=V32,P32-AF32,"No match"),"Error")</f>
        <v>-0.54316248328368388</v>
      </c>
      <c r="E32" s="12">
        <v>18</v>
      </c>
      <c r="F32" s="20" t="s">
        <v>34</v>
      </c>
      <c r="G32" s="13">
        <v>345.31413700000002</v>
      </c>
      <c r="H32" s="13">
        <v>8798.3625869999996</v>
      </c>
      <c r="I32" s="13">
        <v>79032.118774999995</v>
      </c>
      <c r="J32" s="13">
        <v>86639.623340999999</v>
      </c>
      <c r="K32" s="14">
        <v>10.15513</v>
      </c>
      <c r="L32" s="14">
        <v>0.43692900000000001</v>
      </c>
      <c r="M32" s="13">
        <v>0.15451400000000001</v>
      </c>
      <c r="N32" s="13">
        <v>2880.8908390000001</v>
      </c>
      <c r="O32" s="14">
        <f>IFERROR(M32/I32*100,0)</f>
        <v>1.9550785477470583E-4</v>
      </c>
      <c r="P32" s="14">
        <v>3.325142</v>
      </c>
      <c r="Q32" s="12">
        <v>10.3</v>
      </c>
      <c r="R32" s="12" t="s">
        <v>260</v>
      </c>
      <c r="S32" s="12">
        <v>5</v>
      </c>
      <c r="T32" s="12" t="s">
        <v>269</v>
      </c>
      <c r="U32" s="4"/>
      <c r="V32" s="9" t="s">
        <v>34</v>
      </c>
      <c r="W32" s="10">
        <v>345.31413700000002</v>
      </c>
      <c r="X32" s="10">
        <v>8798.3625869999996</v>
      </c>
      <c r="Y32" s="9">
        <v>79032.118774999995</v>
      </c>
      <c r="Z32" s="9">
        <v>86639.623340999999</v>
      </c>
      <c r="AA32" s="11">
        <v>10.15513</v>
      </c>
      <c r="AB32" s="9">
        <v>0.43692900000000001</v>
      </c>
      <c r="AC32" s="9">
        <v>29.971197</v>
      </c>
      <c r="AD32" s="9">
        <v>3351.484434</v>
      </c>
      <c r="AE32" s="9">
        <f>IFERROR(AC32/Y32*100,0)</f>
        <v>3.7922805897848084E-2</v>
      </c>
      <c r="AF32" s="9">
        <f>IFERROR(AD32/Z32*100,0)</f>
        <v>3.8683044832836839</v>
      </c>
      <c r="AG32" s="9">
        <v>10.3</v>
      </c>
      <c r="AH32" s="9" t="s">
        <v>260</v>
      </c>
      <c r="AI32" s="9">
        <v>5</v>
      </c>
      <c r="AJ32" s="9" t="s">
        <v>269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customFormat="1" ht="18.75" x14ac:dyDescent="0.3">
      <c r="A33" s="17">
        <f>IFERROR(IF(F33=V33,K33-AA33,"No match"),"Error")</f>
        <v>0</v>
      </c>
      <c r="B33" s="17">
        <f>IFERROR(IF(F33=V33,L33-AB33,"No match"),"Error")</f>
        <v>0</v>
      </c>
      <c r="C33" s="19">
        <f>IFERROR(IF(F33=V33,O33-AE33,"No match"),"Error")</f>
        <v>0</v>
      </c>
      <c r="D33" s="19">
        <f>IFERROR(IF(F33=V33,P33-AF33,"No match"),"Error")</f>
        <v>2.8612760605284393E-7</v>
      </c>
      <c r="E33" s="12">
        <v>19</v>
      </c>
      <c r="F33" s="20" t="s">
        <v>204</v>
      </c>
      <c r="G33" s="13">
        <v>0</v>
      </c>
      <c r="H33" s="13">
        <v>2065.7056830000001</v>
      </c>
      <c r="I33" s="13">
        <v>0</v>
      </c>
      <c r="J33" s="13">
        <v>27210.872426000002</v>
      </c>
      <c r="K33" s="14">
        <v>7.5914720000000004</v>
      </c>
      <c r="L33" s="14">
        <v>0</v>
      </c>
      <c r="M33" s="13">
        <v>0</v>
      </c>
      <c r="N33" s="13">
        <v>1422.0923600000001</v>
      </c>
      <c r="O33" s="14">
        <f>IFERROR(M33/I33*100,0)</f>
        <v>0</v>
      </c>
      <c r="P33" s="14">
        <v>5.2261920000000002</v>
      </c>
      <c r="Q33" s="12" t="s">
        <v>260</v>
      </c>
      <c r="R33" s="12" t="s">
        <v>260</v>
      </c>
      <c r="S33" s="12">
        <v>5</v>
      </c>
      <c r="T33" s="12" t="s">
        <v>270</v>
      </c>
      <c r="U33" s="4"/>
      <c r="V33" s="9" t="s">
        <v>204</v>
      </c>
      <c r="W33" s="10">
        <v>0</v>
      </c>
      <c r="X33" s="10">
        <v>2065.7056830000001</v>
      </c>
      <c r="Y33" s="9">
        <v>0</v>
      </c>
      <c r="Z33" s="9">
        <v>27210.872426000002</v>
      </c>
      <c r="AA33" s="11">
        <v>7.5914720000000004</v>
      </c>
      <c r="AB33" s="9">
        <v>0</v>
      </c>
      <c r="AC33" s="9">
        <v>0</v>
      </c>
      <c r="AD33" s="9">
        <v>1422.0923600000001</v>
      </c>
      <c r="AE33" s="9">
        <f>IFERROR(AC33/Y33*100,0)</f>
        <v>0</v>
      </c>
      <c r="AF33" s="9">
        <f>IFERROR(AD33/Z33*100,0)</f>
        <v>5.2261917138723941</v>
      </c>
      <c r="AG33" s="9" t="s">
        <v>260</v>
      </c>
      <c r="AH33" s="9" t="s">
        <v>260</v>
      </c>
      <c r="AI33" s="9">
        <v>5</v>
      </c>
      <c r="AJ33" s="9" t="s">
        <v>270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customFormat="1" ht="18.75" x14ac:dyDescent="0.3">
      <c r="A34" s="17">
        <f>IFERROR(IF(F34=V34,K34-AA34,"No match"),"Error")</f>
        <v>0</v>
      </c>
      <c r="B34" s="17">
        <f>IFERROR(IF(F34=V34,L34-AB34,"No match"),"Error")</f>
        <v>0</v>
      </c>
      <c r="C34" s="19">
        <f>IFERROR(IF(F34=V34,O34-AE34,"No match"),"Error")</f>
        <v>0</v>
      </c>
      <c r="D34" s="19">
        <f>IFERROR(IF(F34=V34,P34-AF34,"No match"),"Error")</f>
        <v>2.8404932308490061E-6</v>
      </c>
      <c r="E34" s="12">
        <v>20</v>
      </c>
      <c r="F34" s="20" t="s">
        <v>35</v>
      </c>
      <c r="G34" s="13">
        <v>1270.092259</v>
      </c>
      <c r="H34" s="13">
        <v>7644.4310690000002</v>
      </c>
      <c r="I34" s="13">
        <v>3465.1401470000001</v>
      </c>
      <c r="J34" s="13">
        <v>30683.072131000001</v>
      </c>
      <c r="K34" s="14">
        <v>24.914159999999999</v>
      </c>
      <c r="L34" s="14">
        <v>36.653419999999997</v>
      </c>
      <c r="M34" s="13">
        <v>6.5738390000000004</v>
      </c>
      <c r="N34" s="13">
        <v>3866.7657909999998</v>
      </c>
      <c r="O34" s="14">
        <f>IFERROR(M34/I34*100,0)</f>
        <v>0.18971351002040729</v>
      </c>
      <c r="P34" s="14">
        <v>12.60228</v>
      </c>
      <c r="Q34" s="12">
        <v>12.77</v>
      </c>
      <c r="R34" s="12">
        <v>35.85</v>
      </c>
      <c r="S34" s="12">
        <v>6</v>
      </c>
      <c r="T34" s="12" t="s">
        <v>271</v>
      </c>
      <c r="U34" s="4"/>
      <c r="V34" s="9" t="s">
        <v>35</v>
      </c>
      <c r="W34" s="10">
        <v>1270.092259</v>
      </c>
      <c r="X34" s="10">
        <v>7644.4310690000002</v>
      </c>
      <c r="Y34" s="9">
        <v>3465.1401470000001</v>
      </c>
      <c r="Z34" s="9">
        <v>30683.072131000001</v>
      </c>
      <c r="AA34" s="11">
        <v>24.914159999999999</v>
      </c>
      <c r="AB34" s="9">
        <v>36.653419999999997</v>
      </c>
      <c r="AC34" s="9">
        <v>6.5738390000000004</v>
      </c>
      <c r="AD34" s="9">
        <v>3866.7657909999998</v>
      </c>
      <c r="AE34" s="9">
        <f>IFERROR(AC34/Y34*100,0)</f>
        <v>0.18971351002040729</v>
      </c>
      <c r="AF34" s="9">
        <f>IFERROR(AD34/Z34*100,0)</f>
        <v>12.60227715950677</v>
      </c>
      <c r="AG34" s="9">
        <v>12.77</v>
      </c>
      <c r="AH34" s="9">
        <v>35.85</v>
      </c>
      <c r="AI34" s="9">
        <v>6</v>
      </c>
      <c r="AJ34" s="9" t="s">
        <v>271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customFormat="1" ht="18.75" x14ac:dyDescent="0.3">
      <c r="A35" s="17">
        <f>IFERROR(IF(F35=V35,K35-AA35,"No match"),"Error")</f>
        <v>0</v>
      </c>
      <c r="B35" s="17">
        <f>IFERROR(IF(F35=V35,L35-AB35,"No match"),"Error")</f>
        <v>0</v>
      </c>
      <c r="C35" s="19">
        <f>IFERROR(IF(F35=V35,O35-AE35,"No match"),"Error")</f>
        <v>0</v>
      </c>
      <c r="D35" s="19">
        <f>IFERROR(IF(F35=V35,P35-AF35,"No match"),"Error")</f>
        <v>-8.2785048149958129E-8</v>
      </c>
      <c r="E35" s="12">
        <v>21</v>
      </c>
      <c r="F35" s="20" t="s">
        <v>205</v>
      </c>
      <c r="G35" s="13">
        <v>0</v>
      </c>
      <c r="H35" s="13">
        <v>34369.002549999997</v>
      </c>
      <c r="I35" s="13">
        <v>30425.679197000001</v>
      </c>
      <c r="J35" s="13">
        <v>116095.363241</v>
      </c>
      <c r="K35" s="14">
        <v>29.604109999999999</v>
      </c>
      <c r="L35" s="14">
        <v>0</v>
      </c>
      <c r="M35" s="13">
        <v>0</v>
      </c>
      <c r="N35" s="13">
        <v>11330.993458999999</v>
      </c>
      <c r="O35" s="14">
        <f>IFERROR(M35/I35*100,0)</f>
        <v>0</v>
      </c>
      <c r="P35" s="14">
        <v>9.7600739999999995</v>
      </c>
      <c r="Q35" s="12">
        <v>20.16</v>
      </c>
      <c r="R35" s="12" t="s">
        <v>260</v>
      </c>
      <c r="S35" s="12">
        <v>5</v>
      </c>
      <c r="T35" s="12" t="s">
        <v>272</v>
      </c>
      <c r="U35" s="4"/>
      <c r="V35" s="9" t="s">
        <v>205</v>
      </c>
      <c r="W35" s="10">
        <v>0</v>
      </c>
      <c r="X35" s="10">
        <v>34369.002549999997</v>
      </c>
      <c r="Y35" s="9">
        <v>30425.679197000001</v>
      </c>
      <c r="Z35" s="9">
        <v>116095.363241</v>
      </c>
      <c r="AA35" s="11">
        <v>29.604109999999999</v>
      </c>
      <c r="AB35" s="9">
        <v>0</v>
      </c>
      <c r="AC35" s="9">
        <v>0</v>
      </c>
      <c r="AD35" s="9">
        <v>11330.993458999999</v>
      </c>
      <c r="AE35" s="9">
        <f>IFERROR(AC35/Y35*100,0)</f>
        <v>0</v>
      </c>
      <c r="AF35" s="9">
        <f>IFERROR(AD35/Z35*100,0)</f>
        <v>9.7600740827850476</v>
      </c>
      <c r="AG35" s="9">
        <v>20.16</v>
      </c>
      <c r="AH35" s="9" t="s">
        <v>260</v>
      </c>
      <c r="AI35" s="9">
        <v>5</v>
      </c>
      <c r="AJ35" s="9" t="s">
        <v>272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customFormat="1" ht="18.75" x14ac:dyDescent="0.3">
      <c r="A36" s="17">
        <f>IFERROR(IF(F36=V36,K36-AA36,"No match"),"Error")</f>
        <v>0</v>
      </c>
      <c r="B36" s="17">
        <f>IFERROR(IF(F36=V36,L36-AB36,"No match"),"Error")</f>
        <v>0</v>
      </c>
      <c r="C36" s="19">
        <f>IFERROR(IF(F36=V36,O36-AE36,"No match"),"Error")</f>
        <v>0</v>
      </c>
      <c r="D36" s="19">
        <f>IFERROR(IF(F36=V36,P36-AF36,"No match"),"Error")</f>
        <v>0</v>
      </c>
      <c r="E36" s="12">
        <v>22</v>
      </c>
      <c r="F36" s="20" t="s">
        <v>36</v>
      </c>
      <c r="G36" s="13">
        <v>2755.525866</v>
      </c>
      <c r="H36" s="13">
        <v>91.577774000000005</v>
      </c>
      <c r="I36" s="13">
        <v>25112.352717000002</v>
      </c>
      <c r="J36" s="13">
        <v>322.85249599999997</v>
      </c>
      <c r="K36" s="14">
        <v>28.365210000000001</v>
      </c>
      <c r="L36" s="14">
        <v>10.97279</v>
      </c>
      <c r="M36" s="13">
        <v>0</v>
      </c>
      <c r="N36" s="13">
        <v>0</v>
      </c>
      <c r="O36" s="14">
        <f>IFERROR(M36/I36*100,0)</f>
        <v>0</v>
      </c>
      <c r="P36" s="14">
        <v>0</v>
      </c>
      <c r="Q36" s="12" t="s">
        <v>260</v>
      </c>
      <c r="R36" s="12" t="s">
        <v>260</v>
      </c>
      <c r="S36" s="12" t="s">
        <v>260</v>
      </c>
      <c r="T36" s="12">
        <v>0</v>
      </c>
      <c r="U36" s="4"/>
      <c r="V36" s="9" t="s">
        <v>36</v>
      </c>
      <c r="W36" s="10">
        <v>2755.525866</v>
      </c>
      <c r="X36" s="10">
        <v>91.577774000000005</v>
      </c>
      <c r="Y36" s="9">
        <v>25112.352717000002</v>
      </c>
      <c r="Z36" s="9">
        <v>322.85249599999997</v>
      </c>
      <c r="AA36" s="11">
        <v>28.365210000000001</v>
      </c>
      <c r="AB36" s="9">
        <v>10.97279</v>
      </c>
      <c r="AC36" s="9">
        <v>0</v>
      </c>
      <c r="AD36" s="9">
        <v>0</v>
      </c>
      <c r="AE36" s="9">
        <f>IFERROR(AC36/Y36*100,0)</f>
        <v>0</v>
      </c>
      <c r="AF36" s="9">
        <f>IFERROR(AD36/Z36*100,0)</f>
        <v>0</v>
      </c>
      <c r="AG36" s="9" t="s">
        <v>260</v>
      </c>
      <c r="AH36" s="9" t="s">
        <v>260</v>
      </c>
      <c r="AI36" s="9" t="s">
        <v>260</v>
      </c>
      <c r="AJ36" s="9">
        <v>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customFormat="1" ht="18.75" x14ac:dyDescent="0.3">
      <c r="A37" s="17">
        <f>IFERROR(IF(F37=V37,K37-AA37,"No match"),"Error")</f>
        <v>0</v>
      </c>
      <c r="B37" s="17">
        <f>IFERROR(IF(F37=V37,L37-AB37,"No match"),"Error")</f>
        <v>0</v>
      </c>
      <c r="C37" s="19">
        <f>IFERROR(IF(F37=V37,O37-AE37,"No match"),"Error")</f>
        <v>0</v>
      </c>
      <c r="D37" s="19">
        <f>IFERROR(IF(F37=V37,P37-AF37,"No match"),"Error")</f>
        <v>-3.2065810984249765E-7</v>
      </c>
      <c r="E37" s="12">
        <v>23</v>
      </c>
      <c r="F37" s="20" t="s">
        <v>206</v>
      </c>
      <c r="G37" s="13">
        <v>0</v>
      </c>
      <c r="H37" s="13">
        <v>41157.733448999999</v>
      </c>
      <c r="I37" s="13">
        <v>0</v>
      </c>
      <c r="J37" s="13">
        <v>276403.718215</v>
      </c>
      <c r="K37" s="14">
        <v>14.89044</v>
      </c>
      <c r="L37" s="14">
        <v>0</v>
      </c>
      <c r="M37" s="13">
        <v>0</v>
      </c>
      <c r="N37" s="13">
        <v>4959.1230729999997</v>
      </c>
      <c r="O37" s="14">
        <f>IFERROR(M37/I37*100,0)</f>
        <v>0</v>
      </c>
      <c r="P37" s="14">
        <v>1.7941590000000001</v>
      </c>
      <c r="Q37" s="12" t="s">
        <v>260</v>
      </c>
      <c r="R37" s="12" t="s">
        <v>260</v>
      </c>
      <c r="S37" s="12" t="s">
        <v>260</v>
      </c>
      <c r="T37" s="12">
        <v>0</v>
      </c>
      <c r="U37" s="4"/>
      <c r="V37" s="9" t="s">
        <v>206</v>
      </c>
      <c r="W37" s="10">
        <v>0</v>
      </c>
      <c r="X37" s="10">
        <v>41157.733448999999</v>
      </c>
      <c r="Y37" s="9">
        <v>0</v>
      </c>
      <c r="Z37" s="9">
        <v>276403.718215</v>
      </c>
      <c r="AA37" s="11">
        <v>14.89044</v>
      </c>
      <c r="AB37" s="9">
        <v>0</v>
      </c>
      <c r="AC37" s="9">
        <v>0</v>
      </c>
      <c r="AD37" s="9">
        <v>4959.1230729999997</v>
      </c>
      <c r="AE37" s="9">
        <f>IFERROR(AC37/Y37*100,0)</f>
        <v>0</v>
      </c>
      <c r="AF37" s="9">
        <f>IFERROR(AD37/Z37*100,0)</f>
        <v>1.7941593206581099</v>
      </c>
      <c r="AG37" s="9" t="s">
        <v>260</v>
      </c>
      <c r="AH37" s="9" t="s">
        <v>260</v>
      </c>
      <c r="AI37" s="9" t="s">
        <v>260</v>
      </c>
      <c r="AJ37" s="9">
        <v>0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customFormat="1" ht="18.75" x14ac:dyDescent="0.3">
      <c r="A38" s="17">
        <f>IFERROR(IF(F38=V38,K38-AA38,"No match"),"Error")</f>
        <v>0</v>
      </c>
      <c r="B38" s="17">
        <f>IFERROR(IF(F38=V38,L38-AB38,"No match"),"Error")</f>
        <v>0</v>
      </c>
      <c r="C38" s="19">
        <f>IFERROR(IF(F38=V38,O38-AE38,"No match"),"Error")</f>
        <v>0</v>
      </c>
      <c r="D38" s="19">
        <f>IFERROR(IF(F38=V38,P38-AF38,"No match"),"Error")</f>
        <v>-2.118322721678112E-7</v>
      </c>
      <c r="E38" s="12">
        <v>24</v>
      </c>
      <c r="F38" s="20" t="s">
        <v>37</v>
      </c>
      <c r="G38" s="13">
        <v>4530.0026049999997</v>
      </c>
      <c r="H38" s="13">
        <v>6455.7251749999996</v>
      </c>
      <c r="I38" s="13">
        <v>84563.212140000003</v>
      </c>
      <c r="J38" s="13">
        <v>140160.16783399999</v>
      </c>
      <c r="K38" s="14">
        <v>4.605963</v>
      </c>
      <c r="L38" s="14">
        <v>5.3569430000000002</v>
      </c>
      <c r="M38" s="13">
        <v>738.14419599999997</v>
      </c>
      <c r="N38" s="13">
        <v>931.39684899999997</v>
      </c>
      <c r="O38" s="14">
        <f>IFERROR(M38/I38*100,0)</f>
        <v>0.87289044174191643</v>
      </c>
      <c r="P38" s="14">
        <v>0.66452299999999997</v>
      </c>
      <c r="Q38" s="12">
        <v>1.8</v>
      </c>
      <c r="R38" s="12">
        <v>2.0499999999999998</v>
      </c>
      <c r="S38" s="12">
        <v>5</v>
      </c>
      <c r="T38" s="12" t="s">
        <v>273</v>
      </c>
      <c r="U38" s="4"/>
      <c r="V38" s="9" t="s">
        <v>37</v>
      </c>
      <c r="W38" s="10">
        <v>4530.0026049999997</v>
      </c>
      <c r="X38" s="10">
        <v>6455.7251749999996</v>
      </c>
      <c r="Y38" s="9">
        <v>84563.212140000003</v>
      </c>
      <c r="Z38" s="9">
        <v>140160.16783399999</v>
      </c>
      <c r="AA38" s="11">
        <v>4.605963</v>
      </c>
      <c r="AB38" s="9">
        <v>5.3569430000000002</v>
      </c>
      <c r="AC38" s="9">
        <v>738.14419599999997</v>
      </c>
      <c r="AD38" s="9">
        <v>931.39684899999997</v>
      </c>
      <c r="AE38" s="9">
        <f>IFERROR(AC38/Y38*100,0)</f>
        <v>0.87289044174191643</v>
      </c>
      <c r="AF38" s="9">
        <f>IFERROR(AD38/Z38*100,0)</f>
        <v>0.66452321183227214</v>
      </c>
      <c r="AG38" s="9">
        <v>1.8</v>
      </c>
      <c r="AH38" s="9">
        <v>2.0499999999999998</v>
      </c>
      <c r="AI38" s="9">
        <v>5</v>
      </c>
      <c r="AJ38" s="9" t="s">
        <v>273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customFormat="1" ht="18.75" x14ac:dyDescent="0.3">
      <c r="A39" s="17">
        <f>IFERROR(IF(F39=V39,K39-AA39,"No match"),"Error")</f>
        <v>0</v>
      </c>
      <c r="B39" s="17">
        <f>IFERROR(IF(F39=V39,L39-AB39,"No match"),"Error")</f>
        <v>0</v>
      </c>
      <c r="C39" s="19">
        <f>IFERROR(IF(F39=V39,O39-AE39,"No match"),"Error")</f>
        <v>0</v>
      </c>
      <c r="D39" s="19">
        <f>IFERROR(IF(F39=V39,P39-AF39,"No match"),"Error")</f>
        <v>2.4367499040778284E-7</v>
      </c>
      <c r="E39" s="12">
        <v>25</v>
      </c>
      <c r="F39" s="20" t="s">
        <v>38</v>
      </c>
      <c r="G39" s="13">
        <v>2851.95154</v>
      </c>
      <c r="H39" s="13">
        <v>44996.054558000003</v>
      </c>
      <c r="I39" s="13">
        <v>35171.850499</v>
      </c>
      <c r="J39" s="13">
        <v>110862.747887</v>
      </c>
      <c r="K39" s="14">
        <v>40.58717</v>
      </c>
      <c r="L39" s="14">
        <v>8.1086200000000002</v>
      </c>
      <c r="M39" s="13">
        <v>8.2527880000000007</v>
      </c>
      <c r="N39" s="13">
        <v>4708.7918440000003</v>
      </c>
      <c r="O39" s="14">
        <f>IFERROR(M39/I39*100,0)</f>
        <v>2.3464184803795418E-2</v>
      </c>
      <c r="P39" s="14">
        <v>4.2474069999999999</v>
      </c>
      <c r="Q39" s="12">
        <v>34</v>
      </c>
      <c r="R39" s="12" t="s">
        <v>260</v>
      </c>
      <c r="S39" s="12">
        <v>5</v>
      </c>
      <c r="T39" s="12" t="s">
        <v>274</v>
      </c>
      <c r="U39" s="4"/>
      <c r="V39" s="9" t="s">
        <v>38</v>
      </c>
      <c r="W39" s="10">
        <v>2851.95154</v>
      </c>
      <c r="X39" s="10">
        <v>44996.054558000003</v>
      </c>
      <c r="Y39" s="9">
        <v>35171.850499</v>
      </c>
      <c r="Z39" s="9">
        <v>110862.747887</v>
      </c>
      <c r="AA39" s="11">
        <v>40.58717</v>
      </c>
      <c r="AB39" s="9">
        <v>8.1086200000000002</v>
      </c>
      <c r="AC39" s="9">
        <v>8.2527880000000007</v>
      </c>
      <c r="AD39" s="9">
        <v>4708.7918440000003</v>
      </c>
      <c r="AE39" s="9">
        <f>IFERROR(AC39/Y39*100,0)</f>
        <v>2.3464184803795418E-2</v>
      </c>
      <c r="AF39" s="9">
        <f>IFERROR(AD39/Z39*100,0)</f>
        <v>4.2474067563250095</v>
      </c>
      <c r="AG39" s="9">
        <v>34</v>
      </c>
      <c r="AH39" s="9" t="s">
        <v>260</v>
      </c>
      <c r="AI39" s="9">
        <v>5</v>
      </c>
      <c r="AJ39" s="9" t="s">
        <v>274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customFormat="1" ht="18.75" x14ac:dyDescent="0.3">
      <c r="A40" s="17">
        <f>IFERROR(IF(F40=V40,K40-AA40,"No match"),"Error")</f>
        <v>0</v>
      </c>
      <c r="B40" s="17">
        <f>IFERROR(IF(F40=V40,L40-AB40,"No match"),"Error")</f>
        <v>0</v>
      </c>
      <c r="C40" s="19">
        <f>IFERROR(IF(F40=V40,O40-AE40,"No match"),"Error")</f>
        <v>0</v>
      </c>
      <c r="D40" s="19">
        <f>IFERROR(IF(F40=V40,P40-AF40,"No match"),"Error")</f>
        <v>0</v>
      </c>
      <c r="E40" s="12">
        <v>26</v>
      </c>
      <c r="F40" s="20" t="s">
        <v>39</v>
      </c>
      <c r="G40" s="13">
        <v>94.820116999999996</v>
      </c>
      <c r="H40" s="13">
        <v>45.481965000000002</v>
      </c>
      <c r="I40" s="13">
        <v>7632.7634760000001</v>
      </c>
      <c r="J40" s="13">
        <v>686.85740299999998</v>
      </c>
      <c r="K40" s="14">
        <v>6.6217480000000002</v>
      </c>
      <c r="L40" s="14">
        <v>1.242278</v>
      </c>
      <c r="M40" s="13">
        <v>0</v>
      </c>
      <c r="N40" s="13">
        <v>0</v>
      </c>
      <c r="O40" s="14">
        <f>IFERROR(M40/I40*100,0)</f>
        <v>0</v>
      </c>
      <c r="P40" s="14">
        <v>0</v>
      </c>
      <c r="Q40" s="12" t="s">
        <v>260</v>
      </c>
      <c r="R40" s="12" t="s">
        <v>260</v>
      </c>
      <c r="S40" s="12">
        <v>5</v>
      </c>
      <c r="T40" s="12" t="s">
        <v>275</v>
      </c>
      <c r="U40" s="4"/>
      <c r="V40" s="9" t="s">
        <v>39</v>
      </c>
      <c r="W40" s="10">
        <v>94.820116999999996</v>
      </c>
      <c r="X40" s="10">
        <v>45.481965000000002</v>
      </c>
      <c r="Y40" s="9">
        <v>7632.7634760000001</v>
      </c>
      <c r="Z40" s="9">
        <v>686.85740299999998</v>
      </c>
      <c r="AA40" s="11">
        <v>6.6217480000000002</v>
      </c>
      <c r="AB40" s="9">
        <v>1.242278</v>
      </c>
      <c r="AC40" s="9">
        <v>0</v>
      </c>
      <c r="AD40" s="9">
        <v>0</v>
      </c>
      <c r="AE40" s="9">
        <f>IFERROR(AC40/Y40*100,0)</f>
        <v>0</v>
      </c>
      <c r="AF40" s="9">
        <f>IFERROR(AD40/Z40*100,0)</f>
        <v>0</v>
      </c>
      <c r="AG40" s="9" t="s">
        <v>260</v>
      </c>
      <c r="AH40" s="9" t="s">
        <v>260</v>
      </c>
      <c r="AI40" s="9">
        <v>5</v>
      </c>
      <c r="AJ40" s="9" t="s">
        <v>275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customFormat="1" ht="18.75" x14ac:dyDescent="0.3">
      <c r="A41" s="17">
        <f>IFERROR(IF(F41=V41,K41-AA41,"No match"),"Error")</f>
        <v>0</v>
      </c>
      <c r="B41" s="17">
        <f>IFERROR(IF(F41=V41,L41-AB41,"No match"),"Error")</f>
        <v>0</v>
      </c>
      <c r="C41" s="19">
        <f>IFERROR(IF(F41=V41,O41-AE41,"No match"),"Error")</f>
        <v>0</v>
      </c>
      <c r="D41" s="19">
        <f>IFERROR(IF(F41=V41,P41-AF41,"No match"),"Error")</f>
        <v>-3.2997622021468942E-6</v>
      </c>
      <c r="E41" s="12">
        <v>27</v>
      </c>
      <c r="F41" s="20" t="s">
        <v>40</v>
      </c>
      <c r="G41" s="13">
        <v>47355.486990999998</v>
      </c>
      <c r="H41" s="13">
        <v>4930.1585709999999</v>
      </c>
      <c r="I41" s="13">
        <v>597705.13447599998</v>
      </c>
      <c r="J41" s="13">
        <v>13458.006237</v>
      </c>
      <c r="K41" s="14">
        <v>36.633650000000003</v>
      </c>
      <c r="L41" s="14">
        <v>7.9228839999999998</v>
      </c>
      <c r="M41" s="13">
        <v>3460.2904170000002</v>
      </c>
      <c r="N41" s="13">
        <v>4215.6724489999997</v>
      </c>
      <c r="O41" s="14">
        <f>IFERROR(M41/I41*100,0)</f>
        <v>0.57892934448916689</v>
      </c>
      <c r="P41" s="14">
        <v>31.324639999999999</v>
      </c>
      <c r="Q41" s="12" t="s">
        <v>260</v>
      </c>
      <c r="R41" s="12" t="s">
        <v>260</v>
      </c>
      <c r="S41" s="12" t="s">
        <v>260</v>
      </c>
      <c r="T41" s="12">
        <v>0</v>
      </c>
      <c r="U41" s="4"/>
      <c r="V41" s="9" t="s">
        <v>40</v>
      </c>
      <c r="W41" s="10">
        <v>47355.486990999998</v>
      </c>
      <c r="X41" s="10">
        <v>4930.1585709999999</v>
      </c>
      <c r="Y41" s="9">
        <v>597705.13447599998</v>
      </c>
      <c r="Z41" s="9">
        <v>13458.006237</v>
      </c>
      <c r="AA41" s="11">
        <v>36.633650000000003</v>
      </c>
      <c r="AB41" s="9">
        <v>7.9228839999999998</v>
      </c>
      <c r="AC41" s="9">
        <v>3460.2904170000002</v>
      </c>
      <c r="AD41" s="9">
        <v>4215.6724489999997</v>
      </c>
      <c r="AE41" s="9">
        <f>IFERROR(AC41/Y41*100,0)</f>
        <v>0.57892934448916689</v>
      </c>
      <c r="AF41" s="9">
        <f>IFERROR(AD41/Z41*100,0)</f>
        <v>31.324643299762201</v>
      </c>
      <c r="AG41" s="9" t="s">
        <v>260</v>
      </c>
      <c r="AH41" s="9" t="s">
        <v>260</v>
      </c>
      <c r="AI41" s="9" t="s">
        <v>260</v>
      </c>
      <c r="AJ41" s="9">
        <v>0</v>
      </c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customFormat="1" ht="18.75" x14ac:dyDescent="0.3">
      <c r="A42" s="17">
        <f>IFERROR(IF(F42=V42,K42-AA42,"No match"),"Error")</f>
        <v>0</v>
      </c>
      <c r="B42" s="17">
        <f>IFERROR(IF(F42=V42,L42-AB42,"No match"),"Error")</f>
        <v>0</v>
      </c>
      <c r="C42" s="19">
        <f>IFERROR(IF(F42=V42,O42-AE42,"No match"),"Error")</f>
        <v>0</v>
      </c>
      <c r="D42" s="19">
        <f>IFERROR(IF(F42=V42,P42-AF42,"No match"),"Error")</f>
        <v>2.939010461666669E-7</v>
      </c>
      <c r="E42" s="12">
        <v>28</v>
      </c>
      <c r="F42" s="20" t="s">
        <v>207</v>
      </c>
      <c r="G42" s="13">
        <v>0</v>
      </c>
      <c r="H42" s="13">
        <v>714.84779100000003</v>
      </c>
      <c r="I42" s="13">
        <v>12.763204999999999</v>
      </c>
      <c r="J42" s="13">
        <v>51225.151281999999</v>
      </c>
      <c r="K42" s="14">
        <v>1.395502</v>
      </c>
      <c r="L42" s="14">
        <v>0</v>
      </c>
      <c r="M42" s="13">
        <v>0</v>
      </c>
      <c r="N42" s="13">
        <v>692.468616</v>
      </c>
      <c r="O42" s="14">
        <f>IFERROR(M42/I42*100,0)</f>
        <v>0</v>
      </c>
      <c r="P42" s="14">
        <v>1.3518140000000001</v>
      </c>
      <c r="Q42" s="12">
        <v>2</v>
      </c>
      <c r="R42" s="12" t="s">
        <v>260</v>
      </c>
      <c r="S42" s="12">
        <v>5</v>
      </c>
      <c r="T42" s="12" t="s">
        <v>276</v>
      </c>
      <c r="U42" s="4"/>
      <c r="V42" s="9" t="s">
        <v>207</v>
      </c>
      <c r="W42" s="10">
        <v>0</v>
      </c>
      <c r="X42" s="10">
        <v>714.84779100000003</v>
      </c>
      <c r="Y42" s="9">
        <v>12.763204999999999</v>
      </c>
      <c r="Z42" s="9">
        <v>51225.151281999999</v>
      </c>
      <c r="AA42" s="11">
        <v>1.395502</v>
      </c>
      <c r="AB42" s="9">
        <v>0</v>
      </c>
      <c r="AC42" s="9">
        <v>0</v>
      </c>
      <c r="AD42" s="9">
        <v>692.468616</v>
      </c>
      <c r="AE42" s="9">
        <f>IFERROR(AC42/Y42*100,0)</f>
        <v>0</v>
      </c>
      <c r="AF42" s="9">
        <f>IFERROR(AD42/Z42*100,0)</f>
        <v>1.3518137060989539</v>
      </c>
      <c r="AG42" s="9">
        <v>2</v>
      </c>
      <c r="AH42" s="9" t="s">
        <v>260</v>
      </c>
      <c r="AI42" s="9">
        <v>5</v>
      </c>
      <c r="AJ42" s="9" t="s">
        <v>276</v>
      </c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customFormat="1" ht="18.75" x14ac:dyDescent="0.3">
      <c r="A43" s="17">
        <f>IFERROR(IF(F43=V43,K43-AA43,"No match"),"Error")</f>
        <v>0</v>
      </c>
      <c r="B43" s="17">
        <f>IFERROR(IF(F43=V43,L43-AB43,"No match"),"Error")</f>
        <v>0</v>
      </c>
      <c r="C43" s="19">
        <f>IFERROR(IF(F43=V43,O43-AE43,"No match"),"Error")</f>
        <v>0</v>
      </c>
      <c r="D43" s="19">
        <f>IFERROR(IF(F43=V43,P43-AF43,"No match"),"Error")</f>
        <v>0</v>
      </c>
      <c r="E43" s="12">
        <v>29</v>
      </c>
      <c r="F43" s="20" t="s">
        <v>41</v>
      </c>
      <c r="G43" s="13">
        <v>4243.890942</v>
      </c>
      <c r="H43" s="13">
        <v>5.1120559999999999</v>
      </c>
      <c r="I43" s="13">
        <v>4317.8799099999997</v>
      </c>
      <c r="J43" s="13">
        <v>25.109707</v>
      </c>
      <c r="K43" s="14">
        <v>20.358879999999999</v>
      </c>
      <c r="L43" s="14">
        <v>98.286450000000002</v>
      </c>
      <c r="M43" s="13">
        <v>0</v>
      </c>
      <c r="N43" s="13">
        <v>0</v>
      </c>
      <c r="O43" s="14">
        <f>IFERROR(M43/I43*100,0)</f>
        <v>0</v>
      </c>
      <c r="P43" s="14">
        <v>0</v>
      </c>
      <c r="Q43" s="12" t="s">
        <v>260</v>
      </c>
      <c r="R43" s="12" t="s">
        <v>260</v>
      </c>
      <c r="S43" s="12" t="s">
        <v>260</v>
      </c>
      <c r="T43" s="12">
        <v>0</v>
      </c>
      <c r="U43" s="4"/>
      <c r="V43" s="9" t="s">
        <v>41</v>
      </c>
      <c r="W43" s="10">
        <v>4243.890942</v>
      </c>
      <c r="X43" s="10">
        <v>5.1120559999999999</v>
      </c>
      <c r="Y43" s="9">
        <v>4317.8799099999997</v>
      </c>
      <c r="Z43" s="9">
        <v>25.109707</v>
      </c>
      <c r="AA43" s="11">
        <v>20.358879999999999</v>
      </c>
      <c r="AB43" s="9">
        <v>98.286450000000002</v>
      </c>
      <c r="AC43" s="9">
        <v>0</v>
      </c>
      <c r="AD43" s="9">
        <v>0</v>
      </c>
      <c r="AE43" s="9">
        <f>IFERROR(AC43/Y43*100,0)</f>
        <v>0</v>
      </c>
      <c r="AF43" s="9">
        <f>IFERROR(AD43/Z43*100,0)</f>
        <v>0</v>
      </c>
      <c r="AG43" s="9" t="s">
        <v>260</v>
      </c>
      <c r="AH43" s="9" t="s">
        <v>260</v>
      </c>
      <c r="AI43" s="9" t="s">
        <v>260</v>
      </c>
      <c r="AJ43" s="9">
        <v>0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customFormat="1" ht="18.75" x14ac:dyDescent="0.3">
      <c r="A44" s="17">
        <f>IFERROR(IF(F44=V44,K44-AA44,"No match"),"Error")</f>
        <v>0</v>
      </c>
      <c r="B44" s="17">
        <f>IFERROR(IF(F44=V44,L44-AB44,"No match"),"Error")</f>
        <v>0</v>
      </c>
      <c r="C44" s="19">
        <f>IFERROR(IF(F44=V44,O44-AE44,"No match"),"Error")</f>
        <v>0</v>
      </c>
      <c r="D44" s="19">
        <f>IFERROR(IF(F44=V44,P44-AF44,"No match"),"Error")</f>
        <v>1.4922771596204143E-7</v>
      </c>
      <c r="E44" s="12">
        <v>30</v>
      </c>
      <c r="F44" s="20" t="s">
        <v>208</v>
      </c>
      <c r="G44" s="13">
        <v>0</v>
      </c>
      <c r="H44" s="13">
        <v>19383.063765999999</v>
      </c>
      <c r="I44" s="13">
        <v>0</v>
      </c>
      <c r="J44" s="13">
        <v>207228.06538399999</v>
      </c>
      <c r="K44" s="14">
        <v>9.3534939999999995</v>
      </c>
      <c r="L44" s="14">
        <v>0</v>
      </c>
      <c r="M44" s="13">
        <v>0</v>
      </c>
      <c r="N44" s="13">
        <v>4035.2854950000001</v>
      </c>
      <c r="O44" s="14">
        <f>IFERROR(M44/I44*100,0)</f>
        <v>0</v>
      </c>
      <c r="P44" s="14">
        <v>1.947268</v>
      </c>
      <c r="Q44" s="12">
        <v>8.7200000000000006</v>
      </c>
      <c r="R44" s="12">
        <v>0</v>
      </c>
      <c r="S44" s="12">
        <v>6</v>
      </c>
      <c r="T44" s="12" t="s">
        <v>277</v>
      </c>
      <c r="U44" s="4"/>
      <c r="V44" s="9" t="s">
        <v>208</v>
      </c>
      <c r="W44" s="10">
        <v>0</v>
      </c>
      <c r="X44" s="10">
        <v>19383.063765999999</v>
      </c>
      <c r="Y44" s="9">
        <v>0</v>
      </c>
      <c r="Z44" s="9">
        <v>207228.06538399999</v>
      </c>
      <c r="AA44" s="11">
        <v>9.3534939999999995</v>
      </c>
      <c r="AB44" s="9">
        <v>0</v>
      </c>
      <c r="AC44" s="9">
        <v>0</v>
      </c>
      <c r="AD44" s="9">
        <v>4035.2854950000001</v>
      </c>
      <c r="AE44" s="9">
        <f>IFERROR(AC44/Y44*100,0)</f>
        <v>0</v>
      </c>
      <c r="AF44" s="9">
        <f>IFERROR(AD44/Z44*100,0)</f>
        <v>1.947267850772284</v>
      </c>
      <c r="AG44" s="9">
        <v>8.7200000000000006</v>
      </c>
      <c r="AH44" s="9">
        <v>0</v>
      </c>
      <c r="AI44" s="9">
        <v>6</v>
      </c>
      <c r="AJ44" s="9" t="s">
        <v>277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customFormat="1" ht="18.75" x14ac:dyDescent="0.3">
      <c r="A45" s="17">
        <f>IFERROR(IF(F45=V45,K45-AA45,"No match"),"Error")</f>
        <v>0</v>
      </c>
      <c r="B45" s="17">
        <f>IFERROR(IF(F45=V45,L45-AB45,"No match"),"Error")</f>
        <v>0</v>
      </c>
      <c r="C45" s="19">
        <f>IFERROR(IF(F45=V45,O45-AE45,"No match"),"Error")</f>
        <v>0</v>
      </c>
      <c r="D45" s="19">
        <f>IFERROR(IF(F45=V45,P45-AF45,"No match"),"Error")</f>
        <v>2.5196525257342728E-6</v>
      </c>
      <c r="E45" s="12">
        <v>31</v>
      </c>
      <c r="F45" s="20" t="s">
        <v>42</v>
      </c>
      <c r="G45" s="13">
        <v>3653.592533</v>
      </c>
      <c r="H45" s="13">
        <v>8401.6127770000003</v>
      </c>
      <c r="I45" s="13">
        <v>36249.838659000001</v>
      </c>
      <c r="J45" s="13">
        <v>22297.766179999999</v>
      </c>
      <c r="K45" s="14">
        <v>37.679169999999999</v>
      </c>
      <c r="L45" s="14">
        <v>10.07892</v>
      </c>
      <c r="M45" s="13">
        <v>2442.620226</v>
      </c>
      <c r="N45" s="13">
        <v>7982.9252779999997</v>
      </c>
      <c r="O45" s="14">
        <f>IFERROR(M45/I45*100,0)</f>
        <v>6.7382926831139249</v>
      </c>
      <c r="P45" s="14">
        <v>35.801459999999999</v>
      </c>
      <c r="Q45" s="12">
        <v>36.6</v>
      </c>
      <c r="R45" s="12">
        <v>19.8</v>
      </c>
      <c r="S45" s="12">
        <v>6</v>
      </c>
      <c r="T45" s="12" t="s">
        <v>278</v>
      </c>
      <c r="U45" s="4"/>
      <c r="V45" s="9" t="s">
        <v>42</v>
      </c>
      <c r="W45" s="10">
        <v>3653.592533</v>
      </c>
      <c r="X45" s="10">
        <v>8401.6127770000003</v>
      </c>
      <c r="Y45" s="9">
        <v>36249.838659000001</v>
      </c>
      <c r="Z45" s="9">
        <v>22297.766179999999</v>
      </c>
      <c r="AA45" s="11">
        <v>37.679169999999999</v>
      </c>
      <c r="AB45" s="9">
        <v>10.07892</v>
      </c>
      <c r="AC45" s="9">
        <v>2442.620226</v>
      </c>
      <c r="AD45" s="9">
        <v>7982.9252779999997</v>
      </c>
      <c r="AE45" s="9">
        <f>IFERROR(AC45/Y45*100,0)</f>
        <v>6.7382926831139249</v>
      </c>
      <c r="AF45" s="9">
        <f>IFERROR(AD45/Z45*100,0)</f>
        <v>35.801457480347473</v>
      </c>
      <c r="AG45" s="9">
        <v>36.6</v>
      </c>
      <c r="AH45" s="9">
        <v>19.8</v>
      </c>
      <c r="AI45" s="9">
        <v>6</v>
      </c>
      <c r="AJ45" s="9" t="s">
        <v>278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customFormat="1" ht="18.75" x14ac:dyDescent="0.3">
      <c r="A46" s="17">
        <f>IFERROR(IF(F46=V46,K46-AA46,"No match"),"Error")</f>
        <v>0</v>
      </c>
      <c r="B46" s="17">
        <f>IFERROR(IF(F46=V46,L46-AB46,"No match"),"Error")</f>
        <v>0</v>
      </c>
      <c r="C46" s="19">
        <f>IFERROR(IF(F46=V46,O46-AE46,"No match"),"Error")</f>
        <v>0</v>
      </c>
      <c r="D46" s="19">
        <f>IFERROR(IF(F46=V46,P46-AF46,"No match"),"Error")</f>
        <v>0</v>
      </c>
      <c r="E46" s="12">
        <v>32</v>
      </c>
      <c r="F46" s="20" t="s">
        <v>43</v>
      </c>
      <c r="G46" s="13">
        <v>0.25482100000000002</v>
      </c>
      <c r="H46" s="13">
        <v>1.507493</v>
      </c>
      <c r="I46" s="13">
        <v>451643.68478100002</v>
      </c>
      <c r="J46" s="13">
        <v>72.478421999999995</v>
      </c>
      <c r="K46" s="14">
        <v>2.0799189999999999</v>
      </c>
      <c r="L46" s="14">
        <v>5.5999999999999999E-5</v>
      </c>
      <c r="M46" s="13">
        <v>0</v>
      </c>
      <c r="N46" s="13">
        <v>0</v>
      </c>
      <c r="O46" s="14">
        <f>IFERROR(M46/I46*100,0)</f>
        <v>0</v>
      </c>
      <c r="P46" s="14">
        <v>0</v>
      </c>
      <c r="Q46" s="12" t="s">
        <v>260</v>
      </c>
      <c r="R46" s="12" t="s">
        <v>260</v>
      </c>
      <c r="S46" s="12" t="s">
        <v>260</v>
      </c>
      <c r="T46" s="12">
        <v>0</v>
      </c>
      <c r="U46" s="4"/>
      <c r="V46" s="9" t="s">
        <v>43</v>
      </c>
      <c r="W46" s="10">
        <v>0.25482100000000002</v>
      </c>
      <c r="X46" s="10">
        <v>1.507493</v>
      </c>
      <c r="Y46" s="9">
        <v>451643.68478100002</v>
      </c>
      <c r="Z46" s="9">
        <v>72.478421999999995</v>
      </c>
      <c r="AA46" s="11">
        <v>2.0799189999999999</v>
      </c>
      <c r="AB46" s="9">
        <v>5.5999999999999999E-5</v>
      </c>
      <c r="AC46" s="9">
        <v>0</v>
      </c>
      <c r="AD46" s="9">
        <v>0</v>
      </c>
      <c r="AE46" s="9">
        <f>IFERROR(AC46/Y46*100,0)</f>
        <v>0</v>
      </c>
      <c r="AF46" s="9">
        <f>IFERROR(AD46/Z46*100,0)</f>
        <v>0</v>
      </c>
      <c r="AG46" s="9" t="s">
        <v>260</v>
      </c>
      <c r="AH46" s="9" t="s">
        <v>260</v>
      </c>
      <c r="AI46" s="9" t="s">
        <v>260</v>
      </c>
      <c r="AJ46" s="9">
        <v>0</v>
      </c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customFormat="1" ht="18.75" x14ac:dyDescent="0.3">
      <c r="A47" s="17">
        <f>IFERROR(IF(F47=V47,K47-AA47,"No match"),"Error")</f>
        <v>0</v>
      </c>
      <c r="B47" s="17">
        <f>IFERROR(IF(F47=V47,L47-AB47,"No match"),"Error")</f>
        <v>0</v>
      </c>
      <c r="C47" s="19">
        <f>IFERROR(IF(F47=V47,O47-AE47,"No match"),"Error")</f>
        <v>0</v>
      </c>
      <c r="D47" s="19">
        <f>IFERROR(IF(F47=V47,P47-AF47,"No match"),"Error")</f>
        <v>4.0186268055464325E-6</v>
      </c>
      <c r="E47" s="12">
        <v>33</v>
      </c>
      <c r="F47" s="20" t="s">
        <v>209</v>
      </c>
      <c r="G47" s="13">
        <v>0</v>
      </c>
      <c r="H47" s="13">
        <v>336406.58625300002</v>
      </c>
      <c r="I47" s="13">
        <v>0</v>
      </c>
      <c r="J47" s="13">
        <v>1089908.940289</v>
      </c>
      <c r="K47" s="14">
        <v>30.865570000000002</v>
      </c>
      <c r="L47" s="14">
        <v>0</v>
      </c>
      <c r="M47" s="13">
        <v>0</v>
      </c>
      <c r="N47" s="13">
        <v>155396.121162</v>
      </c>
      <c r="O47" s="14">
        <f>IFERROR(M47/I47*100,0)</f>
        <v>0</v>
      </c>
      <c r="P47" s="14">
        <v>14.257720000000001</v>
      </c>
      <c r="Q47" s="12">
        <v>23</v>
      </c>
      <c r="R47" s="12" t="s">
        <v>260</v>
      </c>
      <c r="S47" s="12">
        <v>5</v>
      </c>
      <c r="T47" s="12" t="s">
        <v>279</v>
      </c>
      <c r="U47" s="4"/>
      <c r="V47" s="9" t="s">
        <v>209</v>
      </c>
      <c r="W47" s="10">
        <v>0</v>
      </c>
      <c r="X47" s="10">
        <v>336406.58625300002</v>
      </c>
      <c r="Y47" s="9">
        <v>0</v>
      </c>
      <c r="Z47" s="9">
        <v>1089908.940289</v>
      </c>
      <c r="AA47" s="11">
        <v>30.865570000000002</v>
      </c>
      <c r="AB47" s="9">
        <v>0</v>
      </c>
      <c r="AC47" s="9">
        <v>0</v>
      </c>
      <c r="AD47" s="9">
        <v>155396.121162</v>
      </c>
      <c r="AE47" s="9">
        <f>IFERROR(AC47/Y47*100,0)</f>
        <v>0</v>
      </c>
      <c r="AF47" s="9">
        <f>IFERROR(AD47/Z47*100,0)</f>
        <v>14.257715981373195</v>
      </c>
      <c r="AG47" s="9">
        <v>23</v>
      </c>
      <c r="AH47" s="9" t="s">
        <v>260</v>
      </c>
      <c r="AI47" s="9">
        <v>5</v>
      </c>
      <c r="AJ47" s="9" t="s">
        <v>279</v>
      </c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customFormat="1" ht="18.75" x14ac:dyDescent="0.3">
      <c r="A48" s="17">
        <f>IFERROR(IF(F48=V48,K48-AA48,"No match"),"Error")</f>
        <v>0</v>
      </c>
      <c r="B48" s="17">
        <f>IFERROR(IF(F48=V48,L48-AB48,"No match"),"Error")</f>
        <v>0</v>
      </c>
      <c r="C48" s="19">
        <f>IFERROR(IF(F48=V48,O48-AE48,"No match"),"Error")</f>
        <v>0</v>
      </c>
      <c r="D48" s="19">
        <f>IFERROR(IF(F48=V48,P48-AF48,"No match"),"Error")</f>
        <v>3.1576267840449646E-6</v>
      </c>
      <c r="E48" s="12">
        <v>34</v>
      </c>
      <c r="F48" s="20" t="s">
        <v>5</v>
      </c>
      <c r="G48" s="13">
        <v>977792.664949</v>
      </c>
      <c r="H48" s="13">
        <v>2509320.8505680002</v>
      </c>
      <c r="I48" s="13">
        <v>3672584.3263949999</v>
      </c>
      <c r="J48" s="13">
        <v>8529399.2432930004</v>
      </c>
      <c r="K48" s="14">
        <v>29.41967</v>
      </c>
      <c r="L48" s="14">
        <v>26.624099999999999</v>
      </c>
      <c r="M48" s="13">
        <v>18353.706724</v>
      </c>
      <c r="N48" s="13">
        <v>954460.82949599996</v>
      </c>
      <c r="O48" s="14">
        <f>IFERROR(M48/I48*100,0)</f>
        <v>0.49974908927458056</v>
      </c>
      <c r="P48" s="14">
        <v>11.190250000000001</v>
      </c>
      <c r="Q48" s="12">
        <v>16</v>
      </c>
      <c r="R48" s="12">
        <v>1.5</v>
      </c>
      <c r="S48" s="12">
        <v>5</v>
      </c>
      <c r="T48" s="12" t="s">
        <v>280</v>
      </c>
      <c r="U48" s="4"/>
      <c r="V48" s="9" t="s">
        <v>5</v>
      </c>
      <c r="W48" s="10">
        <v>977792.664949</v>
      </c>
      <c r="X48" s="10">
        <v>2509320.8505680002</v>
      </c>
      <c r="Y48" s="9">
        <v>3672584.3263949999</v>
      </c>
      <c r="Z48" s="9">
        <v>8529399.2432930004</v>
      </c>
      <c r="AA48" s="11">
        <v>29.41967</v>
      </c>
      <c r="AB48" s="9">
        <v>26.624099999999999</v>
      </c>
      <c r="AC48" s="9">
        <v>18353.706724</v>
      </c>
      <c r="AD48" s="9">
        <v>954460.82949599996</v>
      </c>
      <c r="AE48" s="9">
        <f>IFERROR(AC48/Y48*100,0)</f>
        <v>0.49974908927458056</v>
      </c>
      <c r="AF48" s="9">
        <f>IFERROR(AD48/Z48*100,0)</f>
        <v>11.190246842373217</v>
      </c>
      <c r="AG48" s="9">
        <v>16</v>
      </c>
      <c r="AH48" s="9">
        <v>1.5</v>
      </c>
      <c r="AI48" s="9">
        <v>5</v>
      </c>
      <c r="AJ48" s="9" t="s">
        <v>280</v>
      </c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customFormat="1" ht="18.75" x14ac:dyDescent="0.3">
      <c r="A49" s="17">
        <f>IFERROR(IF(F49=V49,K49-AA49,"No match"),"Error")</f>
        <v>0</v>
      </c>
      <c r="B49" s="17">
        <f>IFERROR(IF(F49=V49,L49-AB49,"No match"),"Error")</f>
        <v>0</v>
      </c>
      <c r="C49" s="19">
        <f>IFERROR(IF(F49=V49,O49-AE49,"No match"),"Error")</f>
        <v>0</v>
      </c>
      <c r="D49" s="19">
        <f>IFERROR(IF(F49=V49,P49-AF49,"No match"),"Error")</f>
        <v>0</v>
      </c>
      <c r="E49" s="12">
        <v>35</v>
      </c>
      <c r="F49" s="20" t="s">
        <v>44</v>
      </c>
      <c r="G49" s="13">
        <v>10.321248000000001</v>
      </c>
      <c r="H49" s="13">
        <v>5.6401510000000004</v>
      </c>
      <c r="I49" s="13">
        <v>185019.84846800001</v>
      </c>
      <c r="J49" s="13">
        <v>444.06851899999998</v>
      </c>
      <c r="K49" s="14">
        <v>1.270108</v>
      </c>
      <c r="L49" s="14">
        <v>5.5779999999999996E-3</v>
      </c>
      <c r="M49" s="13">
        <v>0</v>
      </c>
      <c r="N49" s="13">
        <v>0</v>
      </c>
      <c r="O49" s="14">
        <f>IFERROR(M49/I49*100,0)</f>
        <v>0</v>
      </c>
      <c r="P49" s="14">
        <v>0</v>
      </c>
      <c r="Q49" s="12" t="s">
        <v>260</v>
      </c>
      <c r="R49" s="12" t="s">
        <v>260</v>
      </c>
      <c r="S49" s="12" t="s">
        <v>260</v>
      </c>
      <c r="T49" s="12">
        <v>0</v>
      </c>
      <c r="U49" s="4"/>
      <c r="V49" s="9" t="s">
        <v>44</v>
      </c>
      <c r="W49" s="10">
        <v>10.321248000000001</v>
      </c>
      <c r="X49" s="10">
        <v>5.6401510000000004</v>
      </c>
      <c r="Y49" s="9">
        <v>185019.84846800001</v>
      </c>
      <c r="Z49" s="9">
        <v>444.06851899999998</v>
      </c>
      <c r="AA49" s="11">
        <v>1.270108</v>
      </c>
      <c r="AB49" s="9">
        <v>5.5779999999999996E-3</v>
      </c>
      <c r="AC49" s="9">
        <v>0</v>
      </c>
      <c r="AD49" s="9">
        <v>0</v>
      </c>
      <c r="AE49" s="9">
        <f>IFERROR(AC49/Y49*100,0)</f>
        <v>0</v>
      </c>
      <c r="AF49" s="9">
        <f>IFERROR(AD49/Z49*100,0)</f>
        <v>0</v>
      </c>
      <c r="AG49" s="9" t="s">
        <v>260</v>
      </c>
      <c r="AH49" s="9" t="s">
        <v>260</v>
      </c>
      <c r="AI49" s="9" t="s">
        <v>260</v>
      </c>
      <c r="AJ49" s="9">
        <v>0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customFormat="1" ht="18.75" x14ac:dyDescent="0.3">
      <c r="A50" s="17">
        <f>IFERROR(IF(F50=V50,K50-AA50,"No match"),"Error")</f>
        <v>0</v>
      </c>
      <c r="B50" s="17">
        <f>IFERROR(IF(F50=V50,L50-AB50,"No match"),"Error")</f>
        <v>0</v>
      </c>
      <c r="C50" s="19">
        <f>IFERROR(IF(F50=V50,O50-AE50,"No match"),"Error")</f>
        <v>0</v>
      </c>
      <c r="D50" s="19">
        <f>IFERROR(IF(F50=V50,P50-AF50,"No match"),"Error")</f>
        <v>0</v>
      </c>
      <c r="E50" s="12">
        <v>36</v>
      </c>
      <c r="F50" s="20" t="s">
        <v>45</v>
      </c>
      <c r="G50" s="13">
        <v>51.679209</v>
      </c>
      <c r="H50" s="13">
        <v>2794.368892</v>
      </c>
      <c r="I50" s="13">
        <v>25698.418237999998</v>
      </c>
      <c r="J50" s="13">
        <v>5961.6866620000001</v>
      </c>
      <c r="K50" s="14">
        <v>46.872120000000002</v>
      </c>
      <c r="L50" s="14">
        <v>0.201099</v>
      </c>
      <c r="M50" s="13">
        <v>0</v>
      </c>
      <c r="N50" s="13">
        <v>0</v>
      </c>
      <c r="O50" s="14">
        <f>IFERROR(M50/I50*100,0)</f>
        <v>0</v>
      </c>
      <c r="P50" s="14">
        <v>0</v>
      </c>
      <c r="Q50" s="12">
        <v>41</v>
      </c>
      <c r="R50" s="12" t="s">
        <v>260</v>
      </c>
      <c r="S50" s="12">
        <v>5</v>
      </c>
      <c r="T50" s="12" t="s">
        <v>281</v>
      </c>
      <c r="U50" s="4"/>
      <c r="V50" s="9" t="s">
        <v>45</v>
      </c>
      <c r="W50" s="10">
        <v>51.679209</v>
      </c>
      <c r="X50" s="10">
        <v>2794.368892</v>
      </c>
      <c r="Y50" s="9">
        <v>25698.418237999998</v>
      </c>
      <c r="Z50" s="9">
        <v>5961.6866620000001</v>
      </c>
      <c r="AA50" s="11">
        <v>46.872120000000002</v>
      </c>
      <c r="AB50" s="9">
        <v>0.201099</v>
      </c>
      <c r="AC50" s="9">
        <v>0</v>
      </c>
      <c r="AD50" s="9">
        <v>0</v>
      </c>
      <c r="AE50" s="9">
        <f>IFERROR(AC50/Y50*100,0)</f>
        <v>0</v>
      </c>
      <c r="AF50" s="9">
        <f>IFERROR(AD50/Z50*100,0)</f>
        <v>0</v>
      </c>
      <c r="AG50" s="9">
        <v>41</v>
      </c>
      <c r="AH50" s="9" t="s">
        <v>260</v>
      </c>
      <c r="AI50" s="9">
        <v>5</v>
      </c>
      <c r="AJ50" s="9" t="s">
        <v>281</v>
      </c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customFormat="1" ht="18.75" x14ac:dyDescent="0.3">
      <c r="A51" s="17">
        <f>IFERROR(IF(F51=V51,K51-AA51,"No match"),"Error")</f>
        <v>0</v>
      </c>
      <c r="B51" s="17">
        <f>IFERROR(IF(F51=V51,L51-AB51,"No match"),"Error")</f>
        <v>0</v>
      </c>
      <c r="C51" s="19">
        <f>IFERROR(IF(F51=V51,O51-AE51,"No match"),"Error")</f>
        <v>0</v>
      </c>
      <c r="D51" s="19">
        <f>IFERROR(IF(F51=V51,P51-AF51,"No match"),"Error")</f>
        <v>1.1218555826530974E-6</v>
      </c>
      <c r="E51" s="12">
        <v>37</v>
      </c>
      <c r="F51" s="20" t="s">
        <v>210</v>
      </c>
      <c r="G51" s="13">
        <v>0</v>
      </c>
      <c r="H51" s="13">
        <v>19171.209452999999</v>
      </c>
      <c r="I51" s="13">
        <v>0</v>
      </c>
      <c r="J51" s="13">
        <v>39933.488141000002</v>
      </c>
      <c r="K51" s="14">
        <v>48.007849999999998</v>
      </c>
      <c r="L51" s="14">
        <v>0</v>
      </c>
      <c r="M51" s="13">
        <v>0</v>
      </c>
      <c r="N51" s="13">
        <v>15508.712767000001</v>
      </c>
      <c r="O51" s="14">
        <f>IFERROR(M51/I51*100,0)</f>
        <v>0</v>
      </c>
      <c r="P51" s="14">
        <v>38.836359999999999</v>
      </c>
      <c r="Q51" s="12">
        <v>51.44</v>
      </c>
      <c r="R51" s="12" t="s">
        <v>260</v>
      </c>
      <c r="S51" s="12">
        <v>6</v>
      </c>
      <c r="T51" s="12" t="s">
        <v>282</v>
      </c>
      <c r="U51" s="4"/>
      <c r="V51" s="9" t="s">
        <v>210</v>
      </c>
      <c r="W51" s="10">
        <v>0</v>
      </c>
      <c r="X51" s="10">
        <v>19171.209452999999</v>
      </c>
      <c r="Y51" s="9">
        <v>0</v>
      </c>
      <c r="Z51" s="9">
        <v>39933.488141000002</v>
      </c>
      <c r="AA51" s="11">
        <v>48.007849999999998</v>
      </c>
      <c r="AB51" s="9">
        <v>0</v>
      </c>
      <c r="AC51" s="9">
        <v>0</v>
      </c>
      <c r="AD51" s="9">
        <v>15508.712767000001</v>
      </c>
      <c r="AE51" s="9">
        <f>IFERROR(AC51/Y51*100,0)</f>
        <v>0</v>
      </c>
      <c r="AF51" s="9">
        <f>IFERROR(AD51/Z51*100,0)</f>
        <v>38.836358878144416</v>
      </c>
      <c r="AG51" s="9">
        <v>51.44</v>
      </c>
      <c r="AH51" s="9" t="s">
        <v>260</v>
      </c>
      <c r="AI51" s="9">
        <v>6</v>
      </c>
      <c r="AJ51" s="9" t="s">
        <v>282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customFormat="1" ht="18.75" x14ac:dyDescent="0.3">
      <c r="A52" s="17">
        <f>IFERROR(IF(F52=V52,K52-AA52,"No match"),"Error")</f>
        <v>0</v>
      </c>
      <c r="B52" s="17">
        <f>IFERROR(IF(F52=V52,L52-AB52,"No match"),"Error")</f>
        <v>0</v>
      </c>
      <c r="C52" s="19">
        <f>IFERROR(IF(F52=V52,O52-AE52,"No match"),"Error")</f>
        <v>0</v>
      </c>
      <c r="D52" s="19">
        <f>IFERROR(IF(F52=V52,P52-AF52,"No match"),"Error")</f>
        <v>0</v>
      </c>
      <c r="E52" s="12">
        <v>38</v>
      </c>
      <c r="F52" s="20" t="s">
        <v>46</v>
      </c>
      <c r="G52" s="13">
        <v>13.870359000000001</v>
      </c>
      <c r="H52" s="13">
        <v>43.986607999999997</v>
      </c>
      <c r="I52" s="13">
        <v>440224.35154100001</v>
      </c>
      <c r="J52" s="13">
        <v>50.639750999999997</v>
      </c>
      <c r="K52" s="14">
        <v>86.861819999999994</v>
      </c>
      <c r="L52" s="14">
        <v>3.1510000000000002E-3</v>
      </c>
      <c r="M52" s="13">
        <v>0</v>
      </c>
      <c r="N52" s="13">
        <v>0</v>
      </c>
      <c r="O52" s="14">
        <f>IFERROR(M52/I52*100,0)</f>
        <v>0</v>
      </c>
      <c r="P52" s="14">
        <v>0</v>
      </c>
      <c r="Q52" s="12" t="s">
        <v>260</v>
      </c>
      <c r="R52" s="12" t="s">
        <v>260</v>
      </c>
      <c r="S52" s="12" t="s">
        <v>260</v>
      </c>
      <c r="T52" s="12">
        <v>0</v>
      </c>
      <c r="U52" s="4"/>
      <c r="V52" s="9" t="s">
        <v>46</v>
      </c>
      <c r="W52" s="10">
        <v>13.870359000000001</v>
      </c>
      <c r="X52" s="10">
        <v>43.986607999999997</v>
      </c>
      <c r="Y52" s="9">
        <v>440224.35154100001</v>
      </c>
      <c r="Z52" s="9">
        <v>50.639750999999997</v>
      </c>
      <c r="AA52" s="11">
        <v>86.861819999999994</v>
      </c>
      <c r="AB52" s="9">
        <v>3.1510000000000002E-3</v>
      </c>
      <c r="AC52" s="9">
        <v>0</v>
      </c>
      <c r="AD52" s="9">
        <v>0</v>
      </c>
      <c r="AE52" s="9">
        <f>IFERROR(AC52/Y52*100,0)</f>
        <v>0</v>
      </c>
      <c r="AF52" s="9">
        <f>IFERROR(AD52/Z52*100,0)</f>
        <v>0</v>
      </c>
      <c r="AG52" s="9" t="s">
        <v>260</v>
      </c>
      <c r="AH52" s="9" t="s">
        <v>260</v>
      </c>
      <c r="AI52" s="9" t="s">
        <v>260</v>
      </c>
      <c r="AJ52" s="9">
        <v>0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customFormat="1" ht="18.75" x14ac:dyDescent="0.3">
      <c r="A53" s="17">
        <f>IFERROR(IF(F53=V53,K53-AA53,"No match"),"Error")</f>
        <v>0</v>
      </c>
      <c r="B53" s="17">
        <f>IFERROR(IF(F53=V53,L53-AB53,"No match"),"Error")</f>
        <v>0</v>
      </c>
      <c r="C53" s="19">
        <f>IFERROR(IF(F53=V53,O53-AE53,"No match"),"Error")</f>
        <v>0</v>
      </c>
      <c r="D53" s="19">
        <f>IFERROR(IF(F53=V53,P53-AF53,"No match"),"Error")</f>
        <v>2.6269975812454049E-6</v>
      </c>
      <c r="E53" s="12">
        <v>39</v>
      </c>
      <c r="F53" s="20" t="s">
        <v>211</v>
      </c>
      <c r="G53" s="13">
        <v>0</v>
      </c>
      <c r="H53" s="13">
        <v>169369.80398299999</v>
      </c>
      <c r="I53" s="13">
        <v>0</v>
      </c>
      <c r="J53" s="13">
        <v>581162.92146700004</v>
      </c>
      <c r="K53" s="14">
        <v>29.143260000000001</v>
      </c>
      <c r="L53" s="14">
        <v>0</v>
      </c>
      <c r="M53" s="13">
        <v>0</v>
      </c>
      <c r="N53" s="13">
        <v>111968.28608999999</v>
      </c>
      <c r="O53" s="14">
        <f>IFERROR(M53/I53*100,0)</f>
        <v>0</v>
      </c>
      <c r="P53" s="14">
        <v>19.266249999999999</v>
      </c>
      <c r="Q53" s="12">
        <v>29.1</v>
      </c>
      <c r="R53" s="12" t="s">
        <v>260</v>
      </c>
      <c r="S53" s="12">
        <v>6</v>
      </c>
      <c r="T53" s="12" t="s">
        <v>283</v>
      </c>
      <c r="U53" s="4"/>
      <c r="V53" s="9" t="s">
        <v>211</v>
      </c>
      <c r="W53" s="10">
        <v>0</v>
      </c>
      <c r="X53" s="10">
        <v>169369.80398299999</v>
      </c>
      <c r="Y53" s="9">
        <v>0</v>
      </c>
      <c r="Z53" s="9">
        <v>581162.92146700004</v>
      </c>
      <c r="AA53" s="11">
        <v>29.143260000000001</v>
      </c>
      <c r="AB53" s="9">
        <v>0</v>
      </c>
      <c r="AC53" s="9">
        <v>0</v>
      </c>
      <c r="AD53" s="9">
        <v>111968.28608999999</v>
      </c>
      <c r="AE53" s="9">
        <f>IFERROR(AC53/Y53*100,0)</f>
        <v>0</v>
      </c>
      <c r="AF53" s="9">
        <f>IFERROR(AD53/Z53*100,0)</f>
        <v>19.266247373002418</v>
      </c>
      <c r="AG53" s="9">
        <v>29.1</v>
      </c>
      <c r="AH53" s="9" t="s">
        <v>260</v>
      </c>
      <c r="AI53" s="9">
        <v>6</v>
      </c>
      <c r="AJ53" s="9" t="s">
        <v>283</v>
      </c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customFormat="1" ht="18.75" x14ac:dyDescent="0.3">
      <c r="A54" s="17">
        <f>IFERROR(IF(F54=V54,K54-AA54,"No match"),"Error")</f>
        <v>0</v>
      </c>
      <c r="B54" s="17">
        <f>IFERROR(IF(F54=V54,L54-AB54,"No match"),"Error")</f>
        <v>0</v>
      </c>
      <c r="C54" s="19">
        <f>IFERROR(IF(F54=V54,O54-AE54,"No match"),"Error")</f>
        <v>0</v>
      </c>
      <c r="D54" s="19">
        <f>IFERROR(IF(F54=V54,P54-AF54,"No match"),"Error")</f>
        <v>2.5201747178016376E-7</v>
      </c>
      <c r="E54" s="12">
        <v>40</v>
      </c>
      <c r="F54" s="20" t="s">
        <v>212</v>
      </c>
      <c r="G54" s="13">
        <v>0</v>
      </c>
      <c r="H54" s="13">
        <v>112827.11687100001</v>
      </c>
      <c r="I54" s="13">
        <v>0</v>
      </c>
      <c r="J54" s="13">
        <v>624568.03058200004</v>
      </c>
      <c r="K54" s="14">
        <v>18.064830000000001</v>
      </c>
      <c r="L54" s="14">
        <v>0</v>
      </c>
      <c r="M54" s="13">
        <v>0</v>
      </c>
      <c r="N54" s="13">
        <v>38632.060618000003</v>
      </c>
      <c r="O54" s="14">
        <f>IFERROR(M54/I54*100,0)</f>
        <v>0</v>
      </c>
      <c r="P54" s="14">
        <v>6.1854050000000003</v>
      </c>
      <c r="Q54" s="12">
        <v>41</v>
      </c>
      <c r="R54" s="12" t="s">
        <v>260</v>
      </c>
      <c r="S54" s="12">
        <v>5</v>
      </c>
      <c r="T54" s="12" t="s">
        <v>284</v>
      </c>
      <c r="U54" s="4"/>
      <c r="V54" s="9" t="s">
        <v>212</v>
      </c>
      <c r="W54" s="10">
        <v>0</v>
      </c>
      <c r="X54" s="10">
        <v>112827.11687100001</v>
      </c>
      <c r="Y54" s="9">
        <v>0</v>
      </c>
      <c r="Z54" s="9">
        <v>624568.03058200004</v>
      </c>
      <c r="AA54" s="11">
        <v>18.064830000000001</v>
      </c>
      <c r="AB54" s="9">
        <v>0</v>
      </c>
      <c r="AC54" s="9">
        <v>0</v>
      </c>
      <c r="AD54" s="9">
        <v>38632.060618000003</v>
      </c>
      <c r="AE54" s="9">
        <f>IFERROR(AC54/Y54*100,0)</f>
        <v>0</v>
      </c>
      <c r="AF54" s="9">
        <f>IFERROR(AD54/Z54*100,0)</f>
        <v>6.1854047479825285</v>
      </c>
      <c r="AG54" s="9">
        <v>41</v>
      </c>
      <c r="AH54" s="9" t="s">
        <v>260</v>
      </c>
      <c r="AI54" s="9">
        <v>5</v>
      </c>
      <c r="AJ54" s="9" t="s">
        <v>284</v>
      </c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customFormat="1" ht="18.75" x14ac:dyDescent="0.3">
      <c r="A55" s="17">
        <f>IFERROR(IF(F55=V55,K55-AA55,"No match"),"Error")</f>
        <v>0</v>
      </c>
      <c r="B55" s="17">
        <f>IFERROR(IF(F55=V55,L55-AB55,"No match"),"Error")</f>
        <v>0</v>
      </c>
      <c r="C55" s="19">
        <f>IFERROR(IF(F55=V55,O55-AE55,"No match"),"Error")</f>
        <v>0</v>
      </c>
      <c r="D55" s="19">
        <f>IFERROR(IF(F55=V55,P55-AF55,"No match"),"Error")</f>
        <v>-1.3416999244952876E-7</v>
      </c>
      <c r="E55" s="12">
        <v>41</v>
      </c>
      <c r="F55" s="20" t="s">
        <v>47</v>
      </c>
      <c r="G55" s="13">
        <v>165665.39900599999</v>
      </c>
      <c r="H55" s="13">
        <v>1060922.19985</v>
      </c>
      <c r="I55" s="13">
        <v>5698082.7083440004</v>
      </c>
      <c r="J55" s="13">
        <v>9955032.9407390002</v>
      </c>
      <c r="K55" s="14">
        <v>10.65714</v>
      </c>
      <c r="L55" s="14">
        <v>2.9073880000000001</v>
      </c>
      <c r="M55" s="13">
        <v>7809.5177839999997</v>
      </c>
      <c r="N55" s="13">
        <v>318230.958568</v>
      </c>
      <c r="O55" s="14">
        <f>IFERROR(M55/I55*100,0)</f>
        <v>0.13705518476529158</v>
      </c>
      <c r="P55" s="14">
        <v>3.1966839999999999</v>
      </c>
      <c r="Q55" s="12">
        <v>10.5</v>
      </c>
      <c r="R55" s="12">
        <v>7.7</v>
      </c>
      <c r="S55" s="12">
        <v>6</v>
      </c>
      <c r="T55" s="12" t="s">
        <v>285</v>
      </c>
      <c r="U55" s="4"/>
      <c r="V55" s="9" t="s">
        <v>47</v>
      </c>
      <c r="W55" s="10">
        <v>165665.39900599999</v>
      </c>
      <c r="X55" s="10">
        <v>1060922.19985</v>
      </c>
      <c r="Y55" s="9">
        <v>5698082.7083440004</v>
      </c>
      <c r="Z55" s="9">
        <v>9955032.9407390002</v>
      </c>
      <c r="AA55" s="11">
        <v>10.65714</v>
      </c>
      <c r="AB55" s="9">
        <v>2.9073880000000001</v>
      </c>
      <c r="AC55" s="9">
        <v>7809.5177839999997</v>
      </c>
      <c r="AD55" s="9">
        <v>318230.958568</v>
      </c>
      <c r="AE55" s="9">
        <f>IFERROR(AC55/Y55*100,0)</f>
        <v>0.13705518476529158</v>
      </c>
      <c r="AF55" s="9">
        <f>IFERROR(AD55/Z55*100,0)</f>
        <v>3.1966841341699923</v>
      </c>
      <c r="AG55" s="9">
        <v>10.5</v>
      </c>
      <c r="AH55" s="9">
        <v>7.7</v>
      </c>
      <c r="AI55" s="9">
        <v>6</v>
      </c>
      <c r="AJ55" s="9" t="s">
        <v>285</v>
      </c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customFormat="1" ht="18.75" x14ac:dyDescent="0.3">
      <c r="A56" s="17">
        <f>IFERROR(IF(F56=V56,K56-AA56,"No match"),"Error")</f>
        <v>0</v>
      </c>
      <c r="B56" s="17">
        <f>IFERROR(IF(F56=V56,L56-AB56,"No match"),"Error")</f>
        <v>0</v>
      </c>
      <c r="C56" s="19">
        <f>IFERROR(IF(F56=V56,O56-AE56,"No match"),"Error")</f>
        <v>0</v>
      </c>
      <c r="D56" s="19">
        <f>IFERROR(IF(F56=V56,P56-AF56,"No match"),"Error")</f>
        <v>0</v>
      </c>
      <c r="E56" s="12">
        <v>42</v>
      </c>
      <c r="F56" s="20" t="s">
        <v>48</v>
      </c>
      <c r="G56" s="13">
        <v>26.294477000000001</v>
      </c>
      <c r="H56" s="13">
        <v>0</v>
      </c>
      <c r="I56" s="13">
        <v>470116.60603800003</v>
      </c>
      <c r="J56" s="13">
        <v>17.948331</v>
      </c>
      <c r="K56" s="14">
        <v>0</v>
      </c>
      <c r="L56" s="14">
        <v>5.5929999999999999E-3</v>
      </c>
      <c r="M56" s="13">
        <v>0</v>
      </c>
      <c r="N56" s="13">
        <v>0</v>
      </c>
      <c r="O56" s="14">
        <f>IFERROR(M56/I56*100,0)</f>
        <v>0</v>
      </c>
      <c r="P56" s="14">
        <v>0</v>
      </c>
      <c r="Q56" s="12" t="s">
        <v>260</v>
      </c>
      <c r="R56" s="12" t="s">
        <v>260</v>
      </c>
      <c r="S56" s="12" t="s">
        <v>260</v>
      </c>
      <c r="T56" s="12">
        <v>0</v>
      </c>
      <c r="U56" s="4"/>
      <c r="V56" s="9" t="s">
        <v>48</v>
      </c>
      <c r="W56" s="10">
        <v>26.294477000000001</v>
      </c>
      <c r="X56" s="10">
        <v>0</v>
      </c>
      <c r="Y56" s="9">
        <v>470116.60603800003</v>
      </c>
      <c r="Z56" s="9">
        <v>17.948331</v>
      </c>
      <c r="AA56" s="11">
        <v>0</v>
      </c>
      <c r="AB56" s="9">
        <v>5.5929999999999999E-3</v>
      </c>
      <c r="AC56" s="9">
        <v>0</v>
      </c>
      <c r="AD56" s="9">
        <v>0</v>
      </c>
      <c r="AE56" s="9">
        <f>IFERROR(AC56/Y56*100,0)</f>
        <v>0</v>
      </c>
      <c r="AF56" s="9">
        <f>IFERROR(AD56/Z56*100,0)</f>
        <v>0</v>
      </c>
      <c r="AG56" s="9" t="s">
        <v>260</v>
      </c>
      <c r="AH56" s="9" t="s">
        <v>260</v>
      </c>
      <c r="AI56" s="9" t="s">
        <v>260</v>
      </c>
      <c r="AJ56" s="9">
        <v>0</v>
      </c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customFormat="1" ht="18.75" x14ac:dyDescent="0.3">
      <c r="A57" s="17">
        <f>IFERROR(IF(F57=V57,K57-AA57,"No match"),"Error")</f>
        <v>0</v>
      </c>
      <c r="B57" s="17">
        <f>IFERROR(IF(F57=V57,L57-AB57,"No match"),"Error")</f>
        <v>0</v>
      </c>
      <c r="C57" s="19">
        <f>IFERROR(IF(F57=V57,O57-AE57,"No match"),"Error")</f>
        <v>0</v>
      </c>
      <c r="D57" s="19">
        <f>IFERROR(IF(F57=V57,P57-AF57,"No match"),"Error")</f>
        <v>1.2945635141647927E-7</v>
      </c>
      <c r="E57" s="12">
        <v>43</v>
      </c>
      <c r="F57" s="20" t="s">
        <v>213</v>
      </c>
      <c r="G57" s="13">
        <v>0</v>
      </c>
      <c r="H57" s="13">
        <v>4132.8076739999997</v>
      </c>
      <c r="I57" s="13">
        <v>0</v>
      </c>
      <c r="J57" s="13">
        <v>41355.270224</v>
      </c>
      <c r="K57" s="14">
        <v>9.9934239999999992</v>
      </c>
      <c r="L57" s="14">
        <v>0</v>
      </c>
      <c r="M57" s="13">
        <v>0</v>
      </c>
      <c r="N57" s="13">
        <v>2610.7957889999998</v>
      </c>
      <c r="O57" s="14">
        <f>IFERROR(M57/I57*100,0)</f>
        <v>0</v>
      </c>
      <c r="P57" s="14">
        <v>6.313091</v>
      </c>
      <c r="Q57" s="12">
        <v>12.5</v>
      </c>
      <c r="R57" s="12">
        <v>0</v>
      </c>
      <c r="S57" s="12">
        <v>6</v>
      </c>
      <c r="T57" s="12" t="s">
        <v>286</v>
      </c>
      <c r="U57" s="4"/>
      <c r="V57" s="9" t="s">
        <v>213</v>
      </c>
      <c r="W57" s="10">
        <v>0</v>
      </c>
      <c r="X57" s="10">
        <v>4132.8076739999997</v>
      </c>
      <c r="Y57" s="9">
        <v>0</v>
      </c>
      <c r="Z57" s="9">
        <v>41355.270224</v>
      </c>
      <c r="AA57" s="11">
        <v>9.9934239999999992</v>
      </c>
      <c r="AB57" s="9">
        <v>0</v>
      </c>
      <c r="AC57" s="9">
        <v>0</v>
      </c>
      <c r="AD57" s="9">
        <v>2610.7957889999998</v>
      </c>
      <c r="AE57" s="9">
        <f>IFERROR(AC57/Y57*100,0)</f>
        <v>0</v>
      </c>
      <c r="AF57" s="9">
        <f>IFERROR(AD57/Z57*100,0)</f>
        <v>6.3130908705436486</v>
      </c>
      <c r="AG57" s="9">
        <v>12.5</v>
      </c>
      <c r="AH57" s="9">
        <v>0</v>
      </c>
      <c r="AI57" s="9">
        <v>6</v>
      </c>
      <c r="AJ57" s="9" t="s">
        <v>286</v>
      </c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customFormat="1" ht="18.75" x14ac:dyDescent="0.3">
      <c r="A58" s="17">
        <f>IFERROR(IF(F58=V58,K58-AA58,"No match"),"Error")</f>
        <v>0</v>
      </c>
      <c r="B58" s="17">
        <f>IFERROR(IF(F58=V58,L58-AB58,"No match"),"Error")</f>
        <v>0</v>
      </c>
      <c r="C58" s="19">
        <f>IFERROR(IF(F58=V58,O58-AE58,"No match"),"Error")</f>
        <v>0</v>
      </c>
      <c r="D58" s="19">
        <f>IFERROR(IF(F58=V58,P58-AF58,"No match"),"Error")</f>
        <v>-1.8919101396619453E-7</v>
      </c>
      <c r="E58" s="12">
        <v>44</v>
      </c>
      <c r="F58" s="20" t="s">
        <v>6</v>
      </c>
      <c r="G58" s="13">
        <v>1506502.3313500001</v>
      </c>
      <c r="H58" s="13">
        <v>155154.81919000001</v>
      </c>
      <c r="I58" s="13">
        <v>3657313.0300909998</v>
      </c>
      <c r="J58" s="13">
        <v>759820.96196600003</v>
      </c>
      <c r="K58" s="14">
        <v>20.419920000000001</v>
      </c>
      <c r="L58" s="14">
        <v>41.191510000000001</v>
      </c>
      <c r="M58" s="13">
        <v>1282.7606089999999</v>
      </c>
      <c r="N58" s="13">
        <v>43637.924952000001</v>
      </c>
      <c r="O58" s="14">
        <f>IFERROR(M58/I58*100,0)</f>
        <v>3.507385335753125E-2</v>
      </c>
      <c r="P58" s="14">
        <v>5.7431850000000004</v>
      </c>
      <c r="Q58" s="12">
        <v>20</v>
      </c>
      <c r="R58" s="12">
        <v>4.3</v>
      </c>
      <c r="S58" s="12">
        <v>5</v>
      </c>
      <c r="T58" s="12" t="s">
        <v>287</v>
      </c>
      <c r="U58" s="4"/>
      <c r="V58" s="9" t="s">
        <v>6</v>
      </c>
      <c r="W58" s="10">
        <v>1506502.3313500001</v>
      </c>
      <c r="X58" s="10">
        <v>155154.81919000001</v>
      </c>
      <c r="Y58" s="9">
        <v>3657313.0300909998</v>
      </c>
      <c r="Z58" s="9">
        <v>759820.96196600003</v>
      </c>
      <c r="AA58" s="11">
        <v>20.419920000000001</v>
      </c>
      <c r="AB58" s="9">
        <v>41.191510000000001</v>
      </c>
      <c r="AC58" s="9">
        <v>1282.7606089999999</v>
      </c>
      <c r="AD58" s="9">
        <v>43637.924952000001</v>
      </c>
      <c r="AE58" s="9">
        <f>IFERROR(AC58/Y58*100,0)</f>
        <v>3.507385335753125E-2</v>
      </c>
      <c r="AF58" s="9">
        <f>IFERROR(AD58/Z58*100,0)</f>
        <v>5.7431851891910144</v>
      </c>
      <c r="AG58" s="9">
        <v>20</v>
      </c>
      <c r="AH58" s="9">
        <v>4.3</v>
      </c>
      <c r="AI58" s="9">
        <v>5</v>
      </c>
      <c r="AJ58" s="9" t="s">
        <v>287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customFormat="1" ht="18.75" x14ac:dyDescent="0.3">
      <c r="A59" s="17">
        <f>IFERROR(IF(F59=V59,K59-AA59,"No match"),"Error")</f>
        <v>0</v>
      </c>
      <c r="B59" s="17">
        <f>IFERROR(IF(F59=V59,L59-AB59,"No match"),"Error")</f>
        <v>0</v>
      </c>
      <c r="C59" s="19">
        <f>IFERROR(IF(F59=V59,O59-AE59,"No match"),"Error")</f>
        <v>0</v>
      </c>
      <c r="D59" s="19">
        <f>IFERROR(IF(F59=V59,P59-AF59,"No match"),"Error")</f>
        <v>5.3582994441470078E-7</v>
      </c>
      <c r="E59" s="12">
        <v>45</v>
      </c>
      <c r="F59" s="20" t="s">
        <v>49</v>
      </c>
      <c r="G59" s="13">
        <v>47491.664916000002</v>
      </c>
      <c r="H59" s="13">
        <v>1461511.2749900001</v>
      </c>
      <c r="I59" s="13">
        <v>878364.08924700005</v>
      </c>
      <c r="J59" s="13">
        <v>9361608.8810140006</v>
      </c>
      <c r="K59" s="14">
        <v>15.611750000000001</v>
      </c>
      <c r="L59" s="14">
        <v>5.4068310000000004</v>
      </c>
      <c r="M59" s="13">
        <v>832.71262100000001</v>
      </c>
      <c r="N59" s="13">
        <v>200412.80468199999</v>
      </c>
      <c r="O59" s="14">
        <f>IFERROR(M59/I59*100,0)</f>
        <v>9.4802671374448394E-2</v>
      </c>
      <c r="P59" s="14">
        <v>2.1407949999999998</v>
      </c>
      <c r="Q59" s="12">
        <v>14.86</v>
      </c>
      <c r="R59" s="12" t="s">
        <v>260</v>
      </c>
      <c r="S59" s="12">
        <v>6</v>
      </c>
      <c r="T59" s="12" t="s">
        <v>288</v>
      </c>
      <c r="U59" s="4"/>
      <c r="V59" s="9" t="s">
        <v>49</v>
      </c>
      <c r="W59" s="10">
        <v>47491.664916000002</v>
      </c>
      <c r="X59" s="10">
        <v>1461511.2749900001</v>
      </c>
      <c r="Y59" s="9">
        <v>878364.08924700005</v>
      </c>
      <c r="Z59" s="9">
        <v>9361608.8810140006</v>
      </c>
      <c r="AA59" s="11">
        <v>15.611750000000001</v>
      </c>
      <c r="AB59" s="9">
        <v>5.4068310000000004</v>
      </c>
      <c r="AC59" s="9">
        <v>832.71262100000001</v>
      </c>
      <c r="AD59" s="9">
        <v>200412.80468199999</v>
      </c>
      <c r="AE59" s="9">
        <f>IFERROR(AC59/Y59*100,0)</f>
        <v>9.4802671374448394E-2</v>
      </c>
      <c r="AF59" s="9">
        <f>IFERROR(AD59/Z59*100,0)</f>
        <v>2.1407944641700554</v>
      </c>
      <c r="AG59" s="9">
        <v>14.86</v>
      </c>
      <c r="AH59" s="9" t="s">
        <v>260</v>
      </c>
      <c r="AI59" s="9">
        <v>6</v>
      </c>
      <c r="AJ59" s="9" t="s">
        <v>288</v>
      </c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customFormat="1" ht="18.75" x14ac:dyDescent="0.3">
      <c r="A60" s="17">
        <f>IFERROR(IF(F60=V60,K60-AA60,"No match"),"Error")</f>
        <v>0</v>
      </c>
      <c r="B60" s="17">
        <f>IFERROR(IF(F60=V60,L60-AB60,"No match"),"Error")</f>
        <v>0</v>
      </c>
      <c r="C60" s="19">
        <f>IFERROR(IF(F60=V60,O60-AE60,"No match"),"Error")</f>
        <v>0</v>
      </c>
      <c r="D60" s="19">
        <f>IFERROR(IF(F60=V60,P60-AF60,"No match"),"Error")</f>
        <v>3.0961094754644591E-7</v>
      </c>
      <c r="E60" s="12">
        <v>46</v>
      </c>
      <c r="F60" s="20" t="s">
        <v>50</v>
      </c>
      <c r="G60" s="13">
        <v>130.37264500000001</v>
      </c>
      <c r="H60" s="13">
        <v>74170.957949000003</v>
      </c>
      <c r="I60" s="13">
        <v>174842.175192</v>
      </c>
      <c r="J60" s="13">
        <v>324107.70641799999</v>
      </c>
      <c r="K60" s="14">
        <v>22.88466</v>
      </c>
      <c r="L60" s="14">
        <v>7.4565999999999993E-2</v>
      </c>
      <c r="M60" s="13">
        <v>3.7230910000000002</v>
      </c>
      <c r="N60" s="13">
        <v>17647.958548999999</v>
      </c>
      <c r="O60" s="14">
        <f>IFERROR(M60/I60*100,0)</f>
        <v>2.1294009845802655E-3</v>
      </c>
      <c r="P60" s="14">
        <v>5.4450909999999997</v>
      </c>
      <c r="Q60" s="12" t="s">
        <v>260</v>
      </c>
      <c r="R60" s="12" t="s">
        <v>260</v>
      </c>
      <c r="S60" s="12">
        <v>6</v>
      </c>
      <c r="T60" s="12" t="s">
        <v>289</v>
      </c>
      <c r="U60" s="4"/>
      <c r="V60" s="9" t="s">
        <v>50</v>
      </c>
      <c r="W60" s="10">
        <v>130.37264500000001</v>
      </c>
      <c r="X60" s="10">
        <v>74170.957949000003</v>
      </c>
      <c r="Y60" s="9">
        <v>174842.175192</v>
      </c>
      <c r="Z60" s="9">
        <v>324107.70641799999</v>
      </c>
      <c r="AA60" s="11">
        <v>22.88466</v>
      </c>
      <c r="AB60" s="9">
        <v>7.4565999999999993E-2</v>
      </c>
      <c r="AC60" s="9">
        <v>3.7230910000000002</v>
      </c>
      <c r="AD60" s="9">
        <v>17647.958548999999</v>
      </c>
      <c r="AE60" s="9">
        <f>IFERROR(AC60/Y60*100,0)</f>
        <v>2.1294009845802655E-3</v>
      </c>
      <c r="AF60" s="9">
        <f>IFERROR(AD60/Z60*100,0)</f>
        <v>5.4450906903890521</v>
      </c>
      <c r="AG60" s="9" t="s">
        <v>260</v>
      </c>
      <c r="AH60" s="9" t="s">
        <v>260</v>
      </c>
      <c r="AI60" s="9">
        <v>6</v>
      </c>
      <c r="AJ60" s="9" t="s">
        <v>289</v>
      </c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customFormat="1" ht="18.75" x14ac:dyDescent="0.3">
      <c r="A61" s="17">
        <f>IFERROR(IF(F61=V61,K61-AA61,"No match"),"Error")</f>
        <v>0</v>
      </c>
      <c r="B61" s="17">
        <f>IFERROR(IF(F61=V61,L61-AB61,"No match"),"Error")</f>
        <v>0</v>
      </c>
      <c r="C61" s="19">
        <f>IFERROR(IF(F61=V61,O61-AE61,"No match"),"Error")</f>
        <v>0</v>
      </c>
      <c r="D61" s="19">
        <f>IFERROR(IF(F61=V61,P61-AF61,"No match"),"Error")</f>
        <v>1.0680722439815327E-7</v>
      </c>
      <c r="E61" s="12">
        <v>47</v>
      </c>
      <c r="F61" s="20" t="s">
        <v>51</v>
      </c>
      <c r="G61" s="13">
        <v>1685.4977100000001</v>
      </c>
      <c r="H61" s="13">
        <v>51220.802774000003</v>
      </c>
      <c r="I61" s="13">
        <v>14704.255104</v>
      </c>
      <c r="J61" s="13">
        <v>469428.09149800002</v>
      </c>
      <c r="K61" s="14">
        <v>10.91132</v>
      </c>
      <c r="L61" s="14">
        <v>11.46265</v>
      </c>
      <c r="M61" s="13">
        <v>1184.1441500000001</v>
      </c>
      <c r="N61" s="13">
        <v>35645.829161000001</v>
      </c>
      <c r="O61" s="14">
        <f>IFERROR(M61/I61*100,0)</f>
        <v>8.0530713159204996</v>
      </c>
      <c r="P61" s="14">
        <v>7.5934590000000002</v>
      </c>
      <c r="Q61" s="12">
        <v>22</v>
      </c>
      <c r="R61" s="12" t="s">
        <v>260</v>
      </c>
      <c r="S61" s="12">
        <v>6</v>
      </c>
      <c r="T61" s="12" t="s">
        <v>290</v>
      </c>
      <c r="U61" s="4"/>
      <c r="V61" s="9" t="s">
        <v>51</v>
      </c>
      <c r="W61" s="10">
        <v>1685.4977100000001</v>
      </c>
      <c r="X61" s="10">
        <v>51220.802774000003</v>
      </c>
      <c r="Y61" s="9">
        <v>14704.255104</v>
      </c>
      <c r="Z61" s="9">
        <v>469428.09149800002</v>
      </c>
      <c r="AA61" s="11">
        <v>10.91132</v>
      </c>
      <c r="AB61" s="9">
        <v>11.46265</v>
      </c>
      <c r="AC61" s="9">
        <v>1184.1441500000001</v>
      </c>
      <c r="AD61" s="9">
        <v>35645.829161000001</v>
      </c>
      <c r="AE61" s="9">
        <f>IFERROR(AC61/Y61*100,0)</f>
        <v>8.0530713159204996</v>
      </c>
      <c r="AF61" s="9">
        <f>IFERROR(AD61/Z61*100,0)</f>
        <v>7.5934588931927758</v>
      </c>
      <c r="AG61" s="9">
        <v>22</v>
      </c>
      <c r="AH61" s="9" t="s">
        <v>260</v>
      </c>
      <c r="AI61" s="9">
        <v>6</v>
      </c>
      <c r="AJ61" s="9" t="s">
        <v>290</v>
      </c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customFormat="1" ht="18.75" x14ac:dyDescent="0.3">
      <c r="A62" s="17">
        <f>IFERROR(IF(F62=V62,K62-AA62,"No match"),"Error")</f>
        <v>0</v>
      </c>
      <c r="B62" s="17">
        <f>IFERROR(IF(F62=V62,L62-AB62,"No match"),"Error")</f>
        <v>0</v>
      </c>
      <c r="C62" s="19">
        <f>IFERROR(IF(F62=V62,O62-AE62,"No match"),"Error")</f>
        <v>0</v>
      </c>
      <c r="D62" s="19">
        <f>IFERROR(IF(F62=V62,P62-AF62,"No match"),"Error")</f>
        <v>-4.6743773296498148E-8</v>
      </c>
      <c r="E62" s="12">
        <v>48</v>
      </c>
      <c r="F62" s="20" t="s">
        <v>52</v>
      </c>
      <c r="G62" s="13">
        <v>31.363658999999998</v>
      </c>
      <c r="H62" s="13">
        <v>324289.678869</v>
      </c>
      <c r="I62" s="13">
        <v>13265.407066</v>
      </c>
      <c r="J62" s="13">
        <v>2344275.1142859999</v>
      </c>
      <c r="K62" s="14">
        <v>13.833259999999999</v>
      </c>
      <c r="L62" s="14">
        <v>0.236432</v>
      </c>
      <c r="M62" s="13">
        <v>31.363658999999998</v>
      </c>
      <c r="N62" s="13">
        <v>158805.58113199999</v>
      </c>
      <c r="O62" s="14">
        <f>IFERROR(M62/I62*100,0)</f>
        <v>0.2364319379266307</v>
      </c>
      <c r="P62" s="14">
        <v>6.7741870000000004</v>
      </c>
      <c r="Q62" s="12">
        <v>11</v>
      </c>
      <c r="R62" s="12" t="s">
        <v>260</v>
      </c>
      <c r="S62" s="12">
        <v>5</v>
      </c>
      <c r="T62" s="12" t="s">
        <v>291</v>
      </c>
      <c r="U62" s="4"/>
      <c r="V62" s="9" t="s">
        <v>52</v>
      </c>
      <c r="W62" s="10">
        <v>31.363658999999998</v>
      </c>
      <c r="X62" s="10">
        <v>324289.678869</v>
      </c>
      <c r="Y62" s="9">
        <v>13265.407066</v>
      </c>
      <c r="Z62" s="9">
        <v>2344275.1142859999</v>
      </c>
      <c r="AA62" s="11">
        <v>13.833259999999999</v>
      </c>
      <c r="AB62" s="9">
        <v>0.236432</v>
      </c>
      <c r="AC62" s="9">
        <v>31.363658999999998</v>
      </c>
      <c r="AD62" s="9">
        <v>158805.58113199999</v>
      </c>
      <c r="AE62" s="9">
        <f>IFERROR(AC62/Y62*100,0)</f>
        <v>0.2364319379266307</v>
      </c>
      <c r="AF62" s="9">
        <f>IFERROR(AD62/Z62*100,0)</f>
        <v>6.7741870467437737</v>
      </c>
      <c r="AG62" s="9">
        <v>11</v>
      </c>
      <c r="AH62" s="9" t="s">
        <v>260</v>
      </c>
      <c r="AI62" s="9">
        <v>5</v>
      </c>
      <c r="AJ62" s="9" t="s">
        <v>291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customFormat="1" ht="18.75" x14ac:dyDescent="0.3">
      <c r="A63" s="17">
        <f>IFERROR(IF(F63=V63,K63-AA63,"No match"),"Error")</f>
        <v>0</v>
      </c>
      <c r="B63" s="17">
        <f>IFERROR(IF(F63=V63,L63-AB63,"No match"),"Error")</f>
        <v>0</v>
      </c>
      <c r="C63" s="19">
        <f>IFERROR(IF(F63=V63,O63-AE63,"No match"),"Error")</f>
        <v>0</v>
      </c>
      <c r="D63" s="19">
        <f>IFERROR(IF(F63=V63,P63-AF63,"No match"),"Error")</f>
        <v>5.7944227727091402E-7</v>
      </c>
      <c r="E63" s="12">
        <v>49</v>
      </c>
      <c r="F63" s="20" t="s">
        <v>53</v>
      </c>
      <c r="G63" s="13">
        <v>1280.314089</v>
      </c>
      <c r="H63" s="13">
        <v>140031.606508</v>
      </c>
      <c r="I63" s="13">
        <v>39863.593059999999</v>
      </c>
      <c r="J63" s="13">
        <v>343736.73950099997</v>
      </c>
      <c r="K63" s="14">
        <v>40.738039999999998</v>
      </c>
      <c r="L63" s="14">
        <v>3.211738</v>
      </c>
      <c r="M63" s="13">
        <v>1197.4649589999999</v>
      </c>
      <c r="N63" s="13">
        <v>33631.097479999997</v>
      </c>
      <c r="O63" s="14">
        <f>IFERROR(M63/I63*100,0)</f>
        <v>3.0039062389525606</v>
      </c>
      <c r="P63" s="14">
        <v>9.7839700000000001</v>
      </c>
      <c r="Q63" s="12">
        <v>13.2</v>
      </c>
      <c r="R63" s="12">
        <v>0</v>
      </c>
      <c r="S63" s="12" t="s">
        <v>260</v>
      </c>
      <c r="T63" s="12">
        <v>0</v>
      </c>
      <c r="U63" s="4"/>
      <c r="V63" s="9" t="s">
        <v>53</v>
      </c>
      <c r="W63" s="10">
        <v>1280.314089</v>
      </c>
      <c r="X63" s="10">
        <v>140031.606508</v>
      </c>
      <c r="Y63" s="9">
        <v>39863.593059999999</v>
      </c>
      <c r="Z63" s="9">
        <v>343736.73950099997</v>
      </c>
      <c r="AA63" s="11">
        <v>40.738039999999998</v>
      </c>
      <c r="AB63" s="9">
        <v>3.211738</v>
      </c>
      <c r="AC63" s="9">
        <v>1197.4649589999999</v>
      </c>
      <c r="AD63" s="9">
        <v>33631.097479999997</v>
      </c>
      <c r="AE63" s="9">
        <f>IFERROR(AC63/Y63*100,0)</f>
        <v>3.0039062389525606</v>
      </c>
      <c r="AF63" s="9">
        <f>IFERROR(AD63/Z63*100,0)</f>
        <v>9.7839694205577228</v>
      </c>
      <c r="AG63" s="9">
        <v>13.2</v>
      </c>
      <c r="AH63" s="9">
        <v>0</v>
      </c>
      <c r="AI63" s="9" t="s">
        <v>260</v>
      </c>
      <c r="AJ63" s="9">
        <v>0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customFormat="1" ht="18.75" x14ac:dyDescent="0.3">
      <c r="A64" s="17">
        <f>IFERROR(IF(F64=V64,K64-AA64,"No match"),"Error")</f>
        <v>0</v>
      </c>
      <c r="B64" s="17">
        <f>IFERROR(IF(F64=V64,L64-AB64,"No match"),"Error")</f>
        <v>0</v>
      </c>
      <c r="C64" s="19">
        <f>IFERROR(IF(F64=V64,O64-AE64,"No match"),"Error")</f>
        <v>0</v>
      </c>
      <c r="D64" s="19">
        <f>IFERROR(IF(F64=V64,P64-AF64,"No match"),"Error")</f>
        <v>0</v>
      </c>
      <c r="E64" s="12">
        <v>50</v>
      </c>
      <c r="F64" s="20" t="s">
        <v>7</v>
      </c>
      <c r="G64" s="13">
        <v>1981949.229487</v>
      </c>
      <c r="H64" s="13">
        <v>67.100582000000003</v>
      </c>
      <c r="I64" s="13">
        <v>1972842.358431</v>
      </c>
      <c r="J64" s="13">
        <v>258.14191099999999</v>
      </c>
      <c r="K64" s="14">
        <v>25.993680000000001</v>
      </c>
      <c r="L64" s="14">
        <v>100</v>
      </c>
      <c r="M64" s="13">
        <v>0</v>
      </c>
      <c r="N64" s="13">
        <v>0</v>
      </c>
      <c r="O64" s="14">
        <f>IFERROR(M64/I64*100,0)</f>
        <v>0</v>
      </c>
      <c r="P64" s="14">
        <v>0</v>
      </c>
      <c r="Q64" s="12">
        <v>1</v>
      </c>
      <c r="R64" s="12" t="s">
        <v>260</v>
      </c>
      <c r="S64" s="12">
        <v>5</v>
      </c>
      <c r="T64" s="12" t="s">
        <v>292</v>
      </c>
      <c r="U64" s="4"/>
      <c r="V64" s="9" t="s">
        <v>7</v>
      </c>
      <c r="W64" s="10">
        <v>1981949.229487</v>
      </c>
      <c r="X64" s="10">
        <v>67.100582000000003</v>
      </c>
      <c r="Y64" s="9">
        <v>1972842.358431</v>
      </c>
      <c r="Z64" s="9">
        <v>258.14191099999999</v>
      </c>
      <c r="AA64" s="11">
        <v>25.993680000000001</v>
      </c>
      <c r="AB64" s="9">
        <v>100</v>
      </c>
      <c r="AC64" s="9">
        <v>0</v>
      </c>
      <c r="AD64" s="9">
        <v>0</v>
      </c>
      <c r="AE64" s="9">
        <f>IFERROR(AC64/Y64*100,0)</f>
        <v>0</v>
      </c>
      <c r="AF64" s="9">
        <f>IFERROR(AD64/Z64*100,0)</f>
        <v>0</v>
      </c>
      <c r="AG64" s="9">
        <v>1</v>
      </c>
      <c r="AH64" s="9" t="s">
        <v>260</v>
      </c>
      <c r="AI64" s="9">
        <v>5</v>
      </c>
      <c r="AJ64" s="9" t="s">
        <v>292</v>
      </c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customFormat="1" ht="18.75" x14ac:dyDescent="0.3">
      <c r="A65" s="17">
        <f>IFERROR(IF(F65=V65,K65-AA65,"No match"),"Error")</f>
        <v>0</v>
      </c>
      <c r="B65" s="17">
        <f>IFERROR(IF(F65=V65,L65-AB65,"No match"),"Error")</f>
        <v>0</v>
      </c>
      <c r="C65" s="19">
        <f>IFERROR(IF(F65=V65,O65-AE65,"No match"),"Error")</f>
        <v>0</v>
      </c>
      <c r="D65" s="19">
        <f>IFERROR(IF(F65=V65,P65-AF65,"No match"),"Error")</f>
        <v>-1.0665760896699794E-6</v>
      </c>
      <c r="E65" s="12">
        <v>51</v>
      </c>
      <c r="F65" s="20" t="s">
        <v>54</v>
      </c>
      <c r="G65" s="13">
        <v>124670.680733</v>
      </c>
      <c r="H65" s="13">
        <v>169544.515728</v>
      </c>
      <c r="I65" s="13">
        <v>730741.82626100001</v>
      </c>
      <c r="J65" s="13">
        <v>1145032.898905</v>
      </c>
      <c r="K65" s="14">
        <v>14.80696</v>
      </c>
      <c r="L65" s="14">
        <v>17.060839999999999</v>
      </c>
      <c r="M65" s="13">
        <v>32065.614463999998</v>
      </c>
      <c r="N65" s="13">
        <v>132998.56050600001</v>
      </c>
      <c r="O65" s="14">
        <f>IFERROR(M65/I65*100,0)</f>
        <v>4.3880907471891559</v>
      </c>
      <c r="P65" s="14">
        <v>11.615259999999999</v>
      </c>
      <c r="Q65" s="12">
        <v>11.27</v>
      </c>
      <c r="R65" s="12">
        <v>1.5</v>
      </c>
      <c r="S65" s="12" t="s">
        <v>293</v>
      </c>
      <c r="T65" s="12" t="s">
        <v>294</v>
      </c>
      <c r="U65" s="4"/>
      <c r="V65" s="9" t="s">
        <v>54</v>
      </c>
      <c r="W65" s="10">
        <v>124670.680733</v>
      </c>
      <c r="X65" s="10">
        <v>169544.515728</v>
      </c>
      <c r="Y65" s="9">
        <v>730741.82626100001</v>
      </c>
      <c r="Z65" s="9">
        <v>1145032.898905</v>
      </c>
      <c r="AA65" s="11">
        <v>14.80696</v>
      </c>
      <c r="AB65" s="9">
        <v>17.060839999999999</v>
      </c>
      <c r="AC65" s="9">
        <v>32065.614463999998</v>
      </c>
      <c r="AD65" s="9">
        <v>132998.56050600001</v>
      </c>
      <c r="AE65" s="9">
        <f>IFERROR(AC65/Y65*100,0)</f>
        <v>4.3880907471891559</v>
      </c>
      <c r="AF65" s="9">
        <f>IFERROR(AD65/Z65*100,0)</f>
        <v>11.615261066576089</v>
      </c>
      <c r="AG65" s="9">
        <v>11.27</v>
      </c>
      <c r="AH65" s="9">
        <v>1.5</v>
      </c>
      <c r="AI65" s="9" t="s">
        <v>293</v>
      </c>
      <c r="AJ65" s="9" t="s">
        <v>294</v>
      </c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customFormat="1" ht="18.75" x14ac:dyDescent="0.3">
      <c r="A66" s="17">
        <f>IFERROR(IF(F66=V66,K66-AA66,"No match"),"Error")</f>
        <v>0</v>
      </c>
      <c r="B66" s="17">
        <f>IFERROR(IF(F66=V66,L66-AB66,"No match"),"Error")</f>
        <v>0</v>
      </c>
      <c r="C66" s="19">
        <f>IFERROR(IF(F66=V66,O66-AE66,"No match"),"Error")</f>
        <v>0</v>
      </c>
      <c r="D66" s="19">
        <f>IFERROR(IF(F66=V66,P66-AF66,"No match"),"Error")</f>
        <v>0</v>
      </c>
      <c r="E66" s="12">
        <v>52</v>
      </c>
      <c r="F66" s="20" t="s">
        <v>55</v>
      </c>
      <c r="G66" s="13">
        <v>37.464378000000004</v>
      </c>
      <c r="H66" s="13">
        <v>172.688456</v>
      </c>
      <c r="I66" s="13">
        <v>165505.13496299999</v>
      </c>
      <c r="J66" s="13">
        <v>1701.1237189999999</v>
      </c>
      <c r="K66" s="14">
        <v>10.15143</v>
      </c>
      <c r="L66" s="14">
        <v>2.2636E-2</v>
      </c>
      <c r="M66" s="13">
        <v>0</v>
      </c>
      <c r="N66" s="13">
        <v>0</v>
      </c>
      <c r="O66" s="14">
        <f>IFERROR(M66/I66*100,0)</f>
        <v>0</v>
      </c>
      <c r="P66" s="14">
        <v>0</v>
      </c>
      <c r="Q66" s="12">
        <v>22</v>
      </c>
      <c r="R66" s="12" t="s">
        <v>260</v>
      </c>
      <c r="S66" s="12">
        <v>5</v>
      </c>
      <c r="T66" s="12" t="s">
        <v>295</v>
      </c>
      <c r="U66" s="4"/>
      <c r="V66" s="9" t="s">
        <v>55</v>
      </c>
      <c r="W66" s="10">
        <v>37.464378000000004</v>
      </c>
      <c r="X66" s="10">
        <v>172.688456</v>
      </c>
      <c r="Y66" s="9">
        <v>165505.13496299999</v>
      </c>
      <c r="Z66" s="9">
        <v>1701.1237189999999</v>
      </c>
      <c r="AA66" s="11">
        <v>10.15143</v>
      </c>
      <c r="AB66" s="9">
        <v>2.2636E-2</v>
      </c>
      <c r="AC66" s="9">
        <v>0</v>
      </c>
      <c r="AD66" s="9">
        <v>0</v>
      </c>
      <c r="AE66" s="9">
        <f>IFERROR(AC66/Y66*100,0)</f>
        <v>0</v>
      </c>
      <c r="AF66" s="9">
        <f>IFERROR(AD66/Z66*100,0)</f>
        <v>0</v>
      </c>
      <c r="AG66" s="9">
        <v>22</v>
      </c>
      <c r="AH66" s="9" t="s">
        <v>260</v>
      </c>
      <c r="AI66" s="9">
        <v>5</v>
      </c>
      <c r="AJ66" s="9" t="s">
        <v>295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customFormat="1" ht="18.75" x14ac:dyDescent="0.3">
      <c r="A67" s="17">
        <f>IFERROR(IF(F67=V67,K67-AA67,"No match"),"Error")</f>
        <v>0</v>
      </c>
      <c r="B67" s="17">
        <f>IFERROR(IF(F67=V67,L67-AB67,"No match"),"Error")</f>
        <v>0</v>
      </c>
      <c r="C67" s="19">
        <f>IFERROR(IF(F67=V67,O67-AE67,"No match"),"Error")</f>
        <v>0</v>
      </c>
      <c r="D67" s="19">
        <f>IFERROR(IF(F67=V67,P67-AF67,"No match"),"Error")</f>
        <v>-3.156271635162966E-7</v>
      </c>
      <c r="E67" s="12">
        <v>53</v>
      </c>
      <c r="F67" s="20" t="s">
        <v>56</v>
      </c>
      <c r="G67" s="13">
        <v>5.4231619999999996</v>
      </c>
      <c r="H67" s="13">
        <v>120.123431</v>
      </c>
      <c r="I67" s="13">
        <v>801065.13428400003</v>
      </c>
      <c r="J67" s="13">
        <v>4148.996795</v>
      </c>
      <c r="K67" s="14">
        <v>2.8952399999999998</v>
      </c>
      <c r="L67" s="14">
        <v>6.7699999999999998E-4</v>
      </c>
      <c r="M67" s="13">
        <v>0</v>
      </c>
      <c r="N67" s="13">
        <v>102.41791600000001</v>
      </c>
      <c r="O67" s="14">
        <f>IFERROR(M67/I67*100,0)</f>
        <v>0</v>
      </c>
      <c r="P67" s="14">
        <v>2.4684979999999999</v>
      </c>
      <c r="Q67" s="12" t="s">
        <v>260</v>
      </c>
      <c r="R67" s="12" t="s">
        <v>260</v>
      </c>
      <c r="S67" s="12" t="s">
        <v>260</v>
      </c>
      <c r="T67" s="12">
        <v>0</v>
      </c>
      <c r="U67" s="4"/>
      <c r="V67" s="9" t="s">
        <v>56</v>
      </c>
      <c r="W67" s="10">
        <v>5.4231619999999996</v>
      </c>
      <c r="X67" s="10">
        <v>120.123431</v>
      </c>
      <c r="Y67" s="9">
        <v>801065.13428400003</v>
      </c>
      <c r="Z67" s="9">
        <v>4148.996795</v>
      </c>
      <c r="AA67" s="11">
        <v>2.8952399999999998</v>
      </c>
      <c r="AB67" s="9">
        <v>6.7699999999999998E-4</v>
      </c>
      <c r="AC67" s="9">
        <v>0</v>
      </c>
      <c r="AD67" s="9">
        <v>102.41791600000001</v>
      </c>
      <c r="AE67" s="9">
        <f>IFERROR(AC67/Y67*100,0)</f>
        <v>0</v>
      </c>
      <c r="AF67" s="9">
        <f>IFERROR(AD67/Z67*100,0)</f>
        <v>2.4684983156271634</v>
      </c>
      <c r="AG67" s="9" t="s">
        <v>260</v>
      </c>
      <c r="AH67" s="9" t="s">
        <v>260</v>
      </c>
      <c r="AI67" s="9" t="s">
        <v>260</v>
      </c>
      <c r="AJ67" s="9">
        <v>0</v>
      </c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customFormat="1" ht="18.75" x14ac:dyDescent="0.3">
      <c r="A68" s="17">
        <f>IFERROR(IF(F68=V68,K68-AA68,"No match"),"Error")</f>
        <v>0</v>
      </c>
      <c r="B68" s="17">
        <f>IFERROR(IF(F68=V68,L68-AB68,"No match"),"Error")</f>
        <v>0</v>
      </c>
      <c r="C68" s="19">
        <f>IFERROR(IF(F68=V68,O68-AE68,"No match"),"Error")</f>
        <v>0</v>
      </c>
      <c r="D68" s="19">
        <f>IFERROR(IF(F68=V68,P68-AF68,"No match"),"Error")</f>
        <v>-5.6030106065918517E-7</v>
      </c>
      <c r="E68" s="12">
        <v>54</v>
      </c>
      <c r="F68" s="20" t="s">
        <v>57</v>
      </c>
      <c r="G68" s="13">
        <v>15061.683532999999</v>
      </c>
      <c r="H68" s="13">
        <v>14608.875318</v>
      </c>
      <c r="I68" s="13">
        <v>576110.18295699998</v>
      </c>
      <c r="J68" s="13">
        <v>51636.141988000003</v>
      </c>
      <c r="K68" s="14">
        <v>28.29196</v>
      </c>
      <c r="L68" s="14">
        <v>2.614376</v>
      </c>
      <c r="M68" s="13">
        <v>4443.430402</v>
      </c>
      <c r="N68" s="13">
        <v>10510.76419</v>
      </c>
      <c r="O68" s="14">
        <f>IFERROR(M68/I68*100,0)</f>
        <v>0.77128135093762984</v>
      </c>
      <c r="P68" s="14">
        <v>20.355440000000002</v>
      </c>
      <c r="Q68" s="12">
        <v>26</v>
      </c>
      <c r="R68" s="12">
        <v>2.7</v>
      </c>
      <c r="S68" s="12">
        <v>6</v>
      </c>
      <c r="T68" s="12" t="s">
        <v>296</v>
      </c>
      <c r="U68" s="4"/>
      <c r="V68" s="9" t="s">
        <v>57</v>
      </c>
      <c r="W68" s="10">
        <v>15061.683532999999</v>
      </c>
      <c r="X68" s="10">
        <v>14608.875318</v>
      </c>
      <c r="Y68" s="9">
        <v>576110.18295699998</v>
      </c>
      <c r="Z68" s="9">
        <v>51636.141988000003</v>
      </c>
      <c r="AA68" s="11">
        <v>28.29196</v>
      </c>
      <c r="AB68" s="9">
        <v>2.614376</v>
      </c>
      <c r="AC68" s="9">
        <v>4443.430402</v>
      </c>
      <c r="AD68" s="9">
        <v>10510.76419</v>
      </c>
      <c r="AE68" s="9">
        <f>IFERROR(AC68/Y68*100,0)</f>
        <v>0.77128135093762984</v>
      </c>
      <c r="AF68" s="9">
        <f>IFERROR(AD68/Z68*100,0)</f>
        <v>20.355440560301062</v>
      </c>
      <c r="AG68" s="9">
        <v>26</v>
      </c>
      <c r="AH68" s="9">
        <v>2.7</v>
      </c>
      <c r="AI68" s="9">
        <v>6</v>
      </c>
      <c r="AJ68" s="9" t="s">
        <v>296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customFormat="1" ht="18.75" x14ac:dyDescent="0.3">
      <c r="A69" s="17">
        <f>IFERROR(IF(F69=V69,K69-AA69,"No match"),"Error")</f>
        <v>0</v>
      </c>
      <c r="B69" s="17">
        <f>IFERROR(IF(F69=V69,L69-AB69,"No match"),"Error")</f>
        <v>0</v>
      </c>
      <c r="C69" s="19">
        <f>IFERROR(IF(F69=V69,O69-AE69,"No match"),"Error")</f>
        <v>0</v>
      </c>
      <c r="D69" s="19">
        <f>IFERROR(IF(F69=V69,P69-AF69,"No match"),"Error")</f>
        <v>0</v>
      </c>
      <c r="E69" s="12">
        <v>55</v>
      </c>
      <c r="F69" s="20" t="s">
        <v>58</v>
      </c>
      <c r="G69" s="13">
        <v>14088.80485</v>
      </c>
      <c r="H69" s="13">
        <v>18118.336158999999</v>
      </c>
      <c r="I69" s="13">
        <v>365755.74931699998</v>
      </c>
      <c r="J69" s="13">
        <v>111643.278316</v>
      </c>
      <c r="K69" s="14">
        <v>16.22878</v>
      </c>
      <c r="L69" s="14">
        <v>3.8519709999999998</v>
      </c>
      <c r="M69" s="13">
        <v>0</v>
      </c>
      <c r="N69" s="13">
        <v>0</v>
      </c>
      <c r="O69" s="14">
        <f>IFERROR(M69/I69*100,0)</f>
        <v>0</v>
      </c>
      <c r="P69" s="14">
        <v>0</v>
      </c>
      <c r="Q69" s="12" t="s">
        <v>260</v>
      </c>
      <c r="R69" s="12" t="s">
        <v>260</v>
      </c>
      <c r="S69" s="12" t="s">
        <v>260</v>
      </c>
      <c r="T69" s="12">
        <v>0</v>
      </c>
      <c r="U69" s="4"/>
      <c r="V69" s="9" t="s">
        <v>58</v>
      </c>
      <c r="W69" s="10">
        <v>14088.80485</v>
      </c>
      <c r="X69" s="10">
        <v>18118.336158999999</v>
      </c>
      <c r="Y69" s="9">
        <v>365755.74931699998</v>
      </c>
      <c r="Z69" s="9">
        <v>111643.278316</v>
      </c>
      <c r="AA69" s="11">
        <v>16.22878</v>
      </c>
      <c r="AB69" s="9">
        <v>3.8519709999999998</v>
      </c>
      <c r="AC69" s="9">
        <v>0</v>
      </c>
      <c r="AD69" s="9">
        <v>0</v>
      </c>
      <c r="AE69" s="9">
        <f>IFERROR(AC69/Y69*100,0)</f>
        <v>0</v>
      </c>
      <c r="AF69" s="9">
        <f>IFERROR(AD69/Z69*100,0)</f>
        <v>0</v>
      </c>
      <c r="AG69" s="9" t="s">
        <v>260</v>
      </c>
      <c r="AH69" s="9" t="s">
        <v>260</v>
      </c>
      <c r="AI69" s="9" t="s">
        <v>260</v>
      </c>
      <c r="AJ69" s="9">
        <v>0</v>
      </c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customFormat="1" ht="18.75" x14ac:dyDescent="0.3">
      <c r="A70" s="17">
        <f>IFERROR(IF(F70=V70,K70-AA70,"No match"),"Error")</f>
        <v>0</v>
      </c>
      <c r="B70" s="17">
        <f>IFERROR(IF(F70=V70,L70-AB70,"No match"),"Error")</f>
        <v>0</v>
      </c>
      <c r="C70" s="19">
        <f>IFERROR(IF(F70=V70,O70-AE70,"No match"),"Error")</f>
        <v>0</v>
      </c>
      <c r="D70" s="19">
        <f>IFERROR(IF(F70=V70,P70-AF70,"No match"),"Error")</f>
        <v>0</v>
      </c>
      <c r="E70" s="12">
        <v>56</v>
      </c>
      <c r="F70" s="20" t="s">
        <v>59</v>
      </c>
      <c r="G70" s="13">
        <v>11.656382000000001</v>
      </c>
      <c r="H70" s="13">
        <v>71.009580999999997</v>
      </c>
      <c r="I70" s="13">
        <v>30535.004493</v>
      </c>
      <c r="J70" s="13">
        <v>450.97538500000002</v>
      </c>
      <c r="K70" s="14">
        <v>15.74578</v>
      </c>
      <c r="L70" s="14">
        <v>3.8174E-2</v>
      </c>
      <c r="M70" s="13">
        <v>0</v>
      </c>
      <c r="N70" s="13">
        <v>0</v>
      </c>
      <c r="O70" s="14">
        <f>IFERROR(M70/I70*100,0)</f>
        <v>0</v>
      </c>
      <c r="P70" s="14">
        <v>0</v>
      </c>
      <c r="Q70" s="12" t="s">
        <v>260</v>
      </c>
      <c r="R70" s="12" t="s">
        <v>260</v>
      </c>
      <c r="S70" s="12" t="s">
        <v>260</v>
      </c>
      <c r="T70" s="12">
        <v>0</v>
      </c>
      <c r="U70" s="4"/>
      <c r="V70" s="9" t="s">
        <v>59</v>
      </c>
      <c r="W70" s="10">
        <v>11.656382000000001</v>
      </c>
      <c r="X70" s="10">
        <v>71.009580999999997</v>
      </c>
      <c r="Y70" s="9">
        <v>30535.004493</v>
      </c>
      <c r="Z70" s="9">
        <v>450.97538500000002</v>
      </c>
      <c r="AA70" s="11">
        <v>15.74578</v>
      </c>
      <c r="AB70" s="9">
        <v>3.8174E-2</v>
      </c>
      <c r="AC70" s="9">
        <v>0</v>
      </c>
      <c r="AD70" s="9">
        <v>0</v>
      </c>
      <c r="AE70" s="9">
        <f>IFERROR(AC70/Y70*100,0)</f>
        <v>0</v>
      </c>
      <c r="AF70" s="9">
        <f>IFERROR(AD70/Z70*100,0)</f>
        <v>0</v>
      </c>
      <c r="AG70" s="9" t="s">
        <v>260</v>
      </c>
      <c r="AH70" s="9" t="s">
        <v>260</v>
      </c>
      <c r="AI70" s="9" t="s">
        <v>260</v>
      </c>
      <c r="AJ70" s="9">
        <v>0</v>
      </c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customFormat="1" ht="18.75" x14ac:dyDescent="0.3">
      <c r="A71" s="17">
        <f>IFERROR(IF(F71=V71,K71-AA71,"No match"),"Error")</f>
        <v>0</v>
      </c>
      <c r="B71" s="17">
        <f>IFERROR(IF(F71=V71,L71-AB71,"No match"),"Error")</f>
        <v>0</v>
      </c>
      <c r="C71" s="19">
        <f>IFERROR(IF(F71=V71,O71-AE71,"No match"),"Error")</f>
        <v>0</v>
      </c>
      <c r="D71" s="19">
        <f>IFERROR(IF(F71=V71,P71-AF71,"No match"),"Error")</f>
        <v>0</v>
      </c>
      <c r="E71" s="12">
        <v>57</v>
      </c>
      <c r="F71" s="20" t="s">
        <v>60</v>
      </c>
      <c r="G71" s="13">
        <v>0.75351599999999996</v>
      </c>
      <c r="H71" s="13">
        <v>87.649011999999999</v>
      </c>
      <c r="I71" s="13">
        <v>330035.500046</v>
      </c>
      <c r="J71" s="13">
        <v>142.416955</v>
      </c>
      <c r="K71" s="14">
        <v>61.543950000000002</v>
      </c>
      <c r="L71" s="14">
        <v>2.2800000000000001E-4</v>
      </c>
      <c r="M71" s="13">
        <v>0</v>
      </c>
      <c r="N71" s="13">
        <v>0</v>
      </c>
      <c r="O71" s="14">
        <f>IFERROR(M71/I71*100,0)</f>
        <v>0</v>
      </c>
      <c r="P71" s="14">
        <v>0</v>
      </c>
      <c r="Q71" s="12" t="s">
        <v>260</v>
      </c>
      <c r="R71" s="12" t="s">
        <v>260</v>
      </c>
      <c r="S71" s="12" t="s">
        <v>260</v>
      </c>
      <c r="T71" s="12">
        <v>0</v>
      </c>
      <c r="U71" s="4"/>
      <c r="V71" s="9" t="s">
        <v>60</v>
      </c>
      <c r="W71" s="10">
        <v>0.75351599999999996</v>
      </c>
      <c r="X71" s="10">
        <v>87.649011999999999</v>
      </c>
      <c r="Y71" s="9">
        <v>330035.500046</v>
      </c>
      <c r="Z71" s="9">
        <v>142.416955</v>
      </c>
      <c r="AA71" s="11">
        <v>61.543950000000002</v>
      </c>
      <c r="AB71" s="9">
        <v>2.2800000000000001E-4</v>
      </c>
      <c r="AC71" s="9">
        <v>0</v>
      </c>
      <c r="AD71" s="9">
        <v>0</v>
      </c>
      <c r="AE71" s="9">
        <f>IFERROR(AC71/Y71*100,0)</f>
        <v>0</v>
      </c>
      <c r="AF71" s="9">
        <f>IFERROR(AD71/Z71*100,0)</f>
        <v>0</v>
      </c>
      <c r="AG71" s="9" t="s">
        <v>260</v>
      </c>
      <c r="AH71" s="9" t="s">
        <v>260</v>
      </c>
      <c r="AI71" s="9" t="s">
        <v>260</v>
      </c>
      <c r="AJ71" s="9">
        <v>0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customFormat="1" ht="18.75" x14ac:dyDescent="0.3">
      <c r="A72" s="17">
        <f>IFERROR(IF(F72=V72,K72-AA72,"No match"),"Error")</f>
        <v>0</v>
      </c>
      <c r="B72" s="17">
        <f>IFERROR(IF(F72=V72,L72-AB72,"No match"),"Error")</f>
        <v>0</v>
      </c>
      <c r="C72" s="19">
        <f>IFERROR(IF(F72=V72,O72-AE72,"No match"),"Error")</f>
        <v>0</v>
      </c>
      <c r="D72" s="19">
        <f>IFERROR(IF(F72=V72,P72-AF72,"No match"),"Error")</f>
        <v>0</v>
      </c>
      <c r="E72" s="12">
        <v>58</v>
      </c>
      <c r="F72" s="20" t="s">
        <v>61</v>
      </c>
      <c r="G72" s="13">
        <v>92.901286999999996</v>
      </c>
      <c r="H72" s="13">
        <v>31.133127000000002</v>
      </c>
      <c r="I72" s="13">
        <v>119605.45471200001</v>
      </c>
      <c r="J72" s="13">
        <v>289.26686599999999</v>
      </c>
      <c r="K72" s="14">
        <v>10.76277</v>
      </c>
      <c r="L72" s="14">
        <v>7.7673000000000006E-2</v>
      </c>
      <c r="M72" s="13">
        <v>0</v>
      </c>
      <c r="N72" s="13">
        <v>0</v>
      </c>
      <c r="O72" s="14">
        <f>IFERROR(M72/I72*100,0)</f>
        <v>0</v>
      </c>
      <c r="P72" s="14">
        <v>0</v>
      </c>
      <c r="Q72" s="12" t="s">
        <v>260</v>
      </c>
      <c r="R72" s="12" t="s">
        <v>260</v>
      </c>
      <c r="S72" s="12" t="s">
        <v>260</v>
      </c>
      <c r="T72" s="12">
        <v>0</v>
      </c>
      <c r="U72" s="4"/>
      <c r="V72" s="9" t="s">
        <v>61</v>
      </c>
      <c r="W72" s="10">
        <v>92.901286999999996</v>
      </c>
      <c r="X72" s="10">
        <v>31.133127000000002</v>
      </c>
      <c r="Y72" s="9">
        <v>119605.45471200001</v>
      </c>
      <c r="Z72" s="9">
        <v>289.26686599999999</v>
      </c>
      <c r="AA72" s="11">
        <v>10.76277</v>
      </c>
      <c r="AB72" s="9">
        <v>7.7673000000000006E-2</v>
      </c>
      <c r="AC72" s="9">
        <v>0</v>
      </c>
      <c r="AD72" s="9">
        <v>0</v>
      </c>
      <c r="AE72" s="9">
        <f>IFERROR(AC72/Y72*100,0)</f>
        <v>0</v>
      </c>
      <c r="AF72" s="9">
        <f>IFERROR(AD72/Z72*100,0)</f>
        <v>0</v>
      </c>
      <c r="AG72" s="9" t="s">
        <v>260</v>
      </c>
      <c r="AH72" s="9" t="s">
        <v>260</v>
      </c>
      <c r="AI72" s="9" t="s">
        <v>260</v>
      </c>
      <c r="AJ72" s="9">
        <v>0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 customFormat="1" ht="18.75" x14ac:dyDescent="0.3">
      <c r="A73" s="17">
        <f>IFERROR(IF(F73=V73,K73-AA73,"No match"),"Error")</f>
        <v>0</v>
      </c>
      <c r="B73" s="17">
        <f>IFERROR(IF(F73=V73,L73-AB73,"No match"),"Error")</f>
        <v>0</v>
      </c>
      <c r="C73" s="19">
        <f>IFERROR(IF(F73=V73,O73-AE73,"No match"),"Error")</f>
        <v>0</v>
      </c>
      <c r="D73" s="19">
        <f>IFERROR(IF(F73=V73,P73-AF73,"No match"),"Error")</f>
        <v>-3.2067935098467615E-6</v>
      </c>
      <c r="E73" s="12">
        <v>59</v>
      </c>
      <c r="F73" s="20" t="s">
        <v>62</v>
      </c>
      <c r="G73" s="13">
        <v>120.960432</v>
      </c>
      <c r="H73" s="13">
        <v>3492.5222829999998</v>
      </c>
      <c r="I73" s="13">
        <v>98279.501734000005</v>
      </c>
      <c r="J73" s="13">
        <v>9063.4339450000007</v>
      </c>
      <c r="K73" s="14">
        <v>38.534210000000002</v>
      </c>
      <c r="L73" s="14">
        <v>0.12307800000000001</v>
      </c>
      <c r="M73" s="13">
        <v>4.5238E-2</v>
      </c>
      <c r="N73" s="13">
        <v>1157.122558</v>
      </c>
      <c r="O73" s="14">
        <f>IFERROR(M73/I73*100,0)</f>
        <v>4.6029944395159482E-5</v>
      </c>
      <c r="P73" s="14">
        <v>12.76693</v>
      </c>
      <c r="Q73" s="12" t="s">
        <v>260</v>
      </c>
      <c r="R73" s="12" t="s">
        <v>260</v>
      </c>
      <c r="S73" s="12">
        <v>5</v>
      </c>
      <c r="T73" s="12" t="s">
        <v>297</v>
      </c>
      <c r="U73" s="4"/>
      <c r="V73" s="9" t="s">
        <v>62</v>
      </c>
      <c r="W73" s="10">
        <v>120.960432</v>
      </c>
      <c r="X73" s="10">
        <v>3492.5222829999998</v>
      </c>
      <c r="Y73" s="9">
        <v>98279.501734000005</v>
      </c>
      <c r="Z73" s="9">
        <v>9063.4339450000007</v>
      </c>
      <c r="AA73" s="11">
        <v>38.534210000000002</v>
      </c>
      <c r="AB73" s="9">
        <v>0.12307800000000001</v>
      </c>
      <c r="AC73" s="9">
        <v>4.5238E-2</v>
      </c>
      <c r="AD73" s="9">
        <v>1157.122558</v>
      </c>
      <c r="AE73" s="9">
        <f>IFERROR(AC73/Y73*100,0)</f>
        <v>4.6029944395159482E-5</v>
      </c>
      <c r="AF73" s="9">
        <f>IFERROR(AD73/Z73*100,0)</f>
        <v>12.76693320679351</v>
      </c>
      <c r="AG73" s="9" t="s">
        <v>260</v>
      </c>
      <c r="AH73" s="9" t="s">
        <v>260</v>
      </c>
      <c r="AI73" s="9">
        <v>5</v>
      </c>
      <c r="AJ73" s="9" t="s">
        <v>297</v>
      </c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1:54" customFormat="1" ht="18.75" x14ac:dyDescent="0.3">
      <c r="A74" s="17">
        <f>IFERROR(IF(F74=V74,K74-AA74,"No match"),"Error")</f>
        <v>0</v>
      </c>
      <c r="B74" s="17">
        <f>IFERROR(IF(F74=V74,L74-AB74,"No match"),"Error")</f>
        <v>0</v>
      </c>
      <c r="C74" s="19">
        <f>IFERROR(IF(F74=V74,O74-AE74,"No match"),"Error")</f>
        <v>0</v>
      </c>
      <c r="D74" s="19">
        <f>IFERROR(IF(F74=V74,P74-AF74,"No match"),"Error")</f>
        <v>5.1390724564726042E-7</v>
      </c>
      <c r="E74" s="12">
        <v>60</v>
      </c>
      <c r="F74" s="20" t="s">
        <v>214</v>
      </c>
      <c r="G74" s="13">
        <v>0</v>
      </c>
      <c r="H74" s="13">
        <v>17266.260475999999</v>
      </c>
      <c r="I74" s="13">
        <v>0</v>
      </c>
      <c r="J74" s="13">
        <v>77916.897855999996</v>
      </c>
      <c r="K74" s="14">
        <v>22.159839999999999</v>
      </c>
      <c r="L74" s="14">
        <v>0</v>
      </c>
      <c r="M74" s="13">
        <v>0</v>
      </c>
      <c r="N74" s="13">
        <v>7498.7530159999997</v>
      </c>
      <c r="O74" s="14">
        <f>IFERROR(M74/I74*100,0)</f>
        <v>0</v>
      </c>
      <c r="P74" s="14">
        <v>9.6240400000000008</v>
      </c>
      <c r="Q74" s="12" t="s">
        <v>260</v>
      </c>
      <c r="R74" s="12" t="s">
        <v>260</v>
      </c>
      <c r="S74" s="12">
        <v>6</v>
      </c>
      <c r="T74" s="12" t="s">
        <v>298</v>
      </c>
      <c r="U74" s="4"/>
      <c r="V74" s="9" t="s">
        <v>214</v>
      </c>
      <c r="W74" s="10">
        <v>0</v>
      </c>
      <c r="X74" s="10">
        <v>17266.260475999999</v>
      </c>
      <c r="Y74" s="9">
        <v>0</v>
      </c>
      <c r="Z74" s="9">
        <v>77916.897855999996</v>
      </c>
      <c r="AA74" s="11">
        <v>22.159839999999999</v>
      </c>
      <c r="AB74" s="9">
        <v>0</v>
      </c>
      <c r="AC74" s="9">
        <v>0</v>
      </c>
      <c r="AD74" s="9">
        <v>7498.7530159999997</v>
      </c>
      <c r="AE74" s="9">
        <f>IFERROR(AC74/Y74*100,0)</f>
        <v>0</v>
      </c>
      <c r="AF74" s="9">
        <f>IFERROR(AD74/Z74*100,0)</f>
        <v>9.6240394860927552</v>
      </c>
      <c r="AG74" s="9" t="s">
        <v>260</v>
      </c>
      <c r="AH74" s="9" t="s">
        <v>260</v>
      </c>
      <c r="AI74" s="9">
        <v>6</v>
      </c>
      <c r="AJ74" s="9" t="s">
        <v>298</v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1:54" customFormat="1" ht="18.75" x14ac:dyDescent="0.3">
      <c r="A75" s="17">
        <f>IFERROR(IF(F75=V75,K75-AA75,"No match"),"Error")</f>
        <v>0</v>
      </c>
      <c r="B75" s="17">
        <f>IFERROR(IF(F75=V75,L75-AB75,"No match"),"Error")</f>
        <v>0</v>
      </c>
      <c r="C75" s="19">
        <f>IFERROR(IF(F75=V75,O75-AE75,"No match"),"Error")</f>
        <v>0</v>
      </c>
      <c r="D75" s="19">
        <f>IFERROR(IF(F75=V75,P75-AF75,"No match"),"Error")</f>
        <v>1.7212692904333693E-7</v>
      </c>
      <c r="E75" s="12">
        <v>61</v>
      </c>
      <c r="F75" s="20" t="s">
        <v>63</v>
      </c>
      <c r="G75" s="13">
        <v>25575.483673999999</v>
      </c>
      <c r="H75" s="13">
        <v>133664.424791</v>
      </c>
      <c r="I75" s="13">
        <v>56357.937682999996</v>
      </c>
      <c r="J75" s="13">
        <v>357584.385381</v>
      </c>
      <c r="K75" s="14">
        <v>37.379829999999998</v>
      </c>
      <c r="L75" s="14">
        <v>45.380450000000003</v>
      </c>
      <c r="M75" s="13">
        <v>8265.1431410000005</v>
      </c>
      <c r="N75" s="13">
        <v>2011.8299259999999</v>
      </c>
      <c r="O75" s="14">
        <f>IFERROR(M75/I75*100,0)</f>
        <v>14.665446396370049</v>
      </c>
      <c r="P75" s="14">
        <v>0.56261700000000003</v>
      </c>
      <c r="Q75" s="12" t="s">
        <v>260</v>
      </c>
      <c r="R75" s="12">
        <v>0</v>
      </c>
      <c r="S75" s="12">
        <v>5</v>
      </c>
      <c r="T75" s="12" t="s">
        <v>299</v>
      </c>
      <c r="U75" s="4"/>
      <c r="V75" s="9" t="s">
        <v>63</v>
      </c>
      <c r="W75" s="10">
        <v>25575.483673999999</v>
      </c>
      <c r="X75" s="10">
        <v>133664.424791</v>
      </c>
      <c r="Y75" s="9">
        <v>56357.937682999996</v>
      </c>
      <c r="Z75" s="9">
        <v>357584.385381</v>
      </c>
      <c r="AA75" s="11">
        <v>37.379829999999998</v>
      </c>
      <c r="AB75" s="9">
        <v>45.380450000000003</v>
      </c>
      <c r="AC75" s="9">
        <v>8265.1431410000005</v>
      </c>
      <c r="AD75" s="9">
        <v>2011.8299259999999</v>
      </c>
      <c r="AE75" s="9">
        <f>IFERROR(AC75/Y75*100,0)</f>
        <v>14.665446396370049</v>
      </c>
      <c r="AF75" s="9">
        <f>IFERROR(AD75/Z75*100,0)</f>
        <v>0.56261682787307099</v>
      </c>
      <c r="AG75" s="9" t="s">
        <v>260</v>
      </c>
      <c r="AH75" s="9">
        <v>0</v>
      </c>
      <c r="AI75" s="9">
        <v>5</v>
      </c>
      <c r="AJ75" s="9" t="s">
        <v>299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1:54" customFormat="1" ht="18.75" x14ac:dyDescent="0.3">
      <c r="A76" s="17">
        <f>IFERROR(IF(F76=V76,K76-AA76,"No match"),"Error")</f>
        <v>0</v>
      </c>
      <c r="B76" s="17">
        <f>IFERROR(IF(F76=V76,L76-AB76,"No match"),"Error")</f>
        <v>0</v>
      </c>
      <c r="C76" s="19">
        <f>IFERROR(IF(F76=V76,O76-AE76,"No match"),"Error")</f>
        <v>0</v>
      </c>
      <c r="D76" s="19">
        <f>IFERROR(IF(F76=V76,P76-AF76,"No match"),"Error")</f>
        <v>0</v>
      </c>
      <c r="E76" s="12"/>
      <c r="F76" s="20" t="s">
        <v>300</v>
      </c>
      <c r="G76" s="13">
        <v>0</v>
      </c>
      <c r="H76" s="13">
        <v>0</v>
      </c>
      <c r="I76" s="13">
        <v>2199177.4</v>
      </c>
      <c r="J76" s="13">
        <v>241966.7</v>
      </c>
      <c r="K76" s="14">
        <v>0</v>
      </c>
      <c r="L76" s="14">
        <v>0</v>
      </c>
      <c r="M76" s="13">
        <v>0</v>
      </c>
      <c r="N76" s="13">
        <v>0</v>
      </c>
      <c r="O76" s="14">
        <v>0</v>
      </c>
      <c r="P76" s="14">
        <v>0</v>
      </c>
      <c r="Q76" s="12">
        <v>0</v>
      </c>
      <c r="R76" s="12">
        <v>0</v>
      </c>
      <c r="S76" s="12" t="s">
        <v>260</v>
      </c>
      <c r="T76" s="12">
        <v>0</v>
      </c>
      <c r="U76" s="4"/>
      <c r="V76" s="9" t="s">
        <v>300</v>
      </c>
      <c r="W76" s="10">
        <v>0</v>
      </c>
      <c r="X76" s="10">
        <v>0</v>
      </c>
      <c r="Y76" s="9">
        <v>2199177.4</v>
      </c>
      <c r="Z76" s="9">
        <v>241966.7</v>
      </c>
      <c r="AA76" s="11">
        <v>0</v>
      </c>
      <c r="AB76" s="9">
        <v>0</v>
      </c>
      <c r="AC76" s="9">
        <v>0</v>
      </c>
      <c r="AD76" s="9">
        <v>0</v>
      </c>
      <c r="AE76" s="9">
        <f>IFERROR(AC76/Y76*100,0)</f>
        <v>0</v>
      </c>
      <c r="AF76" s="9">
        <f>IFERROR(AD76/Z76*100,0)</f>
        <v>0</v>
      </c>
      <c r="AG76" s="9">
        <v>0</v>
      </c>
      <c r="AH76" s="9">
        <v>0</v>
      </c>
      <c r="AI76" s="9" t="s">
        <v>260</v>
      </c>
      <c r="AJ76" s="9">
        <v>0</v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1:54" customFormat="1" ht="18.75" x14ac:dyDescent="0.3">
      <c r="A77" s="17">
        <f>IFERROR(IF(F77=V77,K77-AA77,"No match"),"Error")</f>
        <v>0</v>
      </c>
      <c r="B77" s="17">
        <f>IFERROR(IF(F77=V77,L77-AB77,"No match"),"Error")</f>
        <v>0</v>
      </c>
      <c r="C77" s="19">
        <f>IFERROR(IF(F77=V77,O77-AE77,"No match"),"Error")</f>
        <v>0</v>
      </c>
      <c r="D77" s="19">
        <f>IFERROR(IF(F77=V77,P77-AF77,"No match"),"Error")</f>
        <v>0</v>
      </c>
      <c r="E77" s="12">
        <v>62</v>
      </c>
      <c r="F77" s="20" t="s">
        <v>64</v>
      </c>
      <c r="G77" s="13">
        <v>11.802761</v>
      </c>
      <c r="H77" s="13">
        <v>343.96017899999998</v>
      </c>
      <c r="I77" s="13">
        <v>7031.1230299999997</v>
      </c>
      <c r="J77" s="13">
        <v>21843.652117000001</v>
      </c>
      <c r="K77" s="14">
        <v>1.574646</v>
      </c>
      <c r="L77" s="14">
        <v>0.16786499999999999</v>
      </c>
      <c r="M77" s="13">
        <v>0</v>
      </c>
      <c r="N77" s="13">
        <v>0</v>
      </c>
      <c r="O77" s="14">
        <v>0</v>
      </c>
      <c r="P77" s="14">
        <v>0</v>
      </c>
      <c r="Q77" s="12">
        <v>0</v>
      </c>
      <c r="R77" s="12">
        <v>0</v>
      </c>
      <c r="S77" s="12" t="s">
        <v>260</v>
      </c>
      <c r="T77" s="12">
        <v>0</v>
      </c>
      <c r="U77" s="4"/>
      <c r="V77" s="9" t="s">
        <v>64</v>
      </c>
      <c r="W77" s="10">
        <v>11.802761</v>
      </c>
      <c r="X77" s="10">
        <v>343.96017899999998</v>
      </c>
      <c r="Y77" s="9">
        <v>7031.1230299999997</v>
      </c>
      <c r="Z77" s="9">
        <v>21843.652117000001</v>
      </c>
      <c r="AA77" s="11">
        <v>1.574646</v>
      </c>
      <c r="AB77" s="9">
        <v>0.16786499999999999</v>
      </c>
      <c r="AC77" s="9">
        <v>0</v>
      </c>
      <c r="AD77" s="9">
        <v>0</v>
      </c>
      <c r="AE77" s="9">
        <f>IFERROR(AC77/Y77*100,0)</f>
        <v>0</v>
      </c>
      <c r="AF77" s="9">
        <f>IFERROR(AD77/Z77*100,0)</f>
        <v>0</v>
      </c>
      <c r="AG77" s="9" t="s">
        <v>260</v>
      </c>
      <c r="AH77" s="9" t="s">
        <v>260</v>
      </c>
      <c r="AI77" s="9" t="s">
        <v>260</v>
      </c>
      <c r="AJ77" s="9">
        <v>0</v>
      </c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1:54" customFormat="1" ht="18.75" x14ac:dyDescent="0.3">
      <c r="A78" s="17">
        <f>IFERROR(IF(F78=V78,K78-AA78,"No match"),"Error")</f>
        <v>0</v>
      </c>
      <c r="B78" s="17">
        <f>IFERROR(IF(F78=V78,L78-AB78,"No match"),"Error")</f>
        <v>0</v>
      </c>
      <c r="C78" s="19">
        <f>IFERROR(IF(F78=V78,O78-AE78,"No match"),"Error")</f>
        <v>0</v>
      </c>
      <c r="D78" s="19">
        <f>IFERROR(IF(F78=V78,P78-AF78,"No match"),"Error")</f>
        <v>-2.2026409141062686E-7</v>
      </c>
      <c r="E78" s="12">
        <v>63</v>
      </c>
      <c r="F78" s="20" t="s">
        <v>65</v>
      </c>
      <c r="G78" s="13">
        <v>10.012497</v>
      </c>
      <c r="H78" s="13">
        <v>168.46916899999999</v>
      </c>
      <c r="I78" s="13">
        <v>28749.182797000001</v>
      </c>
      <c r="J78" s="13">
        <v>766.22784000000001</v>
      </c>
      <c r="K78" s="14">
        <v>21.986820000000002</v>
      </c>
      <c r="L78" s="14">
        <v>3.4826999999999997E-2</v>
      </c>
      <c r="M78" s="13">
        <v>0</v>
      </c>
      <c r="N78" s="13">
        <v>67.392444999999995</v>
      </c>
      <c r="O78" s="14">
        <v>0</v>
      </c>
      <c r="P78" s="14">
        <v>8.7953530000000004</v>
      </c>
      <c r="Q78" s="12" t="s">
        <v>260</v>
      </c>
      <c r="R78" s="12" t="s">
        <v>260</v>
      </c>
      <c r="S78" s="12" t="s">
        <v>260</v>
      </c>
      <c r="T78" s="12">
        <v>0</v>
      </c>
      <c r="U78" s="4"/>
      <c r="V78" s="9" t="s">
        <v>65</v>
      </c>
      <c r="W78" s="10">
        <v>10.012497</v>
      </c>
      <c r="X78" s="10">
        <v>168.46916899999999</v>
      </c>
      <c r="Y78" s="9">
        <v>28749.182797000001</v>
      </c>
      <c r="Z78" s="9">
        <v>766.22784000000001</v>
      </c>
      <c r="AA78" s="11">
        <v>21.986820000000002</v>
      </c>
      <c r="AB78" s="9">
        <v>3.4826999999999997E-2</v>
      </c>
      <c r="AC78" s="9">
        <v>0</v>
      </c>
      <c r="AD78" s="9">
        <v>67.392444999999995</v>
      </c>
      <c r="AE78" s="9">
        <f>IFERROR(AC78/Y78*100,0)</f>
        <v>0</v>
      </c>
      <c r="AF78" s="9">
        <f>IFERROR(AD78/Z78*100,0)</f>
        <v>8.7953532202640918</v>
      </c>
      <c r="AG78" s="9" t="s">
        <v>260</v>
      </c>
      <c r="AH78" s="9">
        <v>20</v>
      </c>
      <c r="AI78" s="9">
        <v>5</v>
      </c>
      <c r="AJ78" s="9" t="s">
        <v>301</v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1:54" customFormat="1" ht="18.75" x14ac:dyDescent="0.3">
      <c r="A79" s="17">
        <f>IFERROR(IF(F79=V79,K79-AA79,"No match"),"Error")</f>
        <v>0</v>
      </c>
      <c r="B79" s="17">
        <f>IFERROR(IF(F79=V79,L79-AB79,"No match"),"Error")</f>
        <v>0</v>
      </c>
      <c r="C79" s="19">
        <f>IFERROR(IF(F79=V79,O79-AE79,"No match"),"Error")</f>
        <v>-5.936021940655678E-7</v>
      </c>
      <c r="D79" s="19">
        <f>IFERROR(IF(F79=V79,P79-AF79,"No match"),"Error")</f>
        <v>-1.2060031551186512E-7</v>
      </c>
      <c r="E79" s="12">
        <v>64</v>
      </c>
      <c r="F79" s="20" t="s">
        <v>66</v>
      </c>
      <c r="G79" s="13">
        <v>18004.017275999999</v>
      </c>
      <c r="H79" s="13">
        <v>7809.2223620000004</v>
      </c>
      <c r="I79" s="13">
        <v>100469.750726</v>
      </c>
      <c r="J79" s="13">
        <v>45314.397776999998</v>
      </c>
      <c r="K79" s="14">
        <v>17.233419999999999</v>
      </c>
      <c r="L79" s="14">
        <v>17.919840000000001</v>
      </c>
      <c r="M79" s="13">
        <v>4093.0849920000001</v>
      </c>
      <c r="N79" s="13">
        <v>2949.0705779999998</v>
      </c>
      <c r="O79" s="14">
        <v>4.0739470000000004</v>
      </c>
      <c r="P79" s="14">
        <v>6.5080210000000003</v>
      </c>
      <c r="Q79" s="12" t="s">
        <v>260</v>
      </c>
      <c r="R79" s="12">
        <v>20</v>
      </c>
      <c r="S79" s="12">
        <v>5</v>
      </c>
      <c r="T79" s="12" t="s">
        <v>301</v>
      </c>
      <c r="U79" s="4"/>
      <c r="V79" s="9" t="s">
        <v>66</v>
      </c>
      <c r="W79" s="10">
        <v>18004.017275999999</v>
      </c>
      <c r="X79" s="10">
        <v>7809.2223620000004</v>
      </c>
      <c r="Y79" s="9">
        <v>100469.750726</v>
      </c>
      <c r="Z79" s="9">
        <v>45314.397776999998</v>
      </c>
      <c r="AA79" s="11">
        <v>17.233419999999999</v>
      </c>
      <c r="AB79" s="9">
        <v>17.919840000000001</v>
      </c>
      <c r="AC79" s="9">
        <v>4093.0849920000001</v>
      </c>
      <c r="AD79" s="9">
        <v>2949.0705779999998</v>
      </c>
      <c r="AE79" s="9">
        <f>IFERROR(AC79/Y79*100,0)</f>
        <v>4.0739475936021945</v>
      </c>
      <c r="AF79" s="9">
        <f>IFERROR(AD79/Z79*100,0)</f>
        <v>6.5080211206003158</v>
      </c>
      <c r="AG79" s="9" t="s">
        <v>260</v>
      </c>
      <c r="AH79" s="9">
        <v>18</v>
      </c>
      <c r="AI79" s="9">
        <v>5</v>
      </c>
      <c r="AJ79" s="9" t="s">
        <v>302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1:54" customFormat="1" ht="18.75" x14ac:dyDescent="0.3">
      <c r="A80" s="17">
        <f>IFERROR(IF(F80=V80,K80-AA80,"No match"),"Error")</f>
        <v>0</v>
      </c>
      <c r="B80" s="17">
        <f>IFERROR(IF(F80=V80,L80-AB80,"No match"),"Error")</f>
        <v>0</v>
      </c>
      <c r="C80" s="19">
        <f>IFERROR(IF(F80=V80,O80-AE80,"No match"),"Error")</f>
        <v>1.0513976322901186E-7</v>
      </c>
      <c r="D80" s="19">
        <f>IFERROR(IF(F80=V80,P80-AF80,"No match"),"Error")</f>
        <v>-3.8841837977088289E-6</v>
      </c>
      <c r="E80" s="12">
        <v>65</v>
      </c>
      <c r="F80" s="20" t="s">
        <v>67</v>
      </c>
      <c r="G80" s="13">
        <v>48624.976447000001</v>
      </c>
      <c r="H80" s="13">
        <v>12727.397370000001</v>
      </c>
      <c r="I80" s="13">
        <v>270774.17381399998</v>
      </c>
      <c r="J80" s="13">
        <v>48509.805468999999</v>
      </c>
      <c r="K80" s="14">
        <v>26.236750000000001</v>
      </c>
      <c r="L80" s="14">
        <v>17.95776</v>
      </c>
      <c r="M80" s="13">
        <v>1471.48947</v>
      </c>
      <c r="N80" s="13">
        <v>7154.4220340000002</v>
      </c>
      <c r="O80" s="14">
        <v>0.54343799999999998</v>
      </c>
      <c r="P80" s="14">
        <v>14.7484</v>
      </c>
      <c r="Q80" s="12" t="s">
        <v>260</v>
      </c>
      <c r="R80" s="12">
        <v>18</v>
      </c>
      <c r="S80" s="12">
        <v>5</v>
      </c>
      <c r="T80" s="12" t="s">
        <v>302</v>
      </c>
      <c r="U80" s="4"/>
      <c r="V80" s="9" t="s">
        <v>67</v>
      </c>
      <c r="W80" s="10">
        <v>48624.976447000001</v>
      </c>
      <c r="X80" s="10">
        <v>12727.397370000001</v>
      </c>
      <c r="Y80" s="9">
        <v>270774.17381399998</v>
      </c>
      <c r="Z80" s="9">
        <v>48509.805468999999</v>
      </c>
      <c r="AA80" s="11">
        <v>26.236750000000001</v>
      </c>
      <c r="AB80" s="9">
        <v>17.95776</v>
      </c>
      <c r="AC80" s="9">
        <v>1471.48947</v>
      </c>
      <c r="AD80" s="9">
        <v>7154.4220340000002</v>
      </c>
      <c r="AE80" s="9">
        <f>IFERROR(AC80/Y80*100,0)</f>
        <v>0.54343789486023675</v>
      </c>
      <c r="AF80" s="9">
        <f>IFERROR(AD80/Z80*100,0)</f>
        <v>14.748403884183798</v>
      </c>
      <c r="AG80" s="9">
        <v>26</v>
      </c>
      <c r="AH80" s="9">
        <v>9.6</v>
      </c>
      <c r="AI80" s="9">
        <v>6</v>
      </c>
      <c r="AJ80" s="9" t="s">
        <v>303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customFormat="1" ht="18.75" x14ac:dyDescent="0.3">
      <c r="A81" s="17">
        <f>IFERROR(IF(F81=V81,K81-AA81,"No match"),"Error")</f>
        <v>0</v>
      </c>
      <c r="B81" s="17">
        <f>IFERROR(IF(F81=V81,L81-AB81,"No match"),"Error")</f>
        <v>0</v>
      </c>
      <c r="C81" s="19">
        <f>IFERROR(IF(F81=V81,O81-AE81,"No match"),"Error")</f>
        <v>0</v>
      </c>
      <c r="D81" s="19">
        <f>IFERROR(IF(F81=V81,P81-AF81,"No match"),"Error")</f>
        <v>-2.4039241264262046E-7</v>
      </c>
      <c r="E81" s="12">
        <v>66</v>
      </c>
      <c r="F81" s="20" t="s">
        <v>68</v>
      </c>
      <c r="G81" s="13">
        <v>110.267218</v>
      </c>
      <c r="H81" s="13">
        <v>174218.61834300001</v>
      </c>
      <c r="I81" s="13">
        <v>128992.993514</v>
      </c>
      <c r="J81" s="13">
        <v>2324458.5876460001</v>
      </c>
      <c r="K81" s="14">
        <v>7.4950190000000001</v>
      </c>
      <c r="L81" s="14">
        <v>8.5483000000000003E-2</v>
      </c>
      <c r="M81" s="13">
        <v>0</v>
      </c>
      <c r="N81" s="13">
        <v>144306.48575600001</v>
      </c>
      <c r="O81" s="14">
        <v>0</v>
      </c>
      <c r="P81" s="14">
        <v>6.2081759999999999</v>
      </c>
      <c r="Q81" s="12">
        <v>26</v>
      </c>
      <c r="R81" s="12">
        <v>9.6</v>
      </c>
      <c r="S81" s="12">
        <v>6</v>
      </c>
      <c r="T81" s="12" t="s">
        <v>303</v>
      </c>
      <c r="U81" s="4"/>
      <c r="V81" s="9" t="s">
        <v>68</v>
      </c>
      <c r="W81" s="10">
        <v>110.267218</v>
      </c>
      <c r="X81" s="10">
        <v>174218.61834300001</v>
      </c>
      <c r="Y81" s="9">
        <v>128992.993514</v>
      </c>
      <c r="Z81" s="9">
        <v>2324458.5876460001</v>
      </c>
      <c r="AA81" s="11">
        <v>7.4950190000000001</v>
      </c>
      <c r="AB81" s="9">
        <v>8.5483000000000003E-2</v>
      </c>
      <c r="AC81" s="9">
        <v>0</v>
      </c>
      <c r="AD81" s="9">
        <v>144306.48575600001</v>
      </c>
      <c r="AE81" s="9">
        <f>IFERROR(AC81/Y81*100,0)</f>
        <v>0</v>
      </c>
      <c r="AF81" s="9">
        <f>IFERROR(AD81/Z81*100,0)</f>
        <v>6.2081762403924126</v>
      </c>
      <c r="AG81" s="9" t="s">
        <v>260</v>
      </c>
      <c r="AH81" s="9" t="s">
        <v>260</v>
      </c>
      <c r="AI81" s="9">
        <v>6</v>
      </c>
      <c r="AJ81" s="9" t="s">
        <v>304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1:54" customFormat="1" ht="18.75" x14ac:dyDescent="0.3">
      <c r="A82" s="17">
        <f>IFERROR(IF(F82=V82,K82-AA82,"No match"),"Error")</f>
        <v>0</v>
      </c>
      <c r="B82" s="17">
        <f>IFERROR(IF(F82=V82,L82-AB82,"No match"),"Error")</f>
        <v>0</v>
      </c>
      <c r="C82" s="19">
        <f>IFERROR(IF(F82=V82,O82-AE82,"No match"),"Error")</f>
        <v>4.3633681752197617E-6</v>
      </c>
      <c r="D82" s="19">
        <f>IFERROR(IF(F82=V82,P82-AF82,"No match"),"Error")</f>
        <v>2.5587508112323576E-6</v>
      </c>
      <c r="E82" s="12">
        <v>67</v>
      </c>
      <c r="F82" s="20" t="s">
        <v>69</v>
      </c>
      <c r="G82" s="13">
        <v>144122.68535300001</v>
      </c>
      <c r="H82" s="13">
        <v>55980.137758999997</v>
      </c>
      <c r="I82" s="13">
        <v>1079901.070628</v>
      </c>
      <c r="J82" s="13">
        <v>258138.668748</v>
      </c>
      <c r="K82" s="14">
        <v>21.686070000000001</v>
      </c>
      <c r="L82" s="14">
        <v>13.34592</v>
      </c>
      <c r="M82" s="13">
        <v>139291.100465</v>
      </c>
      <c r="N82" s="13">
        <v>48203.620959</v>
      </c>
      <c r="O82" s="14">
        <v>12.89851</v>
      </c>
      <c r="P82" s="14">
        <v>18.673539999999999</v>
      </c>
      <c r="Q82" s="12" t="s">
        <v>260</v>
      </c>
      <c r="R82" s="12" t="s">
        <v>260</v>
      </c>
      <c r="S82" s="12">
        <v>6</v>
      </c>
      <c r="T82" s="12" t="s">
        <v>304</v>
      </c>
      <c r="U82" s="4"/>
      <c r="V82" s="9" t="s">
        <v>69</v>
      </c>
      <c r="W82" s="10">
        <v>144122.68535300001</v>
      </c>
      <c r="X82" s="10">
        <v>55980.137758999997</v>
      </c>
      <c r="Y82" s="9">
        <v>1079901.070628</v>
      </c>
      <c r="Z82" s="9">
        <v>258138.668748</v>
      </c>
      <c r="AA82" s="11">
        <v>21.686070000000001</v>
      </c>
      <c r="AB82" s="9">
        <v>13.34592</v>
      </c>
      <c r="AC82" s="9">
        <v>139291.100465</v>
      </c>
      <c r="AD82" s="9">
        <v>48203.620959</v>
      </c>
      <c r="AE82" s="9">
        <f>IFERROR(AC82/Y82*100,0)</f>
        <v>12.898505636631825</v>
      </c>
      <c r="AF82" s="9">
        <f>IFERROR(AD82/Z82*100,0)</f>
        <v>18.673537441249188</v>
      </c>
      <c r="AG82" s="9">
        <v>19.600000000000001</v>
      </c>
      <c r="AH82" s="9" t="s">
        <v>260</v>
      </c>
      <c r="AI82" s="9">
        <v>6</v>
      </c>
      <c r="AJ82" s="9" t="s">
        <v>305</v>
      </c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1:54" customFormat="1" ht="18.75" x14ac:dyDescent="0.3">
      <c r="A83" s="17">
        <f>IFERROR(IF(F83=V83,K83-AA83,"No match"),"Error")</f>
        <v>0</v>
      </c>
      <c r="B83" s="17">
        <f>IFERROR(IF(F83=V83,L83-AB83,"No match"),"Error")</f>
        <v>0</v>
      </c>
      <c r="C83" s="19">
        <f>IFERROR(IF(F83=V83,O83-AE83,"No match"),"Error")</f>
        <v>3.5486601213108315E-8</v>
      </c>
      <c r="D83" s="19">
        <f>IFERROR(IF(F83=V83,P83-AF83,"No match"),"Error")</f>
        <v>-4.4053444447911261E-7</v>
      </c>
      <c r="E83" s="12">
        <v>68</v>
      </c>
      <c r="F83" s="20" t="s">
        <v>70</v>
      </c>
      <c r="G83" s="13">
        <v>11715.816774999999</v>
      </c>
      <c r="H83" s="13">
        <v>129389.815552</v>
      </c>
      <c r="I83" s="13">
        <v>236612.05647099999</v>
      </c>
      <c r="J83" s="13">
        <v>984997.48810199997</v>
      </c>
      <c r="K83" s="14">
        <v>13.136049999999999</v>
      </c>
      <c r="L83" s="14">
        <v>4.9514880000000003</v>
      </c>
      <c r="M83" s="13">
        <v>11046.304756</v>
      </c>
      <c r="N83" s="13">
        <v>76110.326845999996</v>
      </c>
      <c r="O83" s="14">
        <v>4.6685299999999996</v>
      </c>
      <c r="P83" s="14">
        <v>7.7269560000000004</v>
      </c>
      <c r="Q83" s="12">
        <v>19.600000000000001</v>
      </c>
      <c r="R83" s="12" t="s">
        <v>260</v>
      </c>
      <c r="S83" s="12">
        <v>6</v>
      </c>
      <c r="T83" s="12" t="s">
        <v>305</v>
      </c>
      <c r="U83" s="4"/>
      <c r="V83" s="9" t="s">
        <v>70</v>
      </c>
      <c r="W83" s="10">
        <v>11715.816774999999</v>
      </c>
      <c r="X83" s="10">
        <v>129389.815552</v>
      </c>
      <c r="Y83" s="9">
        <v>236612.05647099999</v>
      </c>
      <c r="Z83" s="9">
        <v>984997.48810199997</v>
      </c>
      <c r="AA83" s="11">
        <v>13.136049999999999</v>
      </c>
      <c r="AB83" s="9">
        <v>4.9514880000000003</v>
      </c>
      <c r="AC83" s="9">
        <v>11046.304756</v>
      </c>
      <c r="AD83" s="9">
        <v>76110.326845999996</v>
      </c>
      <c r="AE83" s="9">
        <f>IFERROR(AC83/Y83*100,0)</f>
        <v>4.6685299645133984</v>
      </c>
      <c r="AF83" s="9">
        <f>IFERROR(AD83/Z83*100,0)</f>
        <v>7.7269564405344449</v>
      </c>
      <c r="AG83" s="9">
        <v>14.6</v>
      </c>
      <c r="AH83" s="9" t="s">
        <v>260</v>
      </c>
      <c r="AI83" s="9" t="s">
        <v>260</v>
      </c>
      <c r="AJ83" s="9">
        <v>0</v>
      </c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1:54" customFormat="1" ht="18.75" x14ac:dyDescent="0.3">
      <c r="A84" s="17">
        <f>IFERROR(IF(F84=V84,K84-AA84,"No match"),"Error")</f>
        <v>0</v>
      </c>
      <c r="B84" s="17">
        <f>IFERROR(IF(F84=V84,L84-AB84,"No match"),"Error")</f>
        <v>0</v>
      </c>
      <c r="C84" s="19">
        <f>IFERROR(IF(F84=V84,O84-AE84,"No match"),"Error")</f>
        <v>0</v>
      </c>
      <c r="D84" s="19">
        <f>IFERROR(IF(F84=V84,P84-AF84,"No match"),"Error")</f>
        <v>0</v>
      </c>
      <c r="E84" s="12">
        <v>69</v>
      </c>
      <c r="F84" s="20" t="s">
        <v>215</v>
      </c>
      <c r="G84" s="13">
        <v>0</v>
      </c>
      <c r="H84" s="13">
        <v>5936.2484169999998</v>
      </c>
      <c r="I84" s="13">
        <v>78827.417360000007</v>
      </c>
      <c r="J84" s="13">
        <v>121834.40313200001</v>
      </c>
      <c r="K84" s="14">
        <v>4.8723910000000004</v>
      </c>
      <c r="L84" s="14">
        <v>0</v>
      </c>
      <c r="M84" s="13">
        <v>0</v>
      </c>
      <c r="N84" s="13">
        <v>0</v>
      </c>
      <c r="O84" s="14">
        <v>0</v>
      </c>
      <c r="P84" s="14">
        <v>0</v>
      </c>
      <c r="Q84" s="12">
        <v>14.6</v>
      </c>
      <c r="R84" s="12" t="s">
        <v>260</v>
      </c>
      <c r="S84" s="12" t="s">
        <v>260</v>
      </c>
      <c r="T84" s="12">
        <v>0</v>
      </c>
      <c r="U84" s="4"/>
      <c r="V84" s="9" t="s">
        <v>215</v>
      </c>
      <c r="W84" s="10">
        <v>0</v>
      </c>
      <c r="X84" s="10">
        <v>5936.2484169999998</v>
      </c>
      <c r="Y84" s="9">
        <v>78827.417360000007</v>
      </c>
      <c r="Z84" s="9">
        <v>121834.40313200001</v>
      </c>
      <c r="AA84" s="11">
        <v>4.8723910000000004</v>
      </c>
      <c r="AB84" s="9">
        <v>0</v>
      </c>
      <c r="AC84" s="9">
        <v>0</v>
      </c>
      <c r="AD84" s="9">
        <v>0</v>
      </c>
      <c r="AE84" s="9">
        <f>IFERROR(AC84/Y84*100,0)</f>
        <v>0</v>
      </c>
      <c r="AF84" s="9">
        <f>IFERROR(AD84/Z84*100,0)</f>
        <v>0</v>
      </c>
      <c r="AG84" s="9" t="s">
        <v>260</v>
      </c>
      <c r="AH84" s="9" t="s">
        <v>260</v>
      </c>
      <c r="AI84" s="9" t="s">
        <v>260</v>
      </c>
      <c r="AJ84" s="9">
        <v>0</v>
      </c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1:54" customFormat="1" ht="18.75" x14ac:dyDescent="0.3">
      <c r="A85" s="17">
        <f>IFERROR(IF(F85=V85,K85-AA85,"No match"),"Error")</f>
        <v>0</v>
      </c>
      <c r="B85" s="17">
        <f>IFERROR(IF(F85=V85,L85-AB85,"No match"),"Error")</f>
        <v>0</v>
      </c>
      <c r="C85" s="19">
        <f>IFERROR(IF(F85=V85,O85-AE85,"No match"),"Error")</f>
        <v>0</v>
      </c>
      <c r="D85" s="19">
        <f>IFERROR(IF(F85=V85,P85-AF85,"No match"),"Error")</f>
        <v>0</v>
      </c>
      <c r="E85" s="12">
        <v>70</v>
      </c>
      <c r="F85" s="20" t="s">
        <v>71</v>
      </c>
      <c r="G85" s="13">
        <v>3709.9804429999999</v>
      </c>
      <c r="H85" s="13">
        <v>15269.899450000001</v>
      </c>
      <c r="I85" s="13">
        <v>252024.254923</v>
      </c>
      <c r="J85" s="13">
        <v>268339.216166</v>
      </c>
      <c r="K85" s="14">
        <v>5.6905210000000004</v>
      </c>
      <c r="L85" s="14">
        <v>1.472073</v>
      </c>
      <c r="M85" s="13">
        <v>0</v>
      </c>
      <c r="N85" s="13">
        <v>0</v>
      </c>
      <c r="O85" s="14">
        <v>0</v>
      </c>
      <c r="P85" s="14">
        <v>0</v>
      </c>
      <c r="Q85" s="12" t="s">
        <v>260</v>
      </c>
      <c r="R85" s="12" t="s">
        <v>260</v>
      </c>
      <c r="S85" s="12" t="s">
        <v>260</v>
      </c>
      <c r="T85" s="12">
        <v>0</v>
      </c>
      <c r="U85" s="4"/>
      <c r="V85" s="9" t="s">
        <v>71</v>
      </c>
      <c r="W85" s="10">
        <v>3709.9804429999999</v>
      </c>
      <c r="X85" s="10">
        <v>15269.899450000001</v>
      </c>
      <c r="Y85" s="9">
        <v>252024.254923</v>
      </c>
      <c r="Z85" s="9">
        <v>268339.216166</v>
      </c>
      <c r="AA85" s="11">
        <v>5.6905210000000004</v>
      </c>
      <c r="AB85" s="9">
        <v>1.472073</v>
      </c>
      <c r="AC85" s="9">
        <v>0</v>
      </c>
      <c r="AD85" s="9">
        <v>0</v>
      </c>
      <c r="AE85" s="9">
        <f>IFERROR(AC85/Y85*100,0)</f>
        <v>0</v>
      </c>
      <c r="AF85" s="9">
        <f>IFERROR(AD85/Z85*100,0)</f>
        <v>0</v>
      </c>
      <c r="AG85" s="9" t="s">
        <v>260</v>
      </c>
      <c r="AH85" s="9" t="s">
        <v>260</v>
      </c>
      <c r="AI85" s="9" t="s">
        <v>260</v>
      </c>
      <c r="AJ85" s="9">
        <v>0</v>
      </c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1:54" customFormat="1" ht="18.75" x14ac:dyDescent="0.3">
      <c r="A86" s="17">
        <f>IFERROR(IF(F86=V86,K86-AA86,"No match"),"Error")</f>
        <v>0</v>
      </c>
      <c r="B86" s="17">
        <f>IFERROR(IF(F86=V86,L86-AB86,"No match"),"Error")</f>
        <v>0</v>
      </c>
      <c r="C86" s="19">
        <f>IFERROR(IF(F86=V86,O86-AE86,"No match"),"Error")</f>
        <v>-4.101522008970182E-7</v>
      </c>
      <c r="D86" s="19">
        <f>IFERROR(IF(F86=V86,P86-AF86,"No match"),"Error")</f>
        <v>7.2563334452269146E-8</v>
      </c>
      <c r="E86" s="12">
        <v>71</v>
      </c>
      <c r="F86" s="20" t="s">
        <v>72</v>
      </c>
      <c r="G86" s="13">
        <v>127609.691207</v>
      </c>
      <c r="H86" s="13">
        <v>142475.12574799999</v>
      </c>
      <c r="I86" s="13">
        <v>1005717.29619</v>
      </c>
      <c r="J86" s="13">
        <v>507013.40502000001</v>
      </c>
      <c r="K86" s="14">
        <v>28.100860000000001</v>
      </c>
      <c r="L86" s="14">
        <v>12.68843</v>
      </c>
      <c r="M86" s="13">
        <v>656.657062</v>
      </c>
      <c r="N86" s="13">
        <v>13573.600267</v>
      </c>
      <c r="O86" s="14">
        <v>6.5292000000000003E-2</v>
      </c>
      <c r="P86" s="14">
        <v>2.677168</v>
      </c>
      <c r="Q86" s="12" t="s">
        <v>260</v>
      </c>
      <c r="R86" s="12" t="s">
        <v>260</v>
      </c>
      <c r="S86" s="12" t="s">
        <v>260</v>
      </c>
      <c r="T86" s="12">
        <v>0</v>
      </c>
      <c r="U86" s="4"/>
      <c r="V86" s="9" t="s">
        <v>72</v>
      </c>
      <c r="W86" s="10">
        <v>127609.691207</v>
      </c>
      <c r="X86" s="10">
        <v>142475.12574799999</v>
      </c>
      <c r="Y86" s="9">
        <v>1005717.29619</v>
      </c>
      <c r="Z86" s="9">
        <v>507013.40502000001</v>
      </c>
      <c r="AA86" s="11">
        <v>28.100860000000001</v>
      </c>
      <c r="AB86" s="9">
        <v>12.68843</v>
      </c>
      <c r="AC86" s="9">
        <v>656.657062</v>
      </c>
      <c r="AD86" s="9">
        <v>13573.600267</v>
      </c>
      <c r="AE86" s="9">
        <f>IFERROR(AC86/Y86*100,0)</f>
        <v>6.52924101522009E-2</v>
      </c>
      <c r="AF86" s="9">
        <f>IFERROR(AD86/Z86*100,0)</f>
        <v>2.6771679274366655</v>
      </c>
      <c r="AG86" s="9">
        <v>27.3</v>
      </c>
      <c r="AH86" s="9">
        <v>8</v>
      </c>
      <c r="AI86" s="9" t="s">
        <v>260</v>
      </c>
      <c r="AJ86" s="9">
        <v>0</v>
      </c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1:54" customFormat="1" ht="18.75" x14ac:dyDescent="0.3">
      <c r="A87" s="17">
        <f>IFERROR(IF(F87=V87,K87-AA87,"No match"),"Error")</f>
        <v>0.21554000000000073</v>
      </c>
      <c r="B87" s="17">
        <f>IFERROR(IF(F87=V87,L87-AB87,"No match"),"Error")</f>
        <v>2.0000000002795559E-5</v>
      </c>
      <c r="C87" s="19">
        <f>IFERROR(IF(F87=V87,O87-AE87,"No match"),"Error")</f>
        <v>2.8362457094033289E-7</v>
      </c>
      <c r="D87" s="19">
        <f>IFERROR(IF(F87=V87,P87-AF87,"No match"),"Error")</f>
        <v>-4.3210242584024172E-7</v>
      </c>
      <c r="E87" s="12">
        <v>72</v>
      </c>
      <c r="F87" s="20" t="s">
        <v>73</v>
      </c>
      <c r="G87" s="13">
        <v>6773.1176720000003</v>
      </c>
      <c r="H87" s="13">
        <v>9345.3726960000004</v>
      </c>
      <c r="I87" s="13">
        <v>36346.368244999998</v>
      </c>
      <c r="J87" s="13">
        <v>45416.482838999997</v>
      </c>
      <c r="K87" s="14">
        <v>20.57705</v>
      </c>
      <c r="L87" s="14">
        <v>18.634920000000001</v>
      </c>
      <c r="M87" s="13">
        <v>1158.222354</v>
      </c>
      <c r="N87" s="13">
        <v>3248.9836540000001</v>
      </c>
      <c r="O87" s="14">
        <v>3.1866249999999998</v>
      </c>
      <c r="P87" s="14">
        <v>7.1537540000000002</v>
      </c>
      <c r="Q87" s="12">
        <v>27.3</v>
      </c>
      <c r="R87" s="12">
        <v>8</v>
      </c>
      <c r="S87" s="12" t="s">
        <v>260</v>
      </c>
      <c r="T87" s="12">
        <v>0</v>
      </c>
      <c r="U87" s="4"/>
      <c r="V87" s="9" t="s">
        <v>73</v>
      </c>
      <c r="W87" s="10">
        <v>6773.110662</v>
      </c>
      <c r="X87" s="10">
        <v>9247.4830039999997</v>
      </c>
      <c r="Y87" s="9">
        <v>36346.368244999998</v>
      </c>
      <c r="Z87" s="9">
        <v>45416.482838999997</v>
      </c>
      <c r="AA87" s="11">
        <v>20.361509999999999</v>
      </c>
      <c r="AB87" s="9">
        <v>18.634899999999998</v>
      </c>
      <c r="AC87" s="9">
        <v>1158.222354</v>
      </c>
      <c r="AD87" s="9">
        <v>3248.9836540000001</v>
      </c>
      <c r="AE87" s="9">
        <f>IFERROR(AC87/Y87*100,0)</f>
        <v>3.1866247163754289</v>
      </c>
      <c r="AF87" s="9">
        <f>IFERROR(AD87/Z87*100,0)</f>
        <v>7.153754432102426</v>
      </c>
      <c r="AG87" s="9">
        <v>18.8</v>
      </c>
      <c r="AH87" s="9">
        <v>27</v>
      </c>
      <c r="AI87" s="9">
        <v>6</v>
      </c>
      <c r="AJ87" s="9" t="s">
        <v>306</v>
      </c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1:54" customFormat="1" ht="18.75" x14ac:dyDescent="0.3">
      <c r="A88" s="17">
        <f>IFERROR(IF(F88=V88,K88-AA88,"No match"),"Error")</f>
        <v>0</v>
      </c>
      <c r="B88" s="17">
        <f>IFERROR(IF(F88=V88,L88-AB88,"No match"),"Error")</f>
        <v>0</v>
      </c>
      <c r="C88" s="19">
        <f>IFERROR(IF(F88=V88,O88-AE88,"No match"),"Error")</f>
        <v>0</v>
      </c>
      <c r="D88" s="19">
        <f>IFERROR(IF(F88=V88,P88-AF88,"No match"),"Error")</f>
        <v>1.8885619690323097E-7</v>
      </c>
      <c r="E88" s="12">
        <v>73</v>
      </c>
      <c r="F88" s="20" t="s">
        <v>216</v>
      </c>
      <c r="G88" s="13">
        <v>0</v>
      </c>
      <c r="H88" s="13">
        <v>200073.97529500001</v>
      </c>
      <c r="I88" s="13">
        <v>0</v>
      </c>
      <c r="J88" s="13">
        <v>1135429.2268630001</v>
      </c>
      <c r="K88" s="14">
        <v>17.620999999999999</v>
      </c>
      <c r="L88" s="14">
        <v>0</v>
      </c>
      <c r="M88" s="13">
        <v>0</v>
      </c>
      <c r="N88" s="13">
        <v>34834.273924000001</v>
      </c>
      <c r="O88" s="14">
        <v>0</v>
      </c>
      <c r="P88" s="14">
        <v>3.067939</v>
      </c>
      <c r="Q88" s="12">
        <v>18.8</v>
      </c>
      <c r="R88" s="12">
        <v>27</v>
      </c>
      <c r="S88" s="12">
        <v>6</v>
      </c>
      <c r="T88" s="12" t="s">
        <v>306</v>
      </c>
      <c r="U88" s="4"/>
      <c r="V88" s="9" t="s">
        <v>216</v>
      </c>
      <c r="W88" s="10">
        <v>0</v>
      </c>
      <c r="X88" s="10">
        <v>200073.97529500001</v>
      </c>
      <c r="Y88" s="9">
        <v>0</v>
      </c>
      <c r="Z88" s="9">
        <v>1135429.2268630001</v>
      </c>
      <c r="AA88" s="11">
        <v>17.620999999999999</v>
      </c>
      <c r="AB88" s="9">
        <v>0</v>
      </c>
      <c r="AC88" s="9">
        <v>0</v>
      </c>
      <c r="AD88" s="9">
        <v>34834.273924000001</v>
      </c>
      <c r="AE88" s="9">
        <f>IFERROR(AC88/Y88*100,0)</f>
        <v>0</v>
      </c>
      <c r="AF88" s="9">
        <f>IFERROR(AD88/Z88*100,0)</f>
        <v>3.0679388111438031</v>
      </c>
      <c r="AG88" s="9">
        <v>14</v>
      </c>
      <c r="AH88" s="9" t="s">
        <v>260</v>
      </c>
      <c r="AI88" s="9">
        <v>6</v>
      </c>
      <c r="AJ88" s="9" t="s">
        <v>307</v>
      </c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 customFormat="1" ht="18.75" x14ac:dyDescent="0.3">
      <c r="A89" s="17">
        <f>IFERROR(IF(F89=V89,K89-AA89,"No match"),"Error")</f>
        <v>1.688000000000045E-2</v>
      </c>
      <c r="B89" s="17">
        <f>IFERROR(IF(F89=V89,L89-AB89,"No match"),"Error")</f>
        <v>1.8800000000016581E-3</v>
      </c>
      <c r="C89" s="19">
        <f>IFERROR(IF(F89=V89,O89-AE89,"No match"),"Error")</f>
        <v>-1.769754356395481E-7</v>
      </c>
      <c r="D89" s="19">
        <f>IFERROR(IF(F89=V89,P89-AF89,"No match"),"Error")</f>
        <v>4.5208261667539773E-7</v>
      </c>
      <c r="E89" s="12">
        <v>74</v>
      </c>
      <c r="F89" s="20" t="s">
        <v>74</v>
      </c>
      <c r="G89" s="13">
        <v>9624.0505670000002</v>
      </c>
      <c r="H89" s="13">
        <v>44842.706799</v>
      </c>
      <c r="I89" s="13">
        <v>79467.833784999995</v>
      </c>
      <c r="J89" s="13">
        <v>337725.534399</v>
      </c>
      <c r="K89" s="14">
        <v>13.277850000000001</v>
      </c>
      <c r="L89" s="14">
        <v>12.110620000000001</v>
      </c>
      <c r="M89" s="13">
        <v>3011.5298579999999</v>
      </c>
      <c r="N89" s="13">
        <v>27574.258293999999</v>
      </c>
      <c r="O89" s="14">
        <v>3.7896209999999999</v>
      </c>
      <c r="P89" s="14">
        <v>8.164695</v>
      </c>
      <c r="Q89" s="12">
        <v>14</v>
      </c>
      <c r="R89" s="12" t="s">
        <v>260</v>
      </c>
      <c r="S89" s="12">
        <v>6</v>
      </c>
      <c r="T89" s="12" t="s">
        <v>307</v>
      </c>
      <c r="U89" s="4"/>
      <c r="V89" s="9" t="s">
        <v>74</v>
      </c>
      <c r="W89" s="10">
        <v>9622.5497159999995</v>
      </c>
      <c r="X89" s="10">
        <v>44785.697486999998</v>
      </c>
      <c r="Y89" s="9">
        <v>79467.833784999995</v>
      </c>
      <c r="Z89" s="9">
        <v>337725.534399</v>
      </c>
      <c r="AA89" s="11">
        <v>13.26097</v>
      </c>
      <c r="AB89" s="9">
        <v>12.108739999999999</v>
      </c>
      <c r="AC89" s="9">
        <v>3011.5298579999999</v>
      </c>
      <c r="AD89" s="9">
        <v>27574.258293999999</v>
      </c>
      <c r="AE89" s="9">
        <f>IFERROR(AC89/Y89*100,0)</f>
        <v>3.7896211769754355</v>
      </c>
      <c r="AF89" s="9">
        <f>IFERROR(AD89/Z89*100,0)</f>
        <v>8.1646945479173834</v>
      </c>
      <c r="AG89" s="9">
        <v>13.8</v>
      </c>
      <c r="AH89" s="9">
        <v>17</v>
      </c>
      <c r="AI89" s="9">
        <v>6</v>
      </c>
      <c r="AJ89" s="9" t="s">
        <v>308</v>
      </c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1:54" customFormat="1" ht="18.75" x14ac:dyDescent="0.3">
      <c r="A90" s="17">
        <f>IFERROR(IF(F90=V90,K90-AA90,"No match"),"Error")</f>
        <v>0</v>
      </c>
      <c r="B90" s="17">
        <f>IFERROR(IF(F90=V90,L90-AB90,"No match"),"Error")</f>
        <v>0</v>
      </c>
      <c r="C90" s="19">
        <f>IFERROR(IF(F90=V90,O90-AE90,"No match"),"Error")</f>
        <v>-7.4539446250770913E-8</v>
      </c>
      <c r="D90" s="19">
        <f>IFERROR(IF(F90=V90,P90-AF90,"No match"),"Error")</f>
        <v>3.055425198197903E-7</v>
      </c>
      <c r="E90" s="12">
        <v>75</v>
      </c>
      <c r="F90" s="20" t="s">
        <v>75</v>
      </c>
      <c r="G90" s="13">
        <v>11959.014757000001</v>
      </c>
      <c r="H90" s="13">
        <v>1036.5123880000001</v>
      </c>
      <c r="I90" s="13">
        <v>1293034.7201100001</v>
      </c>
      <c r="J90" s="13">
        <v>19154.956142999999</v>
      </c>
      <c r="K90" s="14">
        <v>5.4111969999999996</v>
      </c>
      <c r="L90" s="14">
        <v>0.92488000000000004</v>
      </c>
      <c r="M90" s="13">
        <v>111.434696</v>
      </c>
      <c r="N90" s="13">
        <v>11.103878</v>
      </c>
      <c r="O90" s="14">
        <v>8.6180000000000007E-3</v>
      </c>
      <c r="P90" s="14">
        <v>5.7969E-2</v>
      </c>
      <c r="Q90" s="12">
        <v>13.8</v>
      </c>
      <c r="R90" s="12">
        <v>17</v>
      </c>
      <c r="S90" s="12">
        <v>6</v>
      </c>
      <c r="T90" s="12" t="s">
        <v>308</v>
      </c>
      <c r="U90" s="4"/>
      <c r="V90" s="9" t="s">
        <v>75</v>
      </c>
      <c r="W90" s="10">
        <v>11959.014757000001</v>
      </c>
      <c r="X90" s="10">
        <v>1036.5123880000001</v>
      </c>
      <c r="Y90" s="9">
        <v>1293034.7201100001</v>
      </c>
      <c r="Z90" s="9">
        <v>19154.956142999999</v>
      </c>
      <c r="AA90" s="11">
        <v>5.4111969999999996</v>
      </c>
      <c r="AB90" s="9">
        <v>0.92488000000000004</v>
      </c>
      <c r="AC90" s="9">
        <v>111.434696</v>
      </c>
      <c r="AD90" s="9">
        <v>11.103878</v>
      </c>
      <c r="AE90" s="9">
        <f>IFERROR(AC90/Y90*100,0)</f>
        <v>8.6180745394462514E-3</v>
      </c>
      <c r="AF90" s="9">
        <f>IFERROR(AD90/Z90*100,0)</f>
        <v>5.796869445748018E-2</v>
      </c>
      <c r="AG90" s="9">
        <v>2.7</v>
      </c>
      <c r="AH90" s="9" t="s">
        <v>260</v>
      </c>
      <c r="AI90" s="9">
        <v>5</v>
      </c>
      <c r="AJ90" s="9" t="s">
        <v>309</v>
      </c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1:54" customFormat="1" ht="18.75" x14ac:dyDescent="0.3">
      <c r="A91" s="17">
        <f>IFERROR(IF(F91=V91,K91-AA91,"No match"),"Error")</f>
        <v>0</v>
      </c>
      <c r="B91" s="17">
        <f>IFERROR(IF(F91=V91,L91-AB91,"No match"),"Error")</f>
        <v>0</v>
      </c>
      <c r="C91" s="19">
        <f>IFERROR(IF(F91=V91,O91-AE91,"No match"),"Error")</f>
        <v>0</v>
      </c>
      <c r="D91" s="19">
        <f>IFERROR(IF(F91=V91,P91-AF91,"No match"),"Error")</f>
        <v>0</v>
      </c>
      <c r="E91" s="12">
        <v>76</v>
      </c>
      <c r="F91" s="20" t="s">
        <v>76</v>
      </c>
      <c r="G91" s="13">
        <v>52.093516999999999</v>
      </c>
      <c r="H91" s="13">
        <v>61.100175999999998</v>
      </c>
      <c r="I91" s="13">
        <v>549091.64411800005</v>
      </c>
      <c r="J91" s="13">
        <v>12400.946997999999</v>
      </c>
      <c r="K91" s="14">
        <v>0.49270599999999998</v>
      </c>
      <c r="L91" s="14">
        <v>9.4870000000000006E-3</v>
      </c>
      <c r="M91" s="13">
        <v>0</v>
      </c>
      <c r="N91" s="13">
        <v>0</v>
      </c>
      <c r="O91" s="14">
        <v>0</v>
      </c>
      <c r="P91" s="14">
        <v>0</v>
      </c>
      <c r="Q91" s="12">
        <v>2.7</v>
      </c>
      <c r="R91" s="12" t="s">
        <v>260</v>
      </c>
      <c r="S91" s="12">
        <v>5</v>
      </c>
      <c r="T91" s="12" t="s">
        <v>309</v>
      </c>
      <c r="U91" s="4"/>
      <c r="V91" s="9" t="s">
        <v>76</v>
      </c>
      <c r="W91" s="10">
        <v>52.093516999999999</v>
      </c>
      <c r="X91" s="10">
        <v>61.100175999999998</v>
      </c>
      <c r="Y91" s="9">
        <v>549091.64411800005</v>
      </c>
      <c r="Z91" s="9">
        <v>12400.946997999999</v>
      </c>
      <c r="AA91" s="11">
        <v>0.49270599999999998</v>
      </c>
      <c r="AB91" s="9">
        <v>9.4870000000000006E-3</v>
      </c>
      <c r="AC91" s="9">
        <v>0</v>
      </c>
      <c r="AD91" s="9">
        <v>0</v>
      </c>
      <c r="AE91" s="9">
        <f>IFERROR(AC91/Y91*100,0)</f>
        <v>0</v>
      </c>
      <c r="AF91" s="9">
        <f>IFERROR(AD91/Z91*100,0)</f>
        <v>0</v>
      </c>
      <c r="AG91" s="9" t="s">
        <v>260</v>
      </c>
      <c r="AH91" s="9" t="s">
        <v>260</v>
      </c>
      <c r="AI91" s="9" t="s">
        <v>260</v>
      </c>
      <c r="AJ91" s="9">
        <v>0</v>
      </c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1:54" customFormat="1" ht="18.75" x14ac:dyDescent="0.3">
      <c r="A92" s="17">
        <f>IFERROR(IF(F92=V92,K92-AA92,"No match"),"Error")</f>
        <v>0</v>
      </c>
      <c r="B92" s="17">
        <f>IFERROR(IF(F92=V92,L92-AB92,"No match"),"Error")</f>
        <v>0</v>
      </c>
      <c r="C92" s="19">
        <f>IFERROR(IF(F92=V92,O92-AE92,"No match"),"Error")</f>
        <v>2.4190388435429977E-7</v>
      </c>
      <c r="D92" s="19">
        <f>IFERROR(IF(F92=V92,P92-AF92,"No match"),"Error")</f>
        <v>-2.745454484864851E-7</v>
      </c>
      <c r="E92" s="12">
        <v>77</v>
      </c>
      <c r="F92" s="20" t="s">
        <v>77</v>
      </c>
      <c r="G92" s="13">
        <v>168249.59951999999</v>
      </c>
      <c r="H92" s="13">
        <v>144583.405424</v>
      </c>
      <c r="I92" s="13">
        <v>343866.38776200003</v>
      </c>
      <c r="J92" s="13">
        <v>548954.07006900001</v>
      </c>
      <c r="K92" s="14">
        <v>26.337980000000002</v>
      </c>
      <c r="L92" s="14">
        <v>48.92877</v>
      </c>
      <c r="M92" s="13">
        <v>113.230931</v>
      </c>
      <c r="N92" s="13">
        <v>4994.5722809999997</v>
      </c>
      <c r="O92" s="14">
        <v>3.2929E-2</v>
      </c>
      <c r="P92" s="14">
        <v>0.90983400000000003</v>
      </c>
      <c r="Q92" s="12" t="s">
        <v>260</v>
      </c>
      <c r="R92" s="12" t="s">
        <v>260</v>
      </c>
      <c r="S92" s="12" t="s">
        <v>260</v>
      </c>
      <c r="T92" s="12">
        <v>0</v>
      </c>
      <c r="U92" s="4"/>
      <c r="V92" s="9" t="s">
        <v>77</v>
      </c>
      <c r="W92" s="10">
        <v>168249.59951999999</v>
      </c>
      <c r="X92" s="10">
        <v>144583.405424</v>
      </c>
      <c r="Y92" s="9">
        <v>343866.38776200003</v>
      </c>
      <c r="Z92" s="9">
        <v>548954.07006900001</v>
      </c>
      <c r="AA92" s="11">
        <v>26.337980000000002</v>
      </c>
      <c r="AB92" s="9">
        <v>48.92877</v>
      </c>
      <c r="AC92" s="9">
        <v>113.230931</v>
      </c>
      <c r="AD92" s="9">
        <v>4994.5722809999997</v>
      </c>
      <c r="AE92" s="9">
        <f>IFERROR(AC92/Y92*100,0)</f>
        <v>3.2928758096115646E-2</v>
      </c>
      <c r="AF92" s="9">
        <f>IFERROR(AD92/Z92*100,0)</f>
        <v>0.90983427454544852</v>
      </c>
      <c r="AG92" s="9">
        <v>29.5</v>
      </c>
      <c r="AH92" s="9">
        <v>22.91</v>
      </c>
      <c r="AI92" s="9">
        <v>6</v>
      </c>
      <c r="AJ92" s="9" t="s">
        <v>310</v>
      </c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1:54" customFormat="1" ht="18.75" x14ac:dyDescent="0.3">
      <c r="A93" s="17">
        <f>IFERROR(IF(F93=V93,K93-AA93,"No match"),"Error")</f>
        <v>0</v>
      </c>
      <c r="B93" s="17">
        <f>IFERROR(IF(F93=V93,L93-AB93,"No match"),"Error")</f>
        <v>0</v>
      </c>
      <c r="C93" s="19">
        <f>IFERROR(IF(F93=V93,O93-AE93,"No match"),"Error")</f>
        <v>0</v>
      </c>
      <c r="D93" s="19">
        <f>IFERROR(IF(F93=V93,P93-AF93,"No match"),"Error")</f>
        <v>0</v>
      </c>
      <c r="E93" s="12">
        <v>78</v>
      </c>
      <c r="F93" s="20" t="s">
        <v>78</v>
      </c>
      <c r="G93" s="13">
        <v>28.889108</v>
      </c>
      <c r="H93" s="13">
        <v>33.786873</v>
      </c>
      <c r="I93" s="13">
        <v>266720.43360799999</v>
      </c>
      <c r="J93" s="13">
        <v>1450.6449090000001</v>
      </c>
      <c r="K93" s="14">
        <v>2.3290929999999999</v>
      </c>
      <c r="L93" s="14">
        <v>1.0831E-2</v>
      </c>
      <c r="M93" s="13">
        <v>0</v>
      </c>
      <c r="N93" s="13">
        <v>0</v>
      </c>
      <c r="O93" s="14">
        <v>0</v>
      </c>
      <c r="P93" s="14">
        <v>0</v>
      </c>
      <c r="Q93" s="12">
        <v>29.5</v>
      </c>
      <c r="R93" s="12">
        <v>22.91</v>
      </c>
      <c r="S93" s="12">
        <v>6</v>
      </c>
      <c r="T93" s="12" t="s">
        <v>310</v>
      </c>
      <c r="U93" s="4"/>
      <c r="V93" s="9" t="s">
        <v>78</v>
      </c>
      <c r="W93" s="10">
        <v>28.889108</v>
      </c>
      <c r="X93" s="10">
        <v>33.786873</v>
      </c>
      <c r="Y93" s="9">
        <v>266720.43360799999</v>
      </c>
      <c r="Z93" s="9">
        <v>1450.6449090000001</v>
      </c>
      <c r="AA93" s="11">
        <v>2.3290929999999999</v>
      </c>
      <c r="AB93" s="9">
        <v>1.0831E-2</v>
      </c>
      <c r="AC93" s="9">
        <v>0</v>
      </c>
      <c r="AD93" s="9">
        <v>0</v>
      </c>
      <c r="AE93" s="9">
        <f>IFERROR(AC93/Y93*100,0)</f>
        <v>0</v>
      </c>
      <c r="AF93" s="9">
        <f>IFERROR(AD93/Z93*100,0)</f>
        <v>0</v>
      </c>
      <c r="AG93" s="9" t="s">
        <v>260</v>
      </c>
      <c r="AH93" s="9" t="s">
        <v>260</v>
      </c>
      <c r="AI93" s="9" t="s">
        <v>260</v>
      </c>
      <c r="AJ93" s="9">
        <v>0</v>
      </c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1:54" customFormat="1" ht="18.75" x14ac:dyDescent="0.3">
      <c r="A94" s="17">
        <f>IFERROR(IF(F94=V94,K94-AA94,"No match"),"Error")</f>
        <v>0</v>
      </c>
      <c r="B94" s="17">
        <f>IFERROR(IF(F94=V94,L94-AB94,"No match"),"Error")</f>
        <v>0</v>
      </c>
      <c r="C94" s="19">
        <f>IFERROR(IF(F94=V94,O94-AE94,"No match"),"Error")</f>
        <v>0</v>
      </c>
      <c r="D94" s="19">
        <f>IFERROR(IF(F94=V94,P94-AF94,"No match"),"Error")</f>
        <v>0</v>
      </c>
      <c r="E94" s="12">
        <v>79</v>
      </c>
      <c r="F94" s="20" t="s">
        <v>79</v>
      </c>
      <c r="G94" s="13">
        <v>475.05099200000001</v>
      </c>
      <c r="H94" s="13">
        <v>0.40173799999999998</v>
      </c>
      <c r="I94" s="13">
        <v>3011916.9800240002</v>
      </c>
      <c r="J94" s="13">
        <v>817.158681</v>
      </c>
      <c r="K94" s="14">
        <v>4.9162999999999998E-2</v>
      </c>
      <c r="L94" s="14">
        <v>1.5772000000000001E-2</v>
      </c>
      <c r="M94" s="13">
        <v>0</v>
      </c>
      <c r="N94" s="13">
        <v>0</v>
      </c>
      <c r="O94" s="14">
        <v>0</v>
      </c>
      <c r="P94" s="14">
        <v>0</v>
      </c>
      <c r="Q94" s="12" t="s">
        <v>260</v>
      </c>
      <c r="R94" s="12" t="s">
        <v>260</v>
      </c>
      <c r="S94" s="12" t="s">
        <v>260</v>
      </c>
      <c r="T94" s="12">
        <v>0</v>
      </c>
      <c r="U94" s="4"/>
      <c r="V94" s="9" t="s">
        <v>79</v>
      </c>
      <c r="W94" s="10">
        <v>475.05099200000001</v>
      </c>
      <c r="X94" s="10">
        <v>0.40173799999999998</v>
      </c>
      <c r="Y94" s="9">
        <v>3011916.9800240002</v>
      </c>
      <c r="Z94" s="9">
        <v>817.158681</v>
      </c>
      <c r="AA94" s="11">
        <v>4.9162999999999998E-2</v>
      </c>
      <c r="AB94" s="9">
        <v>1.5772000000000001E-2</v>
      </c>
      <c r="AC94" s="9">
        <v>0</v>
      </c>
      <c r="AD94" s="9">
        <v>0</v>
      </c>
      <c r="AE94" s="9">
        <f>IFERROR(AC94/Y94*100,0)</f>
        <v>0</v>
      </c>
      <c r="AF94" s="9">
        <f>IFERROR(AD94/Z94*100,0)</f>
        <v>0</v>
      </c>
      <c r="AG94" s="9" t="s">
        <v>260</v>
      </c>
      <c r="AH94" s="9" t="s">
        <v>260</v>
      </c>
      <c r="AI94" s="9">
        <v>5</v>
      </c>
      <c r="AJ94" s="9" t="s">
        <v>311</v>
      </c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1:54" customFormat="1" ht="18.75" x14ac:dyDescent="0.3">
      <c r="A95" s="17">
        <f>IFERROR(IF(F95=V95,K95-AA95,"No match"),"Error")</f>
        <v>0</v>
      </c>
      <c r="B95" s="17">
        <f>IFERROR(IF(F95=V95,L95-AB95,"No match"),"Error")</f>
        <v>0</v>
      </c>
      <c r="C95" s="19">
        <f>IFERROR(IF(F95=V95,O95-AE95,"No match"),"Error")</f>
        <v>-1.4034014272912287E-7</v>
      </c>
      <c r="D95" s="19">
        <f>IFERROR(IF(F95=V95,P95-AF95,"No match"),"Error")</f>
        <v>2.2496998752785657E-6</v>
      </c>
      <c r="E95" s="12">
        <v>80</v>
      </c>
      <c r="F95" s="20" t="s">
        <v>80</v>
      </c>
      <c r="G95" s="13">
        <v>55720.646632999997</v>
      </c>
      <c r="H95" s="13">
        <v>59707.742053000002</v>
      </c>
      <c r="I95" s="13">
        <v>193292.33008499999</v>
      </c>
      <c r="J95" s="13">
        <v>266044.60661299998</v>
      </c>
      <c r="K95" s="14">
        <v>22.44276</v>
      </c>
      <c r="L95" s="14">
        <v>28.82714</v>
      </c>
      <c r="M95" s="13">
        <v>1408.6877119999999</v>
      </c>
      <c r="N95" s="13">
        <v>28707.11162</v>
      </c>
      <c r="O95" s="14">
        <v>0.72878600000000004</v>
      </c>
      <c r="P95" s="14">
        <v>10.79034</v>
      </c>
      <c r="Q95" s="12" t="s">
        <v>260</v>
      </c>
      <c r="R95" s="12" t="s">
        <v>260</v>
      </c>
      <c r="S95" s="12">
        <v>5</v>
      </c>
      <c r="T95" s="12" t="s">
        <v>311</v>
      </c>
      <c r="U95" s="4"/>
      <c r="V95" s="9" t="s">
        <v>80</v>
      </c>
      <c r="W95" s="10">
        <v>55720.646632999997</v>
      </c>
      <c r="X95" s="10">
        <v>59707.742053000002</v>
      </c>
      <c r="Y95" s="9">
        <v>193292.33008499999</v>
      </c>
      <c r="Z95" s="9">
        <v>266044.60661299998</v>
      </c>
      <c r="AA95" s="11">
        <v>22.44276</v>
      </c>
      <c r="AB95" s="9">
        <v>28.82714</v>
      </c>
      <c r="AC95" s="9">
        <v>1408.6877119999999</v>
      </c>
      <c r="AD95" s="9">
        <v>28707.11162</v>
      </c>
      <c r="AE95" s="9">
        <f>IFERROR(AC95/Y95*100,0)</f>
        <v>0.72878614034014277</v>
      </c>
      <c r="AF95" s="9">
        <f>IFERROR(AD95/Z95*100,0)</f>
        <v>10.790337750300125</v>
      </c>
      <c r="AG95" s="9" t="s">
        <v>260</v>
      </c>
      <c r="AH95" s="9" t="s">
        <v>260</v>
      </c>
      <c r="AI95" s="9" t="s">
        <v>260</v>
      </c>
      <c r="AJ95" s="9">
        <v>0</v>
      </c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1:54" customFormat="1" ht="18.75" x14ac:dyDescent="0.3">
      <c r="A96" s="17">
        <f>IFERROR(IF(F96=V96,K96-AA96,"No match"),"Error")</f>
        <v>-8.9999999999790248E-4</v>
      </c>
      <c r="B96" s="17">
        <f>IFERROR(IF(F96=V96,L96-AB96,"No match"),"Error")</f>
        <v>-7.5700000000011869E-3</v>
      </c>
      <c r="C96" s="19">
        <f>IFERROR(IF(F96=V96,O96-AE96,"No match"),"Error")</f>
        <v>4.3242242213636928E-6</v>
      </c>
      <c r="D96" s="19">
        <f>IFERROR(IF(F96=V96,P96-AF96,"No match"),"Error")</f>
        <v>-3.0756296176548403E-7</v>
      </c>
      <c r="E96" s="12">
        <v>81</v>
      </c>
      <c r="F96" s="20" t="s">
        <v>8</v>
      </c>
      <c r="G96" s="13">
        <v>210964.64958699999</v>
      </c>
      <c r="H96" s="13">
        <v>70405.266170000003</v>
      </c>
      <c r="I96" s="13">
        <v>723404.70342799998</v>
      </c>
      <c r="J96" s="13">
        <v>245247.58732699999</v>
      </c>
      <c r="K96" s="14">
        <v>28.707830000000001</v>
      </c>
      <c r="L96" s="14">
        <v>29.162739999999999</v>
      </c>
      <c r="M96" s="13">
        <v>128440.473812</v>
      </c>
      <c r="N96" s="13">
        <v>27493.947501999999</v>
      </c>
      <c r="O96" s="14">
        <v>17.754999999999999</v>
      </c>
      <c r="P96" s="14">
        <v>11.21069</v>
      </c>
      <c r="Q96" s="12" t="s">
        <v>260</v>
      </c>
      <c r="R96" s="12" t="s">
        <v>260</v>
      </c>
      <c r="S96" s="12" t="s">
        <v>260</v>
      </c>
      <c r="T96" s="12">
        <v>0</v>
      </c>
      <c r="U96" s="4"/>
      <c r="V96" s="9" t="s">
        <v>8</v>
      </c>
      <c r="W96" s="10">
        <v>211019.39836299999</v>
      </c>
      <c r="X96" s="10">
        <v>70407.474015</v>
      </c>
      <c r="Y96" s="9">
        <v>723404.70342799998</v>
      </c>
      <c r="Z96" s="9">
        <v>245247.58732699999</v>
      </c>
      <c r="AA96" s="11">
        <v>28.708729999999999</v>
      </c>
      <c r="AB96" s="9">
        <v>29.170310000000001</v>
      </c>
      <c r="AC96" s="9">
        <v>128440.473812</v>
      </c>
      <c r="AD96" s="9">
        <v>27493.947501999999</v>
      </c>
      <c r="AE96" s="9">
        <f>IFERROR(AC96/Y96*100,0)</f>
        <v>17.754995675775778</v>
      </c>
      <c r="AF96" s="9">
        <f>IFERROR(AD96/Z96*100,0)</f>
        <v>11.210690307562961</v>
      </c>
      <c r="AG96" s="9">
        <v>28</v>
      </c>
      <c r="AH96" s="9">
        <v>24</v>
      </c>
      <c r="AI96" s="9">
        <v>6</v>
      </c>
      <c r="AJ96" s="9" t="s">
        <v>312</v>
      </c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1:54" customFormat="1" ht="18.75" x14ac:dyDescent="0.3">
      <c r="A97" s="17">
        <f>IFERROR(IF(F97=V97,K97-AA97,"No match"),"Error")</f>
        <v>0</v>
      </c>
      <c r="B97" s="17">
        <f>IFERROR(IF(F97=V97,L97-AB97,"No match"),"Error")</f>
        <v>0</v>
      </c>
      <c r="C97" s="19">
        <f>IFERROR(IF(F97=V97,O97-AE97,"No match"),"Error")</f>
        <v>4.7792745083707899E-7</v>
      </c>
      <c r="D97" s="19">
        <f>IFERROR(IF(F97=V97,P97-AF97,"No match"),"Error")</f>
        <v>1.5303628320140206E-7</v>
      </c>
      <c r="E97" s="12">
        <v>82</v>
      </c>
      <c r="F97" s="20" t="s">
        <v>81</v>
      </c>
      <c r="G97" s="13">
        <v>152.96288999999999</v>
      </c>
      <c r="H97" s="13">
        <v>6500.8240450000003</v>
      </c>
      <c r="I97" s="13">
        <v>22907.009110999999</v>
      </c>
      <c r="J97" s="13">
        <v>69971.968370000002</v>
      </c>
      <c r="K97" s="14">
        <v>9.2906119999999994</v>
      </c>
      <c r="L97" s="14">
        <v>0.66775600000000002</v>
      </c>
      <c r="M97" s="13">
        <v>152.96190200000001</v>
      </c>
      <c r="N97" s="13">
        <v>5585.0980339999996</v>
      </c>
      <c r="O97" s="14">
        <v>0.66775200000000001</v>
      </c>
      <c r="P97" s="14">
        <v>7.9819079999999998</v>
      </c>
      <c r="Q97" s="12">
        <v>28</v>
      </c>
      <c r="R97" s="12">
        <v>24</v>
      </c>
      <c r="S97" s="12">
        <v>6</v>
      </c>
      <c r="T97" s="12" t="s">
        <v>312</v>
      </c>
      <c r="U97" s="4"/>
      <c r="V97" s="9" t="s">
        <v>81</v>
      </c>
      <c r="W97" s="10">
        <v>152.96288999999999</v>
      </c>
      <c r="X97" s="10">
        <v>6500.8240450000003</v>
      </c>
      <c r="Y97" s="9">
        <v>22907.009110999999</v>
      </c>
      <c r="Z97" s="9">
        <v>69971.968370000002</v>
      </c>
      <c r="AA97" s="11">
        <v>9.2906119999999994</v>
      </c>
      <c r="AB97" s="9">
        <v>0.66775600000000002</v>
      </c>
      <c r="AC97" s="9">
        <v>152.96190200000001</v>
      </c>
      <c r="AD97" s="9">
        <v>5585.0980339999996</v>
      </c>
      <c r="AE97" s="9">
        <f>IFERROR(AC97/Y97*100,0)</f>
        <v>0.66775152207254918</v>
      </c>
      <c r="AF97" s="9">
        <f>IFERROR(AD97/Z97*100,0)</f>
        <v>7.9819078469637166</v>
      </c>
      <c r="AG97" s="9">
        <v>8.6199999999999992</v>
      </c>
      <c r="AH97" s="9" t="s">
        <v>260</v>
      </c>
      <c r="AI97" s="9">
        <v>5</v>
      </c>
      <c r="AJ97" s="9" t="s">
        <v>313</v>
      </c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1:54" customFormat="1" ht="18.75" x14ac:dyDescent="0.3">
      <c r="A98" s="17">
        <f>IFERROR(IF(F98=V98,K98-AA98,"No match"),"Error")</f>
        <v>0</v>
      </c>
      <c r="B98" s="17">
        <f>IFERROR(IF(F98=V98,L98-AB98,"No match"),"Error")</f>
        <v>0</v>
      </c>
      <c r="C98" s="19">
        <f>IFERROR(IF(F98=V98,O98-AE98,"No match"),"Error")</f>
        <v>0</v>
      </c>
      <c r="D98" s="19">
        <f>IFERROR(IF(F98=V98,P98-AF98,"No match"),"Error")</f>
        <v>0</v>
      </c>
      <c r="E98" s="12">
        <v>83</v>
      </c>
      <c r="F98" s="20" t="s">
        <v>82</v>
      </c>
      <c r="G98" s="13">
        <v>33.480134</v>
      </c>
      <c r="H98" s="13">
        <v>3.4284699999999999</v>
      </c>
      <c r="I98" s="13">
        <v>8672.6556909999999</v>
      </c>
      <c r="J98" s="13">
        <v>85.559741000000002</v>
      </c>
      <c r="K98" s="14">
        <v>4.0071070000000004</v>
      </c>
      <c r="L98" s="14">
        <v>0.38604300000000003</v>
      </c>
      <c r="M98" s="13">
        <v>0</v>
      </c>
      <c r="N98" s="13">
        <v>0</v>
      </c>
      <c r="O98" s="14">
        <v>0</v>
      </c>
      <c r="P98" s="14">
        <v>0</v>
      </c>
      <c r="Q98" s="12">
        <v>8.6199999999999992</v>
      </c>
      <c r="R98" s="12" t="s">
        <v>260</v>
      </c>
      <c r="S98" s="12">
        <v>5</v>
      </c>
      <c r="T98" s="12" t="s">
        <v>313</v>
      </c>
      <c r="U98" s="4"/>
      <c r="V98" s="9" t="s">
        <v>82</v>
      </c>
      <c r="W98" s="10">
        <v>33.480134</v>
      </c>
      <c r="X98" s="10">
        <v>3.4284699999999999</v>
      </c>
      <c r="Y98" s="9">
        <v>8672.6556909999999</v>
      </c>
      <c r="Z98" s="9">
        <v>85.559741000000002</v>
      </c>
      <c r="AA98" s="11">
        <v>4.0071070000000004</v>
      </c>
      <c r="AB98" s="9">
        <v>0.38604300000000003</v>
      </c>
      <c r="AC98" s="9">
        <v>0</v>
      </c>
      <c r="AD98" s="9">
        <v>0</v>
      </c>
      <c r="AE98" s="9">
        <f>IFERROR(AC98/Y98*100,0)</f>
        <v>0</v>
      </c>
      <c r="AF98" s="9">
        <f>IFERROR(AD98/Z98*100,0)</f>
        <v>0</v>
      </c>
      <c r="AG98" s="9" t="s">
        <v>260</v>
      </c>
      <c r="AH98" s="9" t="s">
        <v>260</v>
      </c>
      <c r="AI98" s="9" t="s">
        <v>260</v>
      </c>
      <c r="AJ98" s="9">
        <v>0</v>
      </c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1:54" customFormat="1" ht="18.75" x14ac:dyDescent="0.3">
      <c r="A99" s="17">
        <f>IFERROR(IF(F99=V99,K99-AA99,"No match"),"Error")</f>
        <v>0</v>
      </c>
      <c r="B99" s="17">
        <f>IFERROR(IF(F99=V99,L99-AB99,"No match"),"Error")</f>
        <v>0</v>
      </c>
      <c r="C99" s="19">
        <f>IFERROR(IF(F99=V99,O99-AE99,"No match"),"Error")</f>
        <v>-3.9045313102170631E-7</v>
      </c>
      <c r="D99" s="19">
        <f>IFERROR(IF(F99=V99,P99-AF99,"No match"),"Error")</f>
        <v>-4.1805843031816892E-7</v>
      </c>
      <c r="E99" s="12">
        <v>84</v>
      </c>
      <c r="F99" s="20" t="s">
        <v>83</v>
      </c>
      <c r="G99" s="13">
        <v>220.87734699999999</v>
      </c>
      <c r="H99" s="13">
        <v>36153.445172</v>
      </c>
      <c r="I99" s="13">
        <v>226758.582677</v>
      </c>
      <c r="J99" s="13">
        <v>240329.983217</v>
      </c>
      <c r="K99" s="14">
        <v>15.04325</v>
      </c>
      <c r="L99" s="14">
        <v>9.7406000000000006E-2</v>
      </c>
      <c r="M99" s="13">
        <v>218.29003499999999</v>
      </c>
      <c r="N99" s="13">
        <v>2627.9757249999998</v>
      </c>
      <c r="O99" s="14">
        <v>9.6265000000000003E-2</v>
      </c>
      <c r="P99" s="14">
        <v>1.093486</v>
      </c>
      <c r="Q99" s="12" t="s">
        <v>260</v>
      </c>
      <c r="R99" s="12" t="s">
        <v>260</v>
      </c>
      <c r="S99" s="12" t="s">
        <v>260</v>
      </c>
      <c r="T99" s="12">
        <v>0</v>
      </c>
      <c r="U99" s="4"/>
      <c r="V99" s="9" t="s">
        <v>83</v>
      </c>
      <c r="W99" s="10">
        <v>220.87734699999999</v>
      </c>
      <c r="X99" s="10">
        <v>36153.445172</v>
      </c>
      <c r="Y99" s="9">
        <v>226758.582677</v>
      </c>
      <c r="Z99" s="9">
        <v>240329.983217</v>
      </c>
      <c r="AA99" s="11">
        <v>15.04325</v>
      </c>
      <c r="AB99" s="9">
        <v>9.7406000000000006E-2</v>
      </c>
      <c r="AC99" s="9">
        <v>218.29003499999999</v>
      </c>
      <c r="AD99" s="9">
        <v>2627.9757249999998</v>
      </c>
      <c r="AE99" s="9">
        <f>IFERROR(AC99/Y99*100,0)</f>
        <v>9.6265390453131025E-2</v>
      </c>
      <c r="AF99" s="9">
        <f>IFERROR(AD99/Z99*100,0)</f>
        <v>1.0934864180584303</v>
      </c>
      <c r="AG99" s="9">
        <v>20.66</v>
      </c>
      <c r="AH99" s="9" t="s">
        <v>260</v>
      </c>
      <c r="AI99" s="9" t="s">
        <v>314</v>
      </c>
      <c r="AJ99" s="9" t="s">
        <v>315</v>
      </c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1:54" customFormat="1" ht="18.75" x14ac:dyDescent="0.3">
      <c r="A100" s="17">
        <f>IFERROR(IF(F100=V100,K100-AA100,"No match"),"Error")</f>
        <v>27.738551000000001</v>
      </c>
      <c r="B100" s="17">
        <f>IFERROR(IF(F100=V100,L100-AB100,"No match"),"Error")</f>
        <v>12.829359999999999</v>
      </c>
      <c r="C100" s="19">
        <f>IFERROR(IF(F100=V100,O100-AE100,"No match"),"Error")</f>
        <v>0</v>
      </c>
      <c r="D100" s="19">
        <f>IFERROR(IF(F100=V100,P100-AF100,"No match"),"Error")</f>
        <v>0</v>
      </c>
      <c r="E100" s="12">
        <v>85</v>
      </c>
      <c r="F100" s="20" t="s">
        <v>84</v>
      </c>
      <c r="G100" s="13">
        <v>54.748775999999999</v>
      </c>
      <c r="H100" s="13">
        <v>2.4263349999999999</v>
      </c>
      <c r="I100" s="13">
        <v>426.74594500000001</v>
      </c>
      <c r="J100" s="13">
        <v>7.4832770000000002</v>
      </c>
      <c r="K100" s="14">
        <v>32.42342</v>
      </c>
      <c r="L100" s="14">
        <v>12.829359999999999</v>
      </c>
      <c r="M100" s="13">
        <v>0</v>
      </c>
      <c r="N100" s="13">
        <v>0</v>
      </c>
      <c r="O100" s="14">
        <v>0</v>
      </c>
      <c r="P100" s="14">
        <v>0</v>
      </c>
      <c r="Q100" s="12">
        <v>20.66</v>
      </c>
      <c r="R100" s="12" t="s">
        <v>260</v>
      </c>
      <c r="S100" s="12" t="s">
        <v>314</v>
      </c>
      <c r="T100" s="12" t="s">
        <v>315</v>
      </c>
      <c r="U100" s="4"/>
      <c r="V100" s="9" t="s">
        <v>84</v>
      </c>
      <c r="W100" s="10">
        <v>0</v>
      </c>
      <c r="X100" s="10">
        <v>0.350582</v>
      </c>
      <c r="Y100" s="9">
        <v>426.74594500000001</v>
      </c>
      <c r="Z100" s="9">
        <v>7.4832770000000002</v>
      </c>
      <c r="AA100" s="11">
        <v>4.684869</v>
      </c>
      <c r="AB100" s="9">
        <v>0</v>
      </c>
      <c r="AC100" s="9">
        <v>0</v>
      </c>
      <c r="AD100" s="9">
        <v>0</v>
      </c>
      <c r="AE100" s="9">
        <f>IFERROR(AC100/Y100*100,0)</f>
        <v>0</v>
      </c>
      <c r="AF100" s="9">
        <f>IFERROR(AD100/Z100*100,0)</f>
        <v>0</v>
      </c>
      <c r="AG100" s="9" t="s">
        <v>260</v>
      </c>
      <c r="AH100" s="9" t="s">
        <v>260</v>
      </c>
      <c r="AI100" s="9" t="s">
        <v>260</v>
      </c>
      <c r="AJ100" s="9">
        <v>0</v>
      </c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1:54" customFormat="1" ht="18.75" x14ac:dyDescent="0.3">
      <c r="A101" s="17">
        <f>IFERROR(IF(F101=V101,K101-AA101,"No match"),"Error")</f>
        <v>0</v>
      </c>
      <c r="B101" s="17">
        <f>IFERROR(IF(F101=V101,L101-AB101,"No match"),"Error")</f>
        <v>0</v>
      </c>
      <c r="C101" s="19">
        <f>IFERROR(IF(F101=V101,O101-AE101,"No match"),"Error")</f>
        <v>-7.8338259490440265E-8</v>
      </c>
      <c r="D101" s="19">
        <f>IFERROR(IF(F101=V101,P101-AF101,"No match"),"Error")</f>
        <v>-1.5742676939822786E-7</v>
      </c>
      <c r="E101" s="12">
        <v>86</v>
      </c>
      <c r="F101" s="20" t="s">
        <v>85</v>
      </c>
      <c r="G101" s="13">
        <v>583.24881900000003</v>
      </c>
      <c r="H101" s="13">
        <v>87841.779009999998</v>
      </c>
      <c r="I101" s="13">
        <v>110136.287191</v>
      </c>
      <c r="J101" s="13">
        <v>246426.80744400001</v>
      </c>
      <c r="K101" s="14">
        <v>35.646189999999997</v>
      </c>
      <c r="L101" s="14">
        <v>0.52956999999999999</v>
      </c>
      <c r="M101" s="13">
        <v>450.56102900000002</v>
      </c>
      <c r="N101" s="13">
        <v>14861.027759000001</v>
      </c>
      <c r="O101" s="14">
        <v>0.40909400000000001</v>
      </c>
      <c r="P101" s="14">
        <v>6.0306050000000004</v>
      </c>
      <c r="Q101" s="12" t="s">
        <v>260</v>
      </c>
      <c r="R101" s="12" t="s">
        <v>260</v>
      </c>
      <c r="S101" s="12" t="s">
        <v>260</v>
      </c>
      <c r="T101" s="12">
        <v>0</v>
      </c>
      <c r="U101" s="4"/>
      <c r="V101" s="9" t="s">
        <v>85</v>
      </c>
      <c r="W101" s="10">
        <v>583.24881900000003</v>
      </c>
      <c r="X101" s="10">
        <v>87841.779009999998</v>
      </c>
      <c r="Y101" s="9">
        <v>110136.287191</v>
      </c>
      <c r="Z101" s="9">
        <v>246426.80744400001</v>
      </c>
      <c r="AA101" s="11">
        <v>35.646189999999997</v>
      </c>
      <c r="AB101" s="9">
        <v>0.52956999999999999</v>
      </c>
      <c r="AC101" s="9">
        <v>450.56102900000002</v>
      </c>
      <c r="AD101" s="9">
        <v>14861.027759000001</v>
      </c>
      <c r="AE101" s="9">
        <f>IFERROR(AC101/Y101*100,0)</f>
        <v>0.4090940783382595</v>
      </c>
      <c r="AF101" s="9">
        <f>IFERROR(AD101/Z101*100,0)</f>
        <v>6.0306051574267698</v>
      </c>
      <c r="AG101" s="9">
        <v>15</v>
      </c>
      <c r="AH101" s="9" t="s">
        <v>260</v>
      </c>
      <c r="AI101" s="9">
        <v>5</v>
      </c>
      <c r="AJ101" s="9" t="s">
        <v>316</v>
      </c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1:54" customFormat="1" ht="18.75" x14ac:dyDescent="0.3">
      <c r="A102" s="17">
        <f>IFERROR(IF(F102=V102,K102-AA102,"No match"),"Error")</f>
        <v>0</v>
      </c>
      <c r="B102" s="17">
        <f>IFERROR(IF(F102=V102,L102-AB102,"No match"),"Error")</f>
        <v>0</v>
      </c>
      <c r="C102" s="19">
        <f>IFERROR(IF(F102=V102,O102-AE102,"No match"),"Error")</f>
        <v>0</v>
      </c>
      <c r="D102" s="19">
        <f>IFERROR(IF(F102=V102,P102-AF102,"No match"),"Error")</f>
        <v>0</v>
      </c>
      <c r="E102" s="12">
        <v>87</v>
      </c>
      <c r="F102" s="20" t="s">
        <v>86</v>
      </c>
      <c r="G102" s="13">
        <v>90957.913570000004</v>
      </c>
      <c r="H102" s="13">
        <v>1170.202237</v>
      </c>
      <c r="I102" s="13">
        <v>91039.088881999996</v>
      </c>
      <c r="J102" s="13">
        <v>1678.541217</v>
      </c>
      <c r="K102" s="14">
        <v>69.715429999999998</v>
      </c>
      <c r="L102" s="14">
        <v>99.910839999999993</v>
      </c>
      <c r="M102" s="13">
        <v>0</v>
      </c>
      <c r="N102" s="13">
        <v>0</v>
      </c>
      <c r="O102" s="14">
        <v>0</v>
      </c>
      <c r="P102" s="14">
        <v>0</v>
      </c>
      <c r="Q102" s="12">
        <v>15</v>
      </c>
      <c r="R102" s="12" t="s">
        <v>260</v>
      </c>
      <c r="S102" s="12">
        <v>5</v>
      </c>
      <c r="T102" s="12" t="s">
        <v>316</v>
      </c>
      <c r="U102" s="4"/>
      <c r="V102" s="9" t="s">
        <v>86</v>
      </c>
      <c r="W102" s="10">
        <v>90957.913570000004</v>
      </c>
      <c r="X102" s="10">
        <v>1170.202237</v>
      </c>
      <c r="Y102" s="9">
        <v>91039.088881999996</v>
      </c>
      <c r="Z102" s="9">
        <v>1678.541217</v>
      </c>
      <c r="AA102" s="11">
        <v>69.715429999999998</v>
      </c>
      <c r="AB102" s="9">
        <v>99.910839999999993</v>
      </c>
      <c r="AC102" s="9">
        <v>0</v>
      </c>
      <c r="AD102" s="9">
        <v>0</v>
      </c>
      <c r="AE102" s="9">
        <f>IFERROR(AC102/Y102*100,0)</f>
        <v>0</v>
      </c>
      <c r="AF102" s="9">
        <f>IFERROR(AD102/Z102*100,0)</f>
        <v>0</v>
      </c>
      <c r="AG102" s="9" t="s">
        <v>260</v>
      </c>
      <c r="AH102" s="9" t="s">
        <v>260</v>
      </c>
      <c r="AI102" s="9" t="s">
        <v>260</v>
      </c>
      <c r="AJ102" s="9">
        <v>0</v>
      </c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1:54" customFormat="1" ht="18.75" x14ac:dyDescent="0.3">
      <c r="A103" s="17">
        <f>IFERROR(IF(F103=V103,K103-AA103,"No match"),"Error")</f>
        <v>0</v>
      </c>
      <c r="B103" s="17">
        <f>IFERROR(IF(F103=V103,L103-AB103,"No match"),"Error")</f>
        <v>0</v>
      </c>
      <c r="C103" s="19">
        <f>IFERROR(IF(F103=V103,O103-AE103,"No match"),"Error")</f>
        <v>4.4401430063234493E-7</v>
      </c>
      <c r="D103" s="19">
        <f>IFERROR(IF(F103=V103,P103-AF103,"No match"),"Error")</f>
        <v>3.1101747932638091E-7</v>
      </c>
      <c r="E103" s="12">
        <v>88</v>
      </c>
      <c r="F103" s="20" t="s">
        <v>87</v>
      </c>
      <c r="G103" s="13">
        <v>15.848758999999999</v>
      </c>
      <c r="H103" s="13">
        <v>441.86624999999998</v>
      </c>
      <c r="I103" s="13">
        <v>22745.533078</v>
      </c>
      <c r="J103" s="13">
        <v>10757.908401000001</v>
      </c>
      <c r="K103" s="14">
        <v>4.1073620000000002</v>
      </c>
      <c r="L103" s="14">
        <v>6.9679000000000005E-2</v>
      </c>
      <c r="M103" s="13">
        <v>15.848758999999999</v>
      </c>
      <c r="N103" s="13">
        <v>439.34799700000002</v>
      </c>
      <c r="O103" s="14">
        <v>6.9679000000000005E-2</v>
      </c>
      <c r="P103" s="14">
        <v>4.0839540000000003</v>
      </c>
      <c r="Q103" s="12" t="s">
        <v>260</v>
      </c>
      <c r="R103" s="12" t="s">
        <v>260</v>
      </c>
      <c r="S103" s="12" t="s">
        <v>260</v>
      </c>
      <c r="T103" s="12">
        <v>0</v>
      </c>
      <c r="U103" s="4"/>
      <c r="V103" s="9" t="s">
        <v>87</v>
      </c>
      <c r="W103" s="10">
        <v>15.848758999999999</v>
      </c>
      <c r="X103" s="10">
        <v>441.86624999999998</v>
      </c>
      <c r="Y103" s="9">
        <v>22745.533078</v>
      </c>
      <c r="Z103" s="9">
        <v>10757.908401000001</v>
      </c>
      <c r="AA103" s="11">
        <v>4.1073620000000002</v>
      </c>
      <c r="AB103" s="9">
        <v>6.9679000000000005E-2</v>
      </c>
      <c r="AC103" s="9">
        <v>15.848758999999999</v>
      </c>
      <c r="AD103" s="9">
        <v>439.34799700000002</v>
      </c>
      <c r="AE103" s="9">
        <f>IFERROR(AC103/Y103*100,0)</f>
        <v>6.9678555985699372E-2</v>
      </c>
      <c r="AF103" s="9">
        <f>IFERROR(AD103/Z103*100,0)</f>
        <v>4.083953688982521</v>
      </c>
      <c r="AG103" s="9">
        <v>6.4</v>
      </c>
      <c r="AH103" s="9">
        <v>7.4</v>
      </c>
      <c r="AI103" s="9">
        <v>6</v>
      </c>
      <c r="AJ103" s="9" t="s">
        <v>317</v>
      </c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1:54" customFormat="1" ht="18.75" x14ac:dyDescent="0.3">
      <c r="A104" s="17">
        <f>IFERROR(IF(F104=V104,K104-AA104,"No match"),"Error")</f>
        <v>0</v>
      </c>
      <c r="B104" s="17">
        <f>IFERROR(IF(F104=V104,L104-AB104,"No match"),"Error")</f>
        <v>0</v>
      </c>
      <c r="C104" s="19">
        <f>IFERROR(IF(F104=V104,O104-AE104,"No match"),"Error")</f>
        <v>-4.8982729206059616E-7</v>
      </c>
      <c r="D104" s="19">
        <f>IFERROR(IF(F104=V104,P104-AF104,"No match"),"Error")</f>
        <v>-7.2187498645348569E-8</v>
      </c>
      <c r="E104" s="12">
        <v>89</v>
      </c>
      <c r="F104" s="20" t="s">
        <v>88</v>
      </c>
      <c r="G104" s="13">
        <v>10660.724912</v>
      </c>
      <c r="H104" s="13">
        <v>5667.9217850000005</v>
      </c>
      <c r="I104" s="13">
        <v>106506.62850399999</v>
      </c>
      <c r="J104" s="13">
        <v>34015.721225000001</v>
      </c>
      <c r="K104" s="14">
        <v>16.662649999999999</v>
      </c>
      <c r="L104" s="14">
        <v>10.009449999999999</v>
      </c>
      <c r="M104" s="13">
        <v>2108.8626530000001</v>
      </c>
      <c r="N104" s="13">
        <v>2195.7134689999998</v>
      </c>
      <c r="O104" s="14">
        <v>1.980029</v>
      </c>
      <c r="P104" s="14">
        <v>6.4549960000000004</v>
      </c>
      <c r="Q104" s="12">
        <v>6.4</v>
      </c>
      <c r="R104" s="12">
        <v>7.4</v>
      </c>
      <c r="S104" s="12">
        <v>6</v>
      </c>
      <c r="T104" s="12" t="s">
        <v>317</v>
      </c>
      <c r="U104" s="4"/>
      <c r="V104" s="9" t="s">
        <v>88</v>
      </c>
      <c r="W104" s="10">
        <v>10660.724912</v>
      </c>
      <c r="X104" s="10">
        <v>5667.9217850000005</v>
      </c>
      <c r="Y104" s="9">
        <v>106506.62850399999</v>
      </c>
      <c r="Z104" s="9">
        <v>34015.721225000001</v>
      </c>
      <c r="AA104" s="11">
        <v>16.662649999999999</v>
      </c>
      <c r="AB104" s="9">
        <v>10.009449999999999</v>
      </c>
      <c r="AC104" s="9">
        <v>2108.8626530000001</v>
      </c>
      <c r="AD104" s="9">
        <v>2195.7134689999998</v>
      </c>
      <c r="AE104" s="9">
        <f>IFERROR(AC104/Y104*100,0)</f>
        <v>1.9800294898272921</v>
      </c>
      <c r="AF104" s="9">
        <f>IFERROR(AD104/Z104*100,0)</f>
        <v>6.454996072187499</v>
      </c>
      <c r="AG104" s="9">
        <v>13.75</v>
      </c>
      <c r="AH104" s="9">
        <v>12.63</v>
      </c>
      <c r="AI104" s="9" t="s">
        <v>314</v>
      </c>
      <c r="AJ104" s="9" t="s">
        <v>318</v>
      </c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1:54" customFormat="1" ht="18.75" x14ac:dyDescent="0.3">
      <c r="A105" s="17">
        <f>IFERROR(IF(F105=V105,K105-AA105,"No match"),"Error")</f>
        <v>0</v>
      </c>
      <c r="B105" s="17">
        <f>IFERROR(IF(F105=V105,L105-AB105,"No match"),"Error")</f>
        <v>0</v>
      </c>
      <c r="C105" s="19">
        <f>IFERROR(IF(F105=V105,O105-AE105,"No match"),"Error")</f>
        <v>-2.9557364205875028E-7</v>
      </c>
      <c r="D105" s="19">
        <f>IFERROR(IF(F105=V105,P105-AF105,"No match"),"Error")</f>
        <v>-4.4677125110581528E-6</v>
      </c>
      <c r="E105" s="12">
        <v>90</v>
      </c>
      <c r="F105" s="20" t="s">
        <v>89</v>
      </c>
      <c r="G105" s="13">
        <v>729.71484599999997</v>
      </c>
      <c r="H105" s="13">
        <v>5228.2311419999996</v>
      </c>
      <c r="I105" s="13">
        <v>310365.41194600001</v>
      </c>
      <c r="J105" s="13">
        <v>27136.017816</v>
      </c>
      <c r="K105" s="14">
        <v>19.266760000000001</v>
      </c>
      <c r="L105" s="14">
        <v>0.23511499999999999</v>
      </c>
      <c r="M105" s="13">
        <v>6.8506819999999999</v>
      </c>
      <c r="N105" s="13">
        <v>3123.6906359999998</v>
      </c>
      <c r="O105" s="14">
        <v>2.2070000000000002E-3</v>
      </c>
      <c r="P105" s="14">
        <v>11.511229999999999</v>
      </c>
      <c r="Q105" s="12">
        <v>13.75</v>
      </c>
      <c r="R105" s="12">
        <v>12.63</v>
      </c>
      <c r="S105" s="12" t="s">
        <v>314</v>
      </c>
      <c r="T105" s="12" t="s">
        <v>318</v>
      </c>
      <c r="U105" s="4"/>
      <c r="V105" s="9" t="s">
        <v>89</v>
      </c>
      <c r="W105" s="10">
        <v>729.71484599999997</v>
      </c>
      <c r="X105" s="10">
        <v>5228.2311419999996</v>
      </c>
      <c r="Y105" s="9">
        <v>310365.41194600001</v>
      </c>
      <c r="Z105" s="9">
        <v>27136.017816</v>
      </c>
      <c r="AA105" s="11">
        <v>19.266760000000001</v>
      </c>
      <c r="AB105" s="9">
        <v>0.23511499999999999</v>
      </c>
      <c r="AC105" s="9">
        <v>6.8506819999999999</v>
      </c>
      <c r="AD105" s="9">
        <v>3123.6906359999998</v>
      </c>
      <c r="AE105" s="9">
        <f>IFERROR(AC105/Y105*100,0)</f>
        <v>2.2072955736420589E-3</v>
      </c>
      <c r="AF105" s="9">
        <f>IFERROR(AD105/Z105*100,0)</f>
        <v>11.51123446771251</v>
      </c>
      <c r="AG105" s="9" t="s">
        <v>260</v>
      </c>
      <c r="AH105" s="9" t="s">
        <v>260</v>
      </c>
      <c r="AI105" s="9" t="s">
        <v>260</v>
      </c>
      <c r="AJ105" s="9">
        <v>0</v>
      </c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spans="1:54" customFormat="1" ht="18.75" x14ac:dyDescent="0.3">
      <c r="A106" s="17">
        <f>IFERROR(IF(F106=V106,K106-AA106,"No match"),"Error")</f>
        <v>0</v>
      </c>
      <c r="B106" s="17">
        <f>IFERROR(IF(F106=V106,L106-AB106,"No match"),"Error")</f>
        <v>0</v>
      </c>
      <c r="C106" s="19">
        <f>IFERROR(IF(F106=V106,O106-AE106,"No match"),"Error")</f>
        <v>3.30361388869993E-7</v>
      </c>
      <c r="D106" s="19">
        <f>IFERROR(IF(F106=V106,P106-AF106,"No match"),"Error")</f>
        <v>-2.6085429061240006E-7</v>
      </c>
      <c r="E106" s="12">
        <v>91</v>
      </c>
      <c r="F106" s="20" t="s">
        <v>90</v>
      </c>
      <c r="G106" s="13">
        <v>22326.025005</v>
      </c>
      <c r="H106" s="13">
        <v>46842.054029999999</v>
      </c>
      <c r="I106" s="13">
        <v>494172.45081200002</v>
      </c>
      <c r="J106" s="13">
        <v>133012.26888300001</v>
      </c>
      <c r="K106" s="14">
        <v>35.216340000000002</v>
      </c>
      <c r="L106" s="14">
        <v>4.5178609999999999</v>
      </c>
      <c r="M106" s="13">
        <v>408.34294699999998</v>
      </c>
      <c r="N106" s="13">
        <v>1857.3983009999999</v>
      </c>
      <c r="O106" s="14">
        <v>8.2631999999999997E-2</v>
      </c>
      <c r="P106" s="14">
        <v>1.3964110000000001</v>
      </c>
      <c r="Q106" s="12" t="s">
        <v>260</v>
      </c>
      <c r="R106" s="12" t="s">
        <v>260</v>
      </c>
      <c r="S106" s="12" t="s">
        <v>260</v>
      </c>
      <c r="T106" s="12">
        <v>0</v>
      </c>
      <c r="U106" s="4"/>
      <c r="V106" s="9" t="s">
        <v>90</v>
      </c>
      <c r="W106" s="10">
        <v>22326.025005</v>
      </c>
      <c r="X106" s="10">
        <v>46842.054029999999</v>
      </c>
      <c r="Y106" s="9">
        <v>494172.45081200002</v>
      </c>
      <c r="Z106" s="9">
        <v>133012.26888300001</v>
      </c>
      <c r="AA106" s="11">
        <v>35.216340000000002</v>
      </c>
      <c r="AB106" s="9">
        <v>4.5178609999999999</v>
      </c>
      <c r="AC106" s="9">
        <v>408.34294699999998</v>
      </c>
      <c r="AD106" s="9">
        <v>1857.3983009999999</v>
      </c>
      <c r="AE106" s="9">
        <f>IFERROR(AC106/Y106*100,0)</f>
        <v>8.2631669638611127E-2</v>
      </c>
      <c r="AF106" s="9">
        <f>IFERROR(AD106/Z106*100,0)</f>
        <v>1.3964112608542907</v>
      </c>
      <c r="AG106" s="9">
        <v>21</v>
      </c>
      <c r="AH106" s="9">
        <v>6</v>
      </c>
      <c r="AI106" s="9">
        <v>5</v>
      </c>
      <c r="AJ106" s="9" t="s">
        <v>319</v>
      </c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1:54" customFormat="1" ht="18.75" x14ac:dyDescent="0.3">
      <c r="A107" s="17">
        <f>IFERROR(IF(F107=V107,K107-AA107,"No match"),"Error")</f>
        <v>0</v>
      </c>
      <c r="B107" s="17">
        <f>IFERROR(IF(F107=V107,L107-AB107,"No match"),"Error")</f>
        <v>0</v>
      </c>
      <c r="C107" s="19">
        <f>IFERROR(IF(F107=V107,O107-AE107,"No match"),"Error")</f>
        <v>-1.6617307347949629E-7</v>
      </c>
      <c r="D107" s="19">
        <f>IFERROR(IF(F107=V107,P107-AF107,"No match"),"Error")</f>
        <v>8.2799287426382762E-8</v>
      </c>
      <c r="E107" s="12">
        <v>92</v>
      </c>
      <c r="F107" s="20" t="s">
        <v>91</v>
      </c>
      <c r="G107" s="13">
        <v>22.668296999999999</v>
      </c>
      <c r="H107" s="13">
        <v>36.525371999999997</v>
      </c>
      <c r="I107" s="13">
        <v>26281.515498000001</v>
      </c>
      <c r="J107" s="13">
        <v>373.56524400000001</v>
      </c>
      <c r="K107" s="14">
        <v>9.7775079999999992</v>
      </c>
      <c r="L107" s="14">
        <v>8.6251999999999995E-2</v>
      </c>
      <c r="M107" s="13">
        <v>0.22422500000000001</v>
      </c>
      <c r="N107" s="13">
        <v>9.543075</v>
      </c>
      <c r="O107" s="14">
        <v>8.5300000000000003E-4</v>
      </c>
      <c r="P107" s="14">
        <v>2.5545939999999998</v>
      </c>
      <c r="Q107" s="12">
        <v>21</v>
      </c>
      <c r="R107" s="12">
        <v>6</v>
      </c>
      <c r="S107" s="12">
        <v>5</v>
      </c>
      <c r="T107" s="12" t="s">
        <v>319</v>
      </c>
      <c r="U107" s="4"/>
      <c r="V107" s="9" t="s">
        <v>91</v>
      </c>
      <c r="W107" s="10">
        <v>22.668296999999999</v>
      </c>
      <c r="X107" s="10">
        <v>36.525371999999997</v>
      </c>
      <c r="Y107" s="9">
        <v>26281.515498000001</v>
      </c>
      <c r="Z107" s="9">
        <v>373.56524400000001</v>
      </c>
      <c r="AA107" s="11">
        <v>9.7775079999999992</v>
      </c>
      <c r="AB107" s="9">
        <v>8.6251999999999995E-2</v>
      </c>
      <c r="AC107" s="9">
        <v>0.22422500000000001</v>
      </c>
      <c r="AD107" s="9">
        <v>9.543075</v>
      </c>
      <c r="AE107" s="9">
        <f>IFERROR(AC107/Y107*100,0)</f>
        <v>8.5316617307347952E-4</v>
      </c>
      <c r="AF107" s="9">
        <f>IFERROR(AD107/Z107*100,0)</f>
        <v>2.5545939172007124</v>
      </c>
      <c r="AG107" s="9" t="s">
        <v>260</v>
      </c>
      <c r="AH107" s="9" t="s">
        <v>260</v>
      </c>
      <c r="AI107" s="9">
        <v>5</v>
      </c>
      <c r="AJ107" s="9" t="s">
        <v>320</v>
      </c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1:54" customFormat="1" ht="18.75" x14ac:dyDescent="0.3">
      <c r="A108" s="17">
        <f>IFERROR(IF(F108=V108,K108-AA108,"No match"),"Error")</f>
        <v>0</v>
      </c>
      <c r="B108" s="17">
        <f>IFERROR(IF(F108=V108,L108-AB108,"No match"),"Error")</f>
        <v>0</v>
      </c>
      <c r="C108" s="19">
        <f>IFERROR(IF(F108=V108,O108-AE108,"No match"),"Error")</f>
        <v>2.997768566090353E-7</v>
      </c>
      <c r="D108" s="19">
        <f>IFERROR(IF(F108=V108,P108-AF108,"No match"),"Error")</f>
        <v>2.1229259328237049E-7</v>
      </c>
      <c r="E108" s="12">
        <v>93</v>
      </c>
      <c r="F108" s="20" t="s">
        <v>92</v>
      </c>
      <c r="G108" s="13">
        <v>102325.601142</v>
      </c>
      <c r="H108" s="13">
        <v>885647.617447</v>
      </c>
      <c r="I108" s="13">
        <v>2264467.1172270002</v>
      </c>
      <c r="J108" s="13">
        <v>2154016.4639309999</v>
      </c>
      <c r="K108" s="14">
        <v>41.116100000000003</v>
      </c>
      <c r="L108" s="14">
        <v>4.5187499999999998</v>
      </c>
      <c r="M108" s="13">
        <v>402.139927</v>
      </c>
      <c r="N108" s="13">
        <v>5749.9269759999997</v>
      </c>
      <c r="O108" s="14">
        <v>1.7759E-2</v>
      </c>
      <c r="P108" s="14">
        <v>0.26694000000000001</v>
      </c>
      <c r="Q108" s="12" t="s">
        <v>260</v>
      </c>
      <c r="R108" s="12" t="s">
        <v>260</v>
      </c>
      <c r="S108" s="12">
        <v>5</v>
      </c>
      <c r="T108" s="12" t="s">
        <v>320</v>
      </c>
      <c r="U108" s="4"/>
      <c r="V108" s="9" t="s">
        <v>92</v>
      </c>
      <c r="W108" s="10">
        <v>102325.601142</v>
      </c>
      <c r="X108" s="10">
        <v>885647.617447</v>
      </c>
      <c r="Y108" s="9">
        <v>2264467.1172270002</v>
      </c>
      <c r="Z108" s="9">
        <v>2154016.4639309999</v>
      </c>
      <c r="AA108" s="11">
        <v>41.116100000000003</v>
      </c>
      <c r="AB108" s="9">
        <v>4.5187499999999998</v>
      </c>
      <c r="AC108" s="9">
        <v>402.139927</v>
      </c>
      <c r="AD108" s="9">
        <v>5749.9269759999997</v>
      </c>
      <c r="AE108" s="9">
        <f>IFERROR(AC108/Y108*100,0)</f>
        <v>1.7758700223143391E-2</v>
      </c>
      <c r="AF108" s="9">
        <f>IFERROR(AD108/Z108*100,0)</f>
        <v>0.26693978770740673</v>
      </c>
      <c r="AG108" s="9" t="s">
        <v>260</v>
      </c>
      <c r="AH108" s="9" t="s">
        <v>260</v>
      </c>
      <c r="AI108" s="9" t="s">
        <v>260</v>
      </c>
      <c r="AJ108" s="9">
        <v>0</v>
      </c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1:54" customFormat="1" ht="18.75" x14ac:dyDescent="0.3">
      <c r="A109" s="17">
        <f>IFERROR(IF(F109=V109,K109-AA109,"No match"),"Error")</f>
        <v>0</v>
      </c>
      <c r="B109" s="17">
        <f>IFERROR(IF(F109=V109,L109-AB109,"No match"),"Error")</f>
        <v>0</v>
      </c>
      <c r="C109" s="19">
        <f>IFERROR(IF(F109=V109,O109-AE109,"No match"),"Error")</f>
        <v>-4.3597914789472725E-7</v>
      </c>
      <c r="D109" s="19">
        <f>IFERROR(IF(F109=V109,P109-AF109,"No match"),"Error")</f>
        <v>3.0851301051626479E-6</v>
      </c>
      <c r="E109" s="12">
        <v>94</v>
      </c>
      <c r="F109" s="20" t="s">
        <v>93</v>
      </c>
      <c r="G109" s="13">
        <v>1065.193984</v>
      </c>
      <c r="H109" s="13">
        <v>22038.643984999999</v>
      </c>
      <c r="I109" s="13">
        <v>118336.392708</v>
      </c>
      <c r="J109" s="13">
        <v>109922.258504</v>
      </c>
      <c r="K109" s="14">
        <v>20.049299999999999</v>
      </c>
      <c r="L109" s="14">
        <v>0.90014099999999997</v>
      </c>
      <c r="M109" s="13">
        <v>1026.8266960000001</v>
      </c>
      <c r="N109" s="13">
        <v>11453.610146999999</v>
      </c>
      <c r="O109" s="14">
        <v>0.86771799999999999</v>
      </c>
      <c r="P109" s="14">
        <v>10.419739999999999</v>
      </c>
      <c r="Q109" s="12" t="s">
        <v>260</v>
      </c>
      <c r="R109" s="12" t="s">
        <v>260</v>
      </c>
      <c r="S109" s="12" t="s">
        <v>260</v>
      </c>
      <c r="T109" s="12">
        <v>0</v>
      </c>
      <c r="U109" s="4"/>
      <c r="V109" s="9" t="s">
        <v>93</v>
      </c>
      <c r="W109" s="10">
        <v>1065.193984</v>
      </c>
      <c r="X109" s="10">
        <v>22038.643984999999</v>
      </c>
      <c r="Y109" s="9">
        <v>118336.392708</v>
      </c>
      <c r="Z109" s="9">
        <v>109922.258504</v>
      </c>
      <c r="AA109" s="11">
        <v>20.049299999999999</v>
      </c>
      <c r="AB109" s="9">
        <v>0.90014099999999997</v>
      </c>
      <c r="AC109" s="9">
        <v>1026.8266960000001</v>
      </c>
      <c r="AD109" s="9">
        <v>11453.610146999999</v>
      </c>
      <c r="AE109" s="9">
        <f>IFERROR(AC109/Y109*100,0)</f>
        <v>0.86771843597914788</v>
      </c>
      <c r="AF109" s="9">
        <f>IFERROR(AD109/Z109*100,0)</f>
        <v>10.419736914869894</v>
      </c>
      <c r="AG109" s="9">
        <v>31.06</v>
      </c>
      <c r="AH109" s="9" t="s">
        <v>260</v>
      </c>
      <c r="AI109" s="9">
        <v>5</v>
      </c>
      <c r="AJ109" s="9" t="s">
        <v>321</v>
      </c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1:54" customFormat="1" ht="18.75" x14ac:dyDescent="0.3">
      <c r="A110" s="17">
        <f>IFERROR(IF(F110=V110,K110-AA110,"No match"),"Error")</f>
        <v>0</v>
      </c>
      <c r="B110" s="17">
        <f>IFERROR(IF(F110=V110,L110-AB110,"No match"),"Error")</f>
        <v>0</v>
      </c>
      <c r="C110" s="19">
        <f>IFERROR(IF(F110=V110,O110-AE110,"No match"),"Error")</f>
        <v>0</v>
      </c>
      <c r="D110" s="19">
        <f>IFERROR(IF(F110=V110,P110-AF110,"No match"),"Error")</f>
        <v>1.5122622656349449E-6</v>
      </c>
      <c r="E110" s="12">
        <v>95</v>
      </c>
      <c r="F110" s="20" t="s">
        <v>94</v>
      </c>
      <c r="G110" s="13">
        <v>1365.4775870000001</v>
      </c>
      <c r="H110" s="13">
        <v>43587.529401</v>
      </c>
      <c r="I110" s="13">
        <v>136563.84870500001</v>
      </c>
      <c r="J110" s="13">
        <v>83034.509246000001</v>
      </c>
      <c r="K110" s="14">
        <v>52.493270000000003</v>
      </c>
      <c r="L110" s="14">
        <v>0.99988200000000005</v>
      </c>
      <c r="M110" s="13">
        <v>0</v>
      </c>
      <c r="N110" s="13">
        <v>20378.743176</v>
      </c>
      <c r="O110" s="14">
        <v>0</v>
      </c>
      <c r="P110" s="14">
        <v>24.5425</v>
      </c>
      <c r="Q110" s="12">
        <v>31.06</v>
      </c>
      <c r="R110" s="12" t="s">
        <v>260</v>
      </c>
      <c r="S110" s="12">
        <v>5</v>
      </c>
      <c r="T110" s="12" t="s">
        <v>321</v>
      </c>
      <c r="U110" s="4"/>
      <c r="V110" s="9" t="s">
        <v>94</v>
      </c>
      <c r="W110" s="10">
        <v>1365.4775870000001</v>
      </c>
      <c r="X110" s="10">
        <v>43587.529401</v>
      </c>
      <c r="Y110" s="9">
        <v>136563.84870500001</v>
      </c>
      <c r="Z110" s="9">
        <v>83034.509246000001</v>
      </c>
      <c r="AA110" s="11">
        <v>52.493270000000003</v>
      </c>
      <c r="AB110" s="9">
        <v>0.99988200000000005</v>
      </c>
      <c r="AC110" s="9">
        <v>0</v>
      </c>
      <c r="AD110" s="9">
        <v>20378.743176</v>
      </c>
      <c r="AE110" s="9">
        <f>IFERROR(AC110/Y110*100,0)</f>
        <v>0</v>
      </c>
      <c r="AF110" s="9">
        <f>IFERROR(AD110/Z110*100,0)</f>
        <v>24.542498487737735</v>
      </c>
      <c r="AG110" s="9" t="s">
        <v>260</v>
      </c>
      <c r="AH110" s="9" t="s">
        <v>260</v>
      </c>
      <c r="AI110" s="9" t="s">
        <v>260</v>
      </c>
      <c r="AJ110" s="9">
        <v>0</v>
      </c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spans="1:54" customFormat="1" ht="18.75" x14ac:dyDescent="0.3">
      <c r="A111" s="17">
        <f>IFERROR(IF(F111=V111,K111-AA111,"No match"),"Error")</f>
        <v>0</v>
      </c>
      <c r="B111" s="17">
        <f>IFERROR(IF(F111=V111,L111-AB111,"No match"),"Error")</f>
        <v>0</v>
      </c>
      <c r="C111" s="19">
        <f>IFERROR(IF(F111=V111,O111-AE111,"No match"),"Error")</f>
        <v>0</v>
      </c>
      <c r="D111" s="19">
        <f>IFERROR(IF(F111=V111,P111-AF111,"No match"),"Error")</f>
        <v>0</v>
      </c>
      <c r="E111" s="12">
        <v>96</v>
      </c>
      <c r="F111" s="20" t="s">
        <v>95</v>
      </c>
      <c r="G111" s="13">
        <v>18.36469</v>
      </c>
      <c r="H111" s="13">
        <v>126.105991</v>
      </c>
      <c r="I111" s="13">
        <v>202535.055398</v>
      </c>
      <c r="J111" s="13">
        <v>561.24090100000001</v>
      </c>
      <c r="K111" s="14">
        <v>22.469139999999999</v>
      </c>
      <c r="L111" s="14">
        <v>9.0670000000000004E-3</v>
      </c>
      <c r="M111" s="13">
        <v>0</v>
      </c>
      <c r="N111" s="13">
        <v>0</v>
      </c>
      <c r="O111" s="14">
        <v>0</v>
      </c>
      <c r="P111" s="14">
        <v>0</v>
      </c>
      <c r="Q111" s="12" t="s">
        <v>260</v>
      </c>
      <c r="R111" s="12" t="s">
        <v>260</v>
      </c>
      <c r="S111" s="12" t="s">
        <v>260</v>
      </c>
      <c r="T111" s="12">
        <v>0</v>
      </c>
      <c r="U111" s="4"/>
      <c r="V111" s="9" t="s">
        <v>95</v>
      </c>
      <c r="W111" s="10">
        <v>18.36469</v>
      </c>
      <c r="X111" s="10">
        <v>126.105991</v>
      </c>
      <c r="Y111" s="9">
        <v>202535.055398</v>
      </c>
      <c r="Z111" s="9">
        <v>561.24090100000001</v>
      </c>
      <c r="AA111" s="11">
        <v>22.469139999999999</v>
      </c>
      <c r="AB111" s="9">
        <v>9.0670000000000004E-3</v>
      </c>
      <c r="AC111" s="9">
        <v>0</v>
      </c>
      <c r="AD111" s="9">
        <v>0</v>
      </c>
      <c r="AE111" s="9">
        <f>IFERROR(AC111/Y111*100,0)</f>
        <v>0</v>
      </c>
      <c r="AF111" s="9">
        <f>IFERROR(AD111/Z111*100,0)</f>
        <v>0</v>
      </c>
      <c r="AG111" s="9" t="s">
        <v>260</v>
      </c>
      <c r="AH111" s="9" t="s">
        <v>260</v>
      </c>
      <c r="AI111" s="9" t="s">
        <v>260</v>
      </c>
      <c r="AJ111" s="9">
        <v>0</v>
      </c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1:54" customFormat="1" ht="18.75" x14ac:dyDescent="0.3">
      <c r="A112" s="17">
        <f>IFERROR(IF(F112=V112,K112-AA112,"No match"),"Error")</f>
        <v>-0.23724400000000045</v>
      </c>
      <c r="B112" s="17">
        <f>IFERROR(IF(F112=V112,L112-AB112,"No match"),"Error")</f>
        <v>6.1729999999999997E-3</v>
      </c>
      <c r="C112" s="19">
        <f>IFERROR(IF(F112=V112,O112-AE112,"No match"),"Error")</f>
        <v>6.1726265802670901E-3</v>
      </c>
      <c r="D112" s="19">
        <f>IFERROR(IF(F112=V112,P112-AF112,"No match"),"Error")</f>
        <v>-0.23672597121137251</v>
      </c>
      <c r="E112" s="12">
        <v>97</v>
      </c>
      <c r="F112" s="20" t="s">
        <v>96</v>
      </c>
      <c r="G112" s="13">
        <v>25.855685999999999</v>
      </c>
      <c r="H112" s="13">
        <v>17952.535746000001</v>
      </c>
      <c r="I112" s="13">
        <v>136909.988602</v>
      </c>
      <c r="J112" s="13">
        <v>211200.26826099999</v>
      </c>
      <c r="K112" s="14">
        <v>8.5002429999999993</v>
      </c>
      <c r="L112" s="14">
        <v>1.8884999999999999E-2</v>
      </c>
      <c r="M112" s="13">
        <v>25.855685999999999</v>
      </c>
      <c r="N112" s="13">
        <v>14212.827164</v>
      </c>
      <c r="O112" s="14">
        <v>1.8884999999999999E-2</v>
      </c>
      <c r="P112" s="14">
        <v>6.7295499999999997</v>
      </c>
      <c r="Q112" s="12" t="s">
        <v>260</v>
      </c>
      <c r="R112" s="12" t="s">
        <v>260</v>
      </c>
      <c r="S112" s="12" t="s">
        <v>260</v>
      </c>
      <c r="T112" s="12">
        <v>0</v>
      </c>
      <c r="U112" s="4"/>
      <c r="V112" s="9" t="s">
        <v>96</v>
      </c>
      <c r="W112" s="10">
        <v>17.404509000000001</v>
      </c>
      <c r="X112" s="10">
        <v>18453.595703999999</v>
      </c>
      <c r="Y112" s="9">
        <v>136909.988602</v>
      </c>
      <c r="Z112" s="9">
        <v>211200.26826099999</v>
      </c>
      <c r="AA112" s="11">
        <v>8.7374869999999998</v>
      </c>
      <c r="AB112" s="9">
        <v>1.2711999999999999E-2</v>
      </c>
      <c r="AC112" s="9">
        <v>17.404509000000001</v>
      </c>
      <c r="AD112" s="9">
        <v>14712.793539</v>
      </c>
      <c r="AE112" s="9">
        <f>IFERROR(AC112/Y112*100,0)</f>
        <v>1.2712373419732909E-2</v>
      </c>
      <c r="AF112" s="9">
        <f>IFERROR(AD112/Z112*100,0)</f>
        <v>6.9662759712113722</v>
      </c>
      <c r="AG112" s="9">
        <v>8.6</v>
      </c>
      <c r="AH112" s="9" t="s">
        <v>260</v>
      </c>
      <c r="AI112" s="9" t="s">
        <v>260</v>
      </c>
      <c r="AJ112" s="9" t="s">
        <v>322</v>
      </c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spans="1:54" customFormat="1" ht="18.75" x14ac:dyDescent="0.3">
      <c r="A113" s="17">
        <f>IFERROR(IF(F113=V113,K113-AA113,"No match"),"Error")</f>
        <v>0</v>
      </c>
      <c r="B113" s="17">
        <f>IFERROR(IF(F113=V113,L113-AB113,"No match"),"Error")</f>
        <v>0</v>
      </c>
      <c r="C113" s="19">
        <f>IFERROR(IF(F113=V113,O113-AE113,"No match"),"Error")</f>
        <v>0</v>
      </c>
      <c r="D113" s="19">
        <f>IFERROR(IF(F113=V113,P113-AF113,"No match"),"Error")</f>
        <v>0</v>
      </c>
      <c r="E113" s="12">
        <v>98</v>
      </c>
      <c r="F113" s="20" t="s">
        <v>97</v>
      </c>
      <c r="G113" s="13">
        <v>77.634659999999997</v>
      </c>
      <c r="H113" s="13">
        <v>461.75892199999998</v>
      </c>
      <c r="I113" s="13">
        <v>0</v>
      </c>
      <c r="J113" s="13">
        <v>1102.4793400000001</v>
      </c>
      <c r="K113" s="14">
        <v>41.883679999999998</v>
      </c>
      <c r="L113" s="14">
        <v>0</v>
      </c>
      <c r="M113" s="13">
        <v>0</v>
      </c>
      <c r="N113" s="13">
        <v>0</v>
      </c>
      <c r="O113" s="14">
        <v>0</v>
      </c>
      <c r="P113" s="14">
        <v>0</v>
      </c>
      <c r="Q113" s="12">
        <v>8.6</v>
      </c>
      <c r="R113" s="12" t="s">
        <v>260</v>
      </c>
      <c r="S113" s="12" t="s">
        <v>260</v>
      </c>
      <c r="T113" s="12" t="s">
        <v>322</v>
      </c>
      <c r="U113" s="4"/>
      <c r="V113" s="9" t="s">
        <v>97</v>
      </c>
      <c r="W113" s="10">
        <v>77.634659999999997</v>
      </c>
      <c r="X113" s="10">
        <v>461.75892199999998</v>
      </c>
      <c r="Y113" s="9">
        <v>0</v>
      </c>
      <c r="Z113" s="9">
        <v>1102.4793400000001</v>
      </c>
      <c r="AA113" s="11">
        <v>41.883679999999998</v>
      </c>
      <c r="AB113" s="9">
        <v>0</v>
      </c>
      <c r="AC113" s="9">
        <v>0</v>
      </c>
      <c r="AD113" s="9">
        <v>0</v>
      </c>
      <c r="AE113" s="9">
        <f>IFERROR(AC113/Y113*100,0)</f>
        <v>0</v>
      </c>
      <c r="AF113" s="9">
        <f>IFERROR(AD113/Z113*100,0)</f>
        <v>0</v>
      </c>
      <c r="AG113" s="9" t="s">
        <v>260</v>
      </c>
      <c r="AH113" s="9" t="s">
        <v>260</v>
      </c>
      <c r="AI113" s="9" t="s">
        <v>260</v>
      </c>
      <c r="AJ113" s="9">
        <v>0</v>
      </c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spans="1:54" customFormat="1" ht="18.75" x14ac:dyDescent="0.3">
      <c r="A114" s="17">
        <f>IFERROR(IF(F114=V114,K114-AA114,"No match"),"Error")</f>
        <v>0</v>
      </c>
      <c r="B114" s="17">
        <f>IFERROR(IF(F114=V114,L114-AB114,"No match"),"Error")</f>
        <v>0</v>
      </c>
      <c r="C114" s="19">
        <f>IFERROR(IF(F114=V114,O114-AE114,"No match"),"Error")</f>
        <v>-4.9257274947756002E-7</v>
      </c>
      <c r="D114" s="19">
        <f>IFERROR(IF(F114=V114,P114-AF114,"No match"),"Error")</f>
        <v>0</v>
      </c>
      <c r="E114" s="12">
        <v>99</v>
      </c>
      <c r="F114" s="20" t="s">
        <v>9</v>
      </c>
      <c r="G114" s="13">
        <v>70453.528816000005</v>
      </c>
      <c r="H114" s="13">
        <v>391.19890400000003</v>
      </c>
      <c r="I114" s="13">
        <v>416110.9534</v>
      </c>
      <c r="J114" s="13">
        <v>391.19890400000003</v>
      </c>
      <c r="K114" s="14">
        <v>100</v>
      </c>
      <c r="L114" s="14">
        <v>16.931429999999999</v>
      </c>
      <c r="M114" s="13">
        <v>6050.480012</v>
      </c>
      <c r="N114" s="13">
        <v>391.19890400000003</v>
      </c>
      <c r="O114" s="14">
        <v>1.454054</v>
      </c>
      <c r="P114" s="14">
        <v>100</v>
      </c>
      <c r="Q114" s="12" t="s">
        <v>260</v>
      </c>
      <c r="R114" s="12" t="s">
        <v>260</v>
      </c>
      <c r="S114" s="12" t="s">
        <v>260</v>
      </c>
      <c r="T114" s="12">
        <v>0</v>
      </c>
      <c r="U114" s="4"/>
      <c r="V114" s="9" t="s">
        <v>9</v>
      </c>
      <c r="W114" s="10">
        <v>70453.528816000005</v>
      </c>
      <c r="X114" s="10">
        <v>391.19890400000003</v>
      </c>
      <c r="Y114" s="9">
        <v>416110.9534</v>
      </c>
      <c r="Z114" s="9">
        <v>391.19890400000003</v>
      </c>
      <c r="AA114" s="11">
        <v>100</v>
      </c>
      <c r="AB114" s="9">
        <v>16.931429999999999</v>
      </c>
      <c r="AC114" s="9">
        <v>6050.480012</v>
      </c>
      <c r="AD114" s="9">
        <v>391.19890400000003</v>
      </c>
      <c r="AE114" s="9">
        <f>IFERROR(AC114/Y114*100,0)</f>
        <v>1.4540544925727494</v>
      </c>
      <c r="AF114" s="9">
        <f>IFERROR(AD114/Z114*100,0)</f>
        <v>100</v>
      </c>
      <c r="AG114" s="9" t="s">
        <v>260</v>
      </c>
      <c r="AH114" s="9" t="s">
        <v>260</v>
      </c>
      <c r="AI114" s="9" t="s">
        <v>260</v>
      </c>
      <c r="AJ114" s="9">
        <v>0</v>
      </c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spans="1:54" customFormat="1" ht="18.75" x14ac:dyDescent="0.3">
      <c r="A115" s="17">
        <f>IFERROR(IF(F115=V115,K115-AA115,"No match"),"Error")</f>
        <v>0</v>
      </c>
      <c r="B115" s="17">
        <f>IFERROR(IF(F115=V115,L115-AB115,"No match"),"Error")</f>
        <v>0</v>
      </c>
      <c r="C115" s="19">
        <f>IFERROR(IF(F115=V115,O115-AE115,"No match"),"Error")</f>
        <v>1.6606159475296423E-7</v>
      </c>
      <c r="D115" s="19">
        <f>IFERROR(IF(F115=V115,P115-AF115,"No match"),"Error")</f>
        <v>-2.252029657867638E-6</v>
      </c>
      <c r="E115" s="12">
        <v>100</v>
      </c>
      <c r="F115" s="20" t="s">
        <v>98</v>
      </c>
      <c r="G115" s="13">
        <v>9144.3431729999993</v>
      </c>
      <c r="H115" s="13">
        <v>27060.296251</v>
      </c>
      <c r="I115" s="13">
        <v>219971.17379900001</v>
      </c>
      <c r="J115" s="13">
        <v>113291.48233</v>
      </c>
      <c r="K115" s="14">
        <v>23.885549999999999</v>
      </c>
      <c r="L115" s="14">
        <v>4.1570640000000001</v>
      </c>
      <c r="M115" s="13">
        <v>505.21182900000002</v>
      </c>
      <c r="N115" s="13">
        <v>17848.429831000001</v>
      </c>
      <c r="O115" s="14">
        <v>0.22967199999999999</v>
      </c>
      <c r="P115" s="14">
        <v>15.754429999999999</v>
      </c>
      <c r="Q115" s="12" t="s">
        <v>260</v>
      </c>
      <c r="R115" s="12" t="s">
        <v>260</v>
      </c>
      <c r="S115" s="12" t="s">
        <v>260</v>
      </c>
      <c r="T115" s="12">
        <v>0</v>
      </c>
      <c r="U115" s="4"/>
      <c r="V115" s="9" t="s">
        <v>98</v>
      </c>
      <c r="W115" s="10">
        <v>9144.3431729999993</v>
      </c>
      <c r="X115" s="10">
        <v>27060.296251</v>
      </c>
      <c r="Y115" s="9">
        <v>219971.17379900001</v>
      </c>
      <c r="Z115" s="9">
        <v>113291.48233</v>
      </c>
      <c r="AA115" s="11">
        <v>23.885549999999999</v>
      </c>
      <c r="AB115" s="9">
        <v>4.1570640000000001</v>
      </c>
      <c r="AC115" s="9">
        <v>505.21182900000002</v>
      </c>
      <c r="AD115" s="9">
        <v>17848.429831000001</v>
      </c>
      <c r="AE115" s="9">
        <f>IFERROR(AC115/Y115*100,0)</f>
        <v>0.22967183393840523</v>
      </c>
      <c r="AF115" s="9">
        <f>IFERROR(AD115/Z115*100,0)</f>
        <v>15.754432252029657</v>
      </c>
      <c r="AG115" s="9">
        <v>27</v>
      </c>
      <c r="AH115" s="9">
        <v>0</v>
      </c>
      <c r="AI115" s="9" t="s">
        <v>260</v>
      </c>
      <c r="AJ115" s="9" t="s">
        <v>323</v>
      </c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spans="1:54" customFormat="1" ht="18.75" x14ac:dyDescent="0.3">
      <c r="A116" s="17">
        <f>IFERROR(IF(F116=V116,K116-AA116,"No match"),"Error")</f>
        <v>0</v>
      </c>
      <c r="B116" s="17">
        <f>IFERROR(IF(F116=V116,L116-AB116,"No match"),"Error")</f>
        <v>0</v>
      </c>
      <c r="C116" s="19">
        <f>IFERROR(IF(F116=V116,O116-AE116,"No match"),"Error")</f>
        <v>-2.0519964083476339E-7</v>
      </c>
      <c r="D116" s="19">
        <f>IFERROR(IF(F116=V116,P116-AF116,"No match"),"Error")</f>
        <v>2.3135895510506543E-7</v>
      </c>
      <c r="E116" s="12">
        <v>101</v>
      </c>
      <c r="F116" s="20" t="s">
        <v>99</v>
      </c>
      <c r="G116" s="13">
        <v>4737.0563169999996</v>
      </c>
      <c r="H116" s="13">
        <v>21752.251862000001</v>
      </c>
      <c r="I116" s="13">
        <v>55462.358223000003</v>
      </c>
      <c r="J116" s="13">
        <v>56855.885217000003</v>
      </c>
      <c r="K116" s="14">
        <v>38.258580000000002</v>
      </c>
      <c r="L116" s="14">
        <v>8.541029</v>
      </c>
      <c r="M116" s="13">
        <v>383.49126200000001</v>
      </c>
      <c r="N116" s="13">
        <v>4710.2956119999999</v>
      </c>
      <c r="O116" s="14">
        <v>0.69144399999999995</v>
      </c>
      <c r="P116" s="14">
        <v>8.2846229999999998</v>
      </c>
      <c r="Q116" s="12">
        <v>27</v>
      </c>
      <c r="R116" s="12">
        <v>0</v>
      </c>
      <c r="S116" s="12" t="s">
        <v>260</v>
      </c>
      <c r="T116" s="12" t="s">
        <v>323</v>
      </c>
      <c r="U116" s="4"/>
      <c r="V116" s="9" t="s">
        <v>99</v>
      </c>
      <c r="W116" s="10">
        <v>4737.0563169999996</v>
      </c>
      <c r="X116" s="10">
        <v>21752.251862000001</v>
      </c>
      <c r="Y116" s="9">
        <v>55462.358223000003</v>
      </c>
      <c r="Z116" s="9">
        <v>56855.885217000003</v>
      </c>
      <c r="AA116" s="11">
        <v>38.258580000000002</v>
      </c>
      <c r="AB116" s="9">
        <v>8.541029</v>
      </c>
      <c r="AC116" s="9">
        <v>383.49126200000001</v>
      </c>
      <c r="AD116" s="9">
        <v>4710.2956119999999</v>
      </c>
      <c r="AE116" s="9">
        <f>IFERROR(AC116/Y116*100,0)</f>
        <v>0.69144420519964078</v>
      </c>
      <c r="AF116" s="9">
        <f>IFERROR(AD116/Z116*100,0)</f>
        <v>8.2846227686410447</v>
      </c>
      <c r="AG116" s="9">
        <v>12.2</v>
      </c>
      <c r="AH116" s="9">
        <v>1.94</v>
      </c>
      <c r="AI116" s="9">
        <v>5</v>
      </c>
      <c r="AJ116" s="9" t="s">
        <v>324</v>
      </c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spans="1:54" customFormat="1" ht="18.75" x14ac:dyDescent="0.3">
      <c r="A117" s="17">
        <f>IFERROR(IF(F117=V117,K117-AA117,"No match"),"Error")</f>
        <v>0</v>
      </c>
      <c r="B117" s="17">
        <f>IFERROR(IF(F117=V117,L117-AB117,"No match"),"Error")</f>
        <v>0</v>
      </c>
      <c r="C117" s="19">
        <f>IFERROR(IF(F117=V117,O117-AE117,"No match"),"Error")</f>
        <v>0</v>
      </c>
      <c r="D117" s="19">
        <f>IFERROR(IF(F117=V117,P117-AF117,"No match"),"Error")</f>
        <v>-4.3067008903552306E-7</v>
      </c>
      <c r="E117" s="12">
        <v>102</v>
      </c>
      <c r="F117" s="20" t="s">
        <v>217</v>
      </c>
      <c r="G117" s="13">
        <v>1812.872701</v>
      </c>
      <c r="H117" s="13">
        <v>1954.3493000000001</v>
      </c>
      <c r="I117" s="13">
        <v>123867.184354</v>
      </c>
      <c r="J117" s="13">
        <v>27390.241907</v>
      </c>
      <c r="K117" s="14">
        <v>7.1352029999999997</v>
      </c>
      <c r="L117" s="14">
        <v>1.463562</v>
      </c>
      <c r="M117" s="13">
        <v>0</v>
      </c>
      <c r="N117" s="13">
        <v>246.88315900000001</v>
      </c>
      <c r="O117" s="14">
        <v>0</v>
      </c>
      <c r="P117" s="14">
        <v>0.90135399999999999</v>
      </c>
      <c r="Q117" s="12">
        <v>12.2</v>
      </c>
      <c r="R117" s="12">
        <v>1.94</v>
      </c>
      <c r="S117" s="12">
        <v>5</v>
      </c>
      <c r="T117" s="12" t="s">
        <v>324</v>
      </c>
      <c r="U117" s="4"/>
      <c r="V117" s="9" t="s">
        <v>217</v>
      </c>
      <c r="W117" s="10">
        <v>1812.872701</v>
      </c>
      <c r="X117" s="10">
        <v>1954.3493000000001</v>
      </c>
      <c r="Y117" s="9">
        <v>123867.184354</v>
      </c>
      <c r="Z117" s="9">
        <v>27390.241907</v>
      </c>
      <c r="AA117" s="11">
        <v>7.1352029999999997</v>
      </c>
      <c r="AB117" s="9">
        <v>1.463562</v>
      </c>
      <c r="AC117" s="9">
        <v>0</v>
      </c>
      <c r="AD117" s="9">
        <v>246.88315900000001</v>
      </c>
      <c r="AE117" s="9">
        <f>IFERROR(AC117/Y117*100,0)</f>
        <v>0</v>
      </c>
      <c r="AF117" s="9">
        <f>IFERROR(AD117/Z117*100,0)</f>
        <v>0.90135443067008902</v>
      </c>
      <c r="AG117" s="9">
        <v>6.28</v>
      </c>
      <c r="AH117" s="9" t="s">
        <v>260</v>
      </c>
      <c r="AI117" s="9">
        <v>5</v>
      </c>
      <c r="AJ117" s="9" t="s">
        <v>325</v>
      </c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spans="1:54" customFormat="1" ht="18.75" x14ac:dyDescent="0.3">
      <c r="A118" s="17">
        <f>IFERROR(IF(F118=V118,K118-AA118,"No match"),"Error")</f>
        <v>0</v>
      </c>
      <c r="B118" s="17">
        <f>IFERROR(IF(F118=V118,L118-AB118,"No match"),"Error")</f>
        <v>0</v>
      </c>
      <c r="C118" s="19">
        <f>IFERROR(IF(F118=V118,O118-AE118,"No match"),"Error")</f>
        <v>0</v>
      </c>
      <c r="D118" s="19">
        <f>IFERROR(IF(F118=V118,P118-AF118,"No match"),"Error")</f>
        <v>4.1124572303097295E-8</v>
      </c>
      <c r="E118" s="12">
        <v>103</v>
      </c>
      <c r="F118" s="20" t="s">
        <v>218</v>
      </c>
      <c r="G118" s="13">
        <v>0</v>
      </c>
      <c r="H118" s="13">
        <v>21049.061243</v>
      </c>
      <c r="I118" s="13">
        <v>0</v>
      </c>
      <c r="J118" s="13">
        <v>93142.450668999998</v>
      </c>
      <c r="K118" s="14">
        <v>22.598780000000001</v>
      </c>
      <c r="L118" s="14">
        <v>0</v>
      </c>
      <c r="M118" s="13">
        <v>0</v>
      </c>
      <c r="N118" s="13">
        <v>761.41993600000001</v>
      </c>
      <c r="O118" s="14">
        <v>0</v>
      </c>
      <c r="P118" s="14">
        <v>0.81747899999999996</v>
      </c>
      <c r="Q118" s="12">
        <v>6.28</v>
      </c>
      <c r="R118" s="12" t="s">
        <v>260</v>
      </c>
      <c r="S118" s="12">
        <v>5</v>
      </c>
      <c r="T118" s="12" t="s">
        <v>325</v>
      </c>
      <c r="U118" s="4"/>
      <c r="V118" s="9" t="s">
        <v>218</v>
      </c>
      <c r="W118" s="10">
        <v>0</v>
      </c>
      <c r="X118" s="10">
        <v>21049.061243</v>
      </c>
      <c r="Y118" s="9">
        <v>0</v>
      </c>
      <c r="Z118" s="9">
        <v>93142.450668999998</v>
      </c>
      <c r="AA118" s="11">
        <v>22.598780000000001</v>
      </c>
      <c r="AB118" s="9">
        <v>0</v>
      </c>
      <c r="AC118" s="9">
        <v>0</v>
      </c>
      <c r="AD118" s="9">
        <v>761.41993600000001</v>
      </c>
      <c r="AE118" s="9">
        <f>IFERROR(AC118/Y118*100,0)</f>
        <v>0</v>
      </c>
      <c r="AF118" s="9">
        <f>IFERROR(AD118/Z118*100,0)</f>
        <v>0.81747895887542765</v>
      </c>
      <c r="AG118" s="9">
        <v>22.2</v>
      </c>
      <c r="AH118" s="9">
        <v>0</v>
      </c>
      <c r="AI118" s="9">
        <v>5</v>
      </c>
      <c r="AJ118" s="9" t="s">
        <v>326</v>
      </c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spans="1:54" customFormat="1" ht="18.75" x14ac:dyDescent="0.3">
      <c r="A119" s="17">
        <f>IFERROR(IF(F119=V119,K119-AA119,"No match"),"Error")</f>
        <v>0</v>
      </c>
      <c r="B119" s="17">
        <f>IFERROR(IF(F119=V119,L119-AB119,"No match"),"Error")</f>
        <v>0</v>
      </c>
      <c r="C119" s="19">
        <f>IFERROR(IF(F119=V119,O119-AE119,"No match"),"Error")</f>
        <v>-3.1177325125752997E-7</v>
      </c>
      <c r="D119" s="19">
        <f>IFERROR(IF(F119=V119,P119-AF119,"No match"),"Error")</f>
        <v>3.9712867572205823E-7</v>
      </c>
      <c r="E119" s="12">
        <v>104</v>
      </c>
      <c r="F119" s="20" t="s">
        <v>100</v>
      </c>
      <c r="G119" s="13">
        <v>181848.68455199999</v>
      </c>
      <c r="H119" s="13">
        <v>231945.68761600001</v>
      </c>
      <c r="I119" s="13">
        <v>5947954.1668159999</v>
      </c>
      <c r="J119" s="13">
        <v>1906555.0474409999</v>
      </c>
      <c r="K119" s="14">
        <v>12.165699999999999</v>
      </c>
      <c r="L119" s="14">
        <v>3.0573320000000002</v>
      </c>
      <c r="M119" s="13">
        <v>4776.1067810000004</v>
      </c>
      <c r="N119" s="13">
        <v>135466.50541099999</v>
      </c>
      <c r="O119" s="14">
        <v>8.0297999999999994E-2</v>
      </c>
      <c r="P119" s="14">
        <v>7.1053030000000001</v>
      </c>
      <c r="Q119" s="12">
        <v>22.2</v>
      </c>
      <c r="R119" s="12">
        <v>0</v>
      </c>
      <c r="S119" s="12">
        <v>5</v>
      </c>
      <c r="T119" s="12" t="s">
        <v>326</v>
      </c>
      <c r="U119" s="4"/>
      <c r="V119" s="9" t="s">
        <v>100</v>
      </c>
      <c r="W119" s="10">
        <v>181848.68455199999</v>
      </c>
      <c r="X119" s="10">
        <v>231945.68761600001</v>
      </c>
      <c r="Y119" s="9">
        <v>5947954.1668159999</v>
      </c>
      <c r="Z119" s="9">
        <v>1906555.0474409999</v>
      </c>
      <c r="AA119" s="11">
        <v>12.165699999999999</v>
      </c>
      <c r="AB119" s="9">
        <v>3.0573320000000002</v>
      </c>
      <c r="AC119" s="9">
        <v>4776.1067810000004</v>
      </c>
      <c r="AD119" s="9">
        <v>135466.50541099999</v>
      </c>
      <c r="AE119" s="9">
        <f>IFERROR(AC119/Y119*100,0)</f>
        <v>8.0298311773251252E-2</v>
      </c>
      <c r="AF119" s="9">
        <f>IFERROR(AD119/Z119*100,0)</f>
        <v>7.1053026028713244</v>
      </c>
      <c r="AG119" s="9">
        <v>22</v>
      </c>
      <c r="AH119" s="9" t="s">
        <v>260</v>
      </c>
      <c r="AI119" s="9">
        <v>5</v>
      </c>
      <c r="AJ119" s="9" t="s">
        <v>327</v>
      </c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spans="1:54" customFormat="1" ht="18.75" x14ac:dyDescent="0.3">
      <c r="A120" s="17">
        <f>IFERROR(IF(F120=V120,K120-AA120,"No match"),"Error")</f>
        <v>0</v>
      </c>
      <c r="B120" s="17">
        <f>IFERROR(IF(F120=V120,L120-AB120,"No match"),"Error")</f>
        <v>0</v>
      </c>
      <c r="C120" s="19">
        <f>IFERROR(IF(F120=V120,O120-AE120,"No match"),"Error")</f>
        <v>0</v>
      </c>
      <c r="D120" s="19">
        <f>IFERROR(IF(F120=V120,P120-AF120,"No match"),"Error")</f>
        <v>0</v>
      </c>
      <c r="E120" s="12">
        <v>105</v>
      </c>
      <c r="F120" s="20" t="s">
        <v>101</v>
      </c>
      <c r="G120" s="13">
        <v>419.42287599999997</v>
      </c>
      <c r="H120" s="13">
        <v>31.751404000000001</v>
      </c>
      <c r="I120" s="13">
        <v>0</v>
      </c>
      <c r="J120" s="13">
        <v>582.22659199999998</v>
      </c>
      <c r="K120" s="14">
        <v>5.4534440000000002</v>
      </c>
      <c r="L120" s="14">
        <v>0</v>
      </c>
      <c r="M120" s="13">
        <v>0</v>
      </c>
      <c r="N120" s="13">
        <v>0</v>
      </c>
      <c r="O120" s="14">
        <v>0</v>
      </c>
      <c r="P120" s="14">
        <v>0</v>
      </c>
      <c r="Q120" s="12">
        <v>22</v>
      </c>
      <c r="R120" s="12" t="s">
        <v>260</v>
      </c>
      <c r="S120" s="12">
        <v>5</v>
      </c>
      <c r="T120" s="12" t="s">
        <v>327</v>
      </c>
      <c r="U120" s="4"/>
      <c r="V120" s="9" t="s">
        <v>101</v>
      </c>
      <c r="W120" s="10">
        <v>419.42287599999997</v>
      </c>
      <c r="X120" s="10">
        <v>31.751404000000001</v>
      </c>
      <c r="Y120" s="9">
        <v>0</v>
      </c>
      <c r="Z120" s="9">
        <v>582.22659199999998</v>
      </c>
      <c r="AA120" s="11">
        <v>5.4534440000000002</v>
      </c>
      <c r="AB120" s="9">
        <v>0</v>
      </c>
      <c r="AC120" s="9">
        <v>0</v>
      </c>
      <c r="AD120" s="9">
        <v>0</v>
      </c>
      <c r="AE120" s="9">
        <f>IFERROR(AC120/Y120*100,0)</f>
        <v>0</v>
      </c>
      <c r="AF120" s="9">
        <f>IFERROR(AD120/Z120*100,0)</f>
        <v>0</v>
      </c>
      <c r="AG120" s="9" t="s">
        <v>260</v>
      </c>
      <c r="AH120" s="9" t="s">
        <v>260</v>
      </c>
      <c r="AI120" s="9" t="s">
        <v>260</v>
      </c>
      <c r="AJ120" s="9">
        <v>0</v>
      </c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spans="1:54" customFormat="1" ht="18.75" x14ac:dyDescent="0.3">
      <c r="A121" s="17">
        <f>IFERROR(IF(F121=V121,K121-AA121,"No match"),"Error")</f>
        <v>0</v>
      </c>
      <c r="B121" s="17">
        <f>IFERROR(IF(F121=V121,L121-AB121,"No match"),"Error")</f>
        <v>0</v>
      </c>
      <c r="C121" s="19">
        <f>IFERROR(IF(F121=V121,O121-AE121,"No match"),"Error")</f>
        <v>3.5608725047070466E-7</v>
      </c>
      <c r="D121" s="19">
        <f>IFERROR(IF(F121=V121,P121-AF121,"No match"),"Error")</f>
        <v>2.6562265142970887E-7</v>
      </c>
      <c r="E121" s="12">
        <v>106</v>
      </c>
      <c r="F121" s="20" t="s">
        <v>102</v>
      </c>
      <c r="G121" s="13">
        <v>3928.3273640000002</v>
      </c>
      <c r="H121" s="13">
        <v>182646.70389999999</v>
      </c>
      <c r="I121" s="13">
        <v>2301226.4992669998</v>
      </c>
      <c r="J121" s="13">
        <v>3061193.4961680002</v>
      </c>
      <c r="K121" s="14">
        <v>5.9665189999999999</v>
      </c>
      <c r="L121" s="14">
        <v>0.170706</v>
      </c>
      <c r="M121" s="13">
        <v>1415.3611639999999</v>
      </c>
      <c r="N121" s="13">
        <v>101826.73641500001</v>
      </c>
      <c r="O121" s="14">
        <v>6.1504999999999997E-2</v>
      </c>
      <c r="P121" s="14">
        <v>3.3263739999999999</v>
      </c>
      <c r="Q121" s="12" t="s">
        <v>260</v>
      </c>
      <c r="R121" s="12" t="s">
        <v>260</v>
      </c>
      <c r="S121" s="12" t="s">
        <v>260</v>
      </c>
      <c r="T121" s="12">
        <v>0</v>
      </c>
      <c r="U121" s="4"/>
      <c r="V121" s="9" t="s">
        <v>102</v>
      </c>
      <c r="W121" s="10">
        <v>3928.3273640000002</v>
      </c>
      <c r="X121" s="10">
        <v>182646.70389999999</v>
      </c>
      <c r="Y121" s="9">
        <v>2301226.4992669998</v>
      </c>
      <c r="Z121" s="9">
        <v>3061193.4961680002</v>
      </c>
      <c r="AA121" s="11">
        <v>5.9665189999999999</v>
      </c>
      <c r="AB121" s="9">
        <v>0.170706</v>
      </c>
      <c r="AC121" s="9">
        <v>1415.3611639999999</v>
      </c>
      <c r="AD121" s="9">
        <v>101826.73641500001</v>
      </c>
      <c r="AE121" s="9">
        <f>IFERROR(AC121/Y121*100,0)</f>
        <v>6.1504643912749526E-2</v>
      </c>
      <c r="AF121" s="9">
        <f>IFERROR(AD121/Z121*100,0)</f>
        <v>3.3263737343773485</v>
      </c>
      <c r="AG121" s="9" t="s">
        <v>260</v>
      </c>
      <c r="AH121" s="9" t="s">
        <v>260</v>
      </c>
      <c r="AI121" s="9">
        <v>6</v>
      </c>
      <c r="AJ121" s="9" t="s">
        <v>328</v>
      </c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spans="1:54" customFormat="1" ht="18.75" x14ac:dyDescent="0.3">
      <c r="A122" s="17">
        <f>IFERROR(IF(F122=V122,K122-AA122,"No match"),"Error")</f>
        <v>0</v>
      </c>
      <c r="B122" s="17">
        <f>IFERROR(IF(F122=V122,L122-AB122,"No match"),"Error")</f>
        <v>0</v>
      </c>
      <c r="C122" s="19">
        <f>IFERROR(IF(F122=V122,O122-AE122,"No match"),"Error")</f>
        <v>0</v>
      </c>
      <c r="D122" s="19">
        <f>IFERROR(IF(F122=V122,P122-AF122,"No match"),"Error")</f>
        <v>0</v>
      </c>
      <c r="E122" s="12">
        <v>107</v>
      </c>
      <c r="F122" s="20" t="s">
        <v>10</v>
      </c>
      <c r="G122" s="13">
        <v>642270.87319299998</v>
      </c>
      <c r="H122" s="13">
        <v>68.952845999999994</v>
      </c>
      <c r="I122" s="13">
        <v>642744.68634699995</v>
      </c>
      <c r="J122" s="13">
        <v>68.952845999999994</v>
      </c>
      <c r="K122" s="14">
        <v>100</v>
      </c>
      <c r="L122" s="14">
        <v>99.926280000000006</v>
      </c>
      <c r="M122" s="13">
        <v>0</v>
      </c>
      <c r="N122" s="13">
        <v>0</v>
      </c>
      <c r="O122" s="14">
        <v>0</v>
      </c>
      <c r="P122" s="14">
        <v>0</v>
      </c>
      <c r="Q122" s="12" t="s">
        <v>260</v>
      </c>
      <c r="R122" s="12" t="s">
        <v>260</v>
      </c>
      <c r="S122" s="12">
        <v>6</v>
      </c>
      <c r="T122" s="12" t="s">
        <v>328</v>
      </c>
      <c r="U122" s="4"/>
      <c r="V122" s="9" t="s">
        <v>10</v>
      </c>
      <c r="W122" s="10">
        <v>642270.87319299998</v>
      </c>
      <c r="X122" s="10">
        <v>68.952845999999994</v>
      </c>
      <c r="Y122" s="9">
        <v>642744.68634699995</v>
      </c>
      <c r="Z122" s="9">
        <v>68.952845999999994</v>
      </c>
      <c r="AA122" s="11">
        <v>100</v>
      </c>
      <c r="AB122" s="9">
        <v>99.926280000000006</v>
      </c>
      <c r="AC122" s="9">
        <v>0</v>
      </c>
      <c r="AD122" s="9">
        <v>0</v>
      </c>
      <c r="AE122" s="9">
        <f>IFERROR(AC122/Y122*100,0)</f>
        <v>0</v>
      </c>
      <c r="AF122" s="9">
        <f>IFERROR(AD122/Z122*100,0)</f>
        <v>0</v>
      </c>
      <c r="AG122" s="9" t="s">
        <v>260</v>
      </c>
      <c r="AH122" s="9" t="s">
        <v>260</v>
      </c>
      <c r="AI122" s="9" t="s">
        <v>260</v>
      </c>
      <c r="AJ122" s="9">
        <v>0</v>
      </c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spans="1:54" customFormat="1" ht="18.75" x14ac:dyDescent="0.3">
      <c r="A123" s="17">
        <f>IFERROR(IF(F123=V123,K123-AA123,"No match"),"Error")</f>
        <v>9.9999999999766942E-5</v>
      </c>
      <c r="B123" s="17">
        <f>IFERROR(IF(F123=V123,L123-AB123,"No match"),"Error")</f>
        <v>1.000000000139778E-6</v>
      </c>
      <c r="C123" s="19">
        <f>IFERROR(IF(F123=V123,O123-AE123,"No match"),"Error")</f>
        <v>4.1676083034625222E-7</v>
      </c>
      <c r="D123" s="19">
        <f>IFERROR(IF(F123=V123,P123-AF123,"No match"),"Error")</f>
        <v>-1.3050444228057678E-7</v>
      </c>
      <c r="E123" s="12">
        <v>108</v>
      </c>
      <c r="F123" s="20" t="s">
        <v>103</v>
      </c>
      <c r="G123" s="13">
        <v>9945.2280360000004</v>
      </c>
      <c r="H123" s="13">
        <v>10125.512995999999</v>
      </c>
      <c r="I123" s="13">
        <v>426441.74215499999</v>
      </c>
      <c r="J123" s="13">
        <v>70128.377041</v>
      </c>
      <c r="K123" s="14">
        <v>14.43854</v>
      </c>
      <c r="L123" s="14">
        <v>2.3321420000000002</v>
      </c>
      <c r="M123" s="13">
        <v>85.631989000000004</v>
      </c>
      <c r="N123" s="13">
        <v>115.16912000000001</v>
      </c>
      <c r="O123" s="14">
        <v>2.0081000000000002E-2</v>
      </c>
      <c r="P123" s="14">
        <v>0.16422600000000001</v>
      </c>
      <c r="Q123" s="12" t="s">
        <v>260</v>
      </c>
      <c r="R123" s="12" t="s">
        <v>260</v>
      </c>
      <c r="S123" s="12" t="s">
        <v>260</v>
      </c>
      <c r="T123" s="12">
        <v>0</v>
      </c>
      <c r="U123" s="4"/>
      <c r="V123" s="9" t="s">
        <v>103</v>
      </c>
      <c r="W123" s="10">
        <v>9945.2217820000005</v>
      </c>
      <c r="X123" s="10">
        <v>10125.440745</v>
      </c>
      <c r="Y123" s="9">
        <v>426441.74215499999</v>
      </c>
      <c r="Z123" s="9">
        <v>70128.377041</v>
      </c>
      <c r="AA123" s="11">
        <v>14.43844</v>
      </c>
      <c r="AB123" s="9">
        <v>2.332141</v>
      </c>
      <c r="AC123" s="9">
        <v>85.631989000000004</v>
      </c>
      <c r="AD123" s="9">
        <v>115.16912000000001</v>
      </c>
      <c r="AE123" s="9">
        <f>IFERROR(AC123/Y123*100,0)</f>
        <v>2.0080583239169655E-2</v>
      </c>
      <c r="AF123" s="9">
        <f>IFERROR(AD123/Z123*100,0)</f>
        <v>0.16422613050444229</v>
      </c>
      <c r="AG123" s="9">
        <v>14</v>
      </c>
      <c r="AH123" s="9">
        <v>1.4</v>
      </c>
      <c r="AI123" s="9">
        <v>5</v>
      </c>
      <c r="AJ123" s="9" t="s">
        <v>329</v>
      </c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spans="1:54" customFormat="1" ht="18.75" x14ac:dyDescent="0.3">
      <c r="A124" s="17">
        <f>IFERROR(IF(F124=V124,K124-AA124,"No match"),"Error")</f>
        <v>0</v>
      </c>
      <c r="B124" s="17">
        <f>IFERROR(IF(F124=V124,L124-AB124,"No match"),"Error")</f>
        <v>0</v>
      </c>
      <c r="C124" s="19">
        <f>IFERROR(IF(F124=V124,O124-AE124,"No match"),"Error")</f>
        <v>2.3128447712572608E-7</v>
      </c>
      <c r="D124" s="19">
        <f>IFERROR(IF(F124=V124,P124-AF124,"No match"),"Error")</f>
        <v>-2.4247457264259253E-7</v>
      </c>
      <c r="E124" s="12">
        <v>109</v>
      </c>
      <c r="F124" s="20" t="s">
        <v>104</v>
      </c>
      <c r="G124" s="13">
        <v>1808.6441380000001</v>
      </c>
      <c r="H124" s="13">
        <v>140225.778062</v>
      </c>
      <c r="I124" s="13">
        <v>224800.62950800001</v>
      </c>
      <c r="J124" s="13">
        <v>1627857.169887</v>
      </c>
      <c r="K124" s="14">
        <v>8.6141330000000007</v>
      </c>
      <c r="L124" s="14">
        <v>0.80455500000000002</v>
      </c>
      <c r="M124" s="13">
        <v>1150.5673179999999</v>
      </c>
      <c r="N124" s="13">
        <v>13309.787410999999</v>
      </c>
      <c r="O124" s="14">
        <v>0.51181699999999997</v>
      </c>
      <c r="P124" s="14">
        <v>0.81762599999999996</v>
      </c>
      <c r="Q124" s="12">
        <v>14</v>
      </c>
      <c r="R124" s="12">
        <v>1.4</v>
      </c>
      <c r="S124" s="12">
        <v>5</v>
      </c>
      <c r="T124" s="12" t="s">
        <v>329</v>
      </c>
      <c r="U124" s="4"/>
      <c r="V124" s="9" t="s">
        <v>104</v>
      </c>
      <c r="W124" s="10">
        <v>1808.6441380000001</v>
      </c>
      <c r="X124" s="10">
        <v>140225.778062</v>
      </c>
      <c r="Y124" s="9">
        <v>224800.62950800001</v>
      </c>
      <c r="Z124" s="9">
        <v>1627857.169887</v>
      </c>
      <c r="AA124" s="11">
        <v>8.6141330000000007</v>
      </c>
      <c r="AB124" s="9">
        <v>0.80455500000000002</v>
      </c>
      <c r="AC124" s="9">
        <v>1150.5673179999999</v>
      </c>
      <c r="AD124" s="9">
        <v>13309.787410999999</v>
      </c>
      <c r="AE124" s="9">
        <f>IFERROR(AC124/Y124*100,0)</f>
        <v>0.51181676871552284</v>
      </c>
      <c r="AF124" s="9">
        <f>IFERROR(AD124/Z124*100,0)</f>
        <v>0.81762624247457261</v>
      </c>
      <c r="AG124" s="9">
        <v>10.4</v>
      </c>
      <c r="AH124" s="9" t="s">
        <v>260</v>
      </c>
      <c r="AI124" s="9">
        <v>5</v>
      </c>
      <c r="AJ124" s="9" t="s">
        <v>330</v>
      </c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spans="1:54" customFormat="1" ht="18.75" x14ac:dyDescent="0.3">
      <c r="A125" s="17">
        <f>IFERROR(IF(F125=V125,K125-AA125,"No match"),"Error")</f>
        <v>0</v>
      </c>
      <c r="B125" s="17">
        <f>IFERROR(IF(F125=V125,L125-AB125,"No match"),"Error")</f>
        <v>0</v>
      </c>
      <c r="C125" s="19">
        <f>IFERROR(IF(F125=V125,O125-AE125,"No match"),"Error")</f>
        <v>0</v>
      </c>
      <c r="D125" s="19">
        <f>IFERROR(IF(F125=V125,P125-AF125,"No match"),"Error")</f>
        <v>-2.4614572047276795E-7</v>
      </c>
      <c r="E125" s="12">
        <v>110</v>
      </c>
      <c r="F125" s="20" t="s">
        <v>219</v>
      </c>
      <c r="G125" s="13">
        <v>0</v>
      </c>
      <c r="H125" s="13">
        <v>6713.7460229999997</v>
      </c>
      <c r="I125" s="13">
        <v>595.83042499999999</v>
      </c>
      <c r="J125" s="13">
        <v>437830.505236</v>
      </c>
      <c r="K125" s="14">
        <v>1.533412</v>
      </c>
      <c r="L125" s="14">
        <v>0</v>
      </c>
      <c r="M125" s="13">
        <v>0</v>
      </c>
      <c r="N125" s="13">
        <v>1377.9587570000001</v>
      </c>
      <c r="O125" s="14">
        <v>0</v>
      </c>
      <c r="P125" s="14">
        <v>0.314724</v>
      </c>
      <c r="Q125" s="12">
        <v>10.4</v>
      </c>
      <c r="R125" s="12" t="s">
        <v>260</v>
      </c>
      <c r="S125" s="12">
        <v>5</v>
      </c>
      <c r="T125" s="12" t="s">
        <v>330</v>
      </c>
      <c r="U125" s="4"/>
      <c r="V125" s="9" t="s">
        <v>219</v>
      </c>
      <c r="W125" s="10">
        <v>0</v>
      </c>
      <c r="X125" s="10">
        <v>6713.7460229999997</v>
      </c>
      <c r="Y125" s="9">
        <v>595.83042499999999</v>
      </c>
      <c r="Z125" s="9">
        <v>437830.505236</v>
      </c>
      <c r="AA125" s="11">
        <v>1.533412</v>
      </c>
      <c r="AB125" s="9">
        <v>0</v>
      </c>
      <c r="AC125" s="9">
        <v>0</v>
      </c>
      <c r="AD125" s="9">
        <v>1377.9587570000001</v>
      </c>
      <c r="AE125" s="9">
        <f>IFERROR(AC125/Y125*100,0)</f>
        <v>0</v>
      </c>
      <c r="AF125" s="9">
        <f>IFERROR(AD125/Z125*100,0)</f>
        <v>0.31472424614572048</v>
      </c>
      <c r="AG125" s="9" t="s">
        <v>260</v>
      </c>
      <c r="AH125" s="9" t="s">
        <v>260</v>
      </c>
      <c r="AI125" s="9" t="s">
        <v>260</v>
      </c>
      <c r="AJ125" s="9">
        <v>0</v>
      </c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spans="1:54" customFormat="1" ht="18.75" x14ac:dyDescent="0.3">
      <c r="A126" s="17">
        <f>IFERROR(IF(F126=V126,K126-AA126,"No match"),"Error")</f>
        <v>0</v>
      </c>
      <c r="B126" s="17">
        <f>IFERROR(IF(F126=V126,L126-AB126,"No match"),"Error")</f>
        <v>0</v>
      </c>
      <c r="C126" s="19">
        <f>IFERROR(IF(F126=V126,O126-AE126,"No match"),"Error")</f>
        <v>-3.5594580161547179E-7</v>
      </c>
      <c r="D126" s="19">
        <f>IFERROR(IF(F126=V126,P126-AF126,"No match"),"Error")</f>
        <v>5.2357707835959388E-8</v>
      </c>
      <c r="E126" s="12">
        <v>111</v>
      </c>
      <c r="F126" s="20" t="s">
        <v>105</v>
      </c>
      <c r="G126" s="13">
        <v>2863.8604540000001</v>
      </c>
      <c r="H126" s="13">
        <v>19952.430838</v>
      </c>
      <c r="I126" s="13">
        <v>752783.511619</v>
      </c>
      <c r="J126" s="13">
        <v>102301.766341</v>
      </c>
      <c r="K126" s="14">
        <v>19.503509999999999</v>
      </c>
      <c r="L126" s="14">
        <v>0.380436</v>
      </c>
      <c r="M126" s="13">
        <v>31.664753999999999</v>
      </c>
      <c r="N126" s="13">
        <v>660.86935700000004</v>
      </c>
      <c r="O126" s="14">
        <v>4.2059999999999997E-3</v>
      </c>
      <c r="P126" s="14">
        <v>0.64600000000000002</v>
      </c>
      <c r="Q126" s="12" t="s">
        <v>260</v>
      </c>
      <c r="R126" s="12" t="s">
        <v>260</v>
      </c>
      <c r="S126" s="12" t="s">
        <v>260</v>
      </c>
      <c r="T126" s="12">
        <v>0</v>
      </c>
      <c r="U126" s="4"/>
      <c r="V126" s="9" t="s">
        <v>105</v>
      </c>
      <c r="W126" s="10">
        <v>2863.8604540000001</v>
      </c>
      <c r="X126" s="10">
        <v>19952.430838</v>
      </c>
      <c r="Y126" s="9">
        <v>752783.511619</v>
      </c>
      <c r="Z126" s="9">
        <v>102301.766341</v>
      </c>
      <c r="AA126" s="11">
        <v>19.503509999999999</v>
      </c>
      <c r="AB126" s="9">
        <v>0.380436</v>
      </c>
      <c r="AC126" s="9">
        <v>31.664753999999999</v>
      </c>
      <c r="AD126" s="9">
        <v>660.86935700000004</v>
      </c>
      <c r="AE126" s="9">
        <f>IFERROR(AC126/Y126*100,0)</f>
        <v>4.2063559458016151E-3</v>
      </c>
      <c r="AF126" s="9">
        <f>IFERROR(AD126/Z126*100,0)</f>
        <v>0.64599994764229218</v>
      </c>
      <c r="AG126" s="9" t="s">
        <v>260</v>
      </c>
      <c r="AH126" s="9" t="s">
        <v>260</v>
      </c>
      <c r="AI126" s="9" t="s">
        <v>260</v>
      </c>
      <c r="AJ126" s="9" t="s">
        <v>331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spans="1:54" customFormat="1" ht="18.75" x14ac:dyDescent="0.3">
      <c r="A127" s="17">
        <f>IFERROR(IF(F127=V127,K127-AA127,"No match"),"Error")</f>
        <v>0</v>
      </c>
      <c r="B127" s="17">
        <f>IFERROR(IF(F127=V127,L127-AB127,"No match"),"Error")</f>
        <v>0</v>
      </c>
      <c r="C127" s="19">
        <f>IFERROR(IF(F127=V127,O127-AE127,"No match"),"Error")</f>
        <v>0</v>
      </c>
      <c r="D127" s="19">
        <f>IFERROR(IF(F127=V127,P127-AF127,"No match"),"Error")</f>
        <v>0</v>
      </c>
      <c r="E127" s="12">
        <v>112</v>
      </c>
      <c r="F127" s="20" t="s">
        <v>106</v>
      </c>
      <c r="G127" s="13">
        <v>9.067342</v>
      </c>
      <c r="H127" s="13">
        <v>4180.4147990000001</v>
      </c>
      <c r="I127" s="13">
        <v>27855.040295999999</v>
      </c>
      <c r="J127" s="13">
        <v>20958.032902999999</v>
      </c>
      <c r="K127" s="14">
        <v>19.9466</v>
      </c>
      <c r="L127" s="14">
        <v>3.2551999999999998E-2</v>
      </c>
      <c r="M127" s="13">
        <v>0</v>
      </c>
      <c r="N127" s="13">
        <v>0</v>
      </c>
      <c r="O127" s="14">
        <v>0</v>
      </c>
      <c r="P127" s="14">
        <v>0</v>
      </c>
      <c r="Q127" s="12" t="s">
        <v>260</v>
      </c>
      <c r="R127" s="12" t="s">
        <v>260</v>
      </c>
      <c r="S127" s="12" t="s">
        <v>260</v>
      </c>
      <c r="T127" s="12" t="s">
        <v>331</v>
      </c>
      <c r="U127" s="4"/>
      <c r="V127" s="9" t="s">
        <v>106</v>
      </c>
      <c r="W127" s="10">
        <v>9.067342</v>
      </c>
      <c r="X127" s="10">
        <v>4180.4147990000001</v>
      </c>
      <c r="Y127" s="9">
        <v>27855.040295999999</v>
      </c>
      <c r="Z127" s="9">
        <v>20958.032902999999</v>
      </c>
      <c r="AA127" s="11">
        <v>19.9466</v>
      </c>
      <c r="AB127" s="9">
        <v>3.2551999999999998E-2</v>
      </c>
      <c r="AC127" s="9">
        <v>0</v>
      </c>
      <c r="AD127" s="9">
        <v>0</v>
      </c>
      <c r="AE127" s="9">
        <f>IFERROR(AC127/Y127*100,0)</f>
        <v>0</v>
      </c>
      <c r="AF127" s="9">
        <f>IFERROR(AD127/Z127*100,0)</f>
        <v>0</v>
      </c>
      <c r="AG127" s="9">
        <v>21</v>
      </c>
      <c r="AH127" s="9" t="s">
        <v>260</v>
      </c>
      <c r="AI127" s="9">
        <v>5</v>
      </c>
      <c r="AJ127" s="9" t="s">
        <v>332</v>
      </c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spans="1:54" customFormat="1" ht="18.75" x14ac:dyDescent="0.3">
      <c r="A128" s="17">
        <f>IFERROR(IF(F128=V128,K128-AA128,"No match"),"Error")</f>
        <v>0</v>
      </c>
      <c r="B128" s="17">
        <f>IFERROR(IF(F128=V128,L128-AB128,"No match"),"Error")</f>
        <v>0</v>
      </c>
      <c r="C128" s="19">
        <f>IFERROR(IF(F128=V128,O128-AE128,"No match"),"Error")</f>
        <v>-3.8888024887773209E-7</v>
      </c>
      <c r="D128" s="19">
        <f>IFERROR(IF(F128=V128,P128-AF128,"No match"),"Error")</f>
        <v>2.0722464255662487E-7</v>
      </c>
      <c r="E128" s="12">
        <v>113</v>
      </c>
      <c r="F128" s="20" t="s">
        <v>107</v>
      </c>
      <c r="G128" s="13">
        <v>47302.593444999999</v>
      </c>
      <c r="H128" s="13">
        <v>64739.172021999999</v>
      </c>
      <c r="I128" s="13">
        <v>538880.95304499997</v>
      </c>
      <c r="J128" s="13">
        <v>301335.30971200002</v>
      </c>
      <c r="K128" s="14">
        <v>21.484100000000002</v>
      </c>
      <c r="L128" s="14">
        <v>8.7779299999999996</v>
      </c>
      <c r="M128" s="13">
        <v>323.31450100000001</v>
      </c>
      <c r="N128" s="13">
        <v>4307.4008000000003</v>
      </c>
      <c r="O128" s="14">
        <v>5.9997000000000002E-2</v>
      </c>
      <c r="P128" s="14">
        <v>1.429438</v>
      </c>
      <c r="Q128" s="12">
        <v>21</v>
      </c>
      <c r="R128" s="12" t="s">
        <v>260</v>
      </c>
      <c r="S128" s="12">
        <v>5</v>
      </c>
      <c r="T128" s="12" t="s">
        <v>332</v>
      </c>
      <c r="U128" s="4"/>
      <c r="V128" s="9" t="s">
        <v>107</v>
      </c>
      <c r="W128" s="10">
        <v>47302.593444999999</v>
      </c>
      <c r="X128" s="10">
        <v>64739.172021999999</v>
      </c>
      <c r="Y128" s="9">
        <v>538880.95304499997</v>
      </c>
      <c r="Z128" s="9">
        <v>301335.30971200002</v>
      </c>
      <c r="AA128" s="11">
        <v>21.484100000000002</v>
      </c>
      <c r="AB128" s="9">
        <v>8.7779299999999996</v>
      </c>
      <c r="AC128" s="9">
        <v>323.31450100000001</v>
      </c>
      <c r="AD128" s="9">
        <v>4307.4008000000003</v>
      </c>
      <c r="AE128" s="9">
        <f>IFERROR(AC128/Y128*100,0)</f>
        <v>5.9997388880248879E-2</v>
      </c>
      <c r="AF128" s="9">
        <f>IFERROR(AD128/Z128*100,0)</f>
        <v>1.4294377927753574</v>
      </c>
      <c r="AG128" s="9">
        <v>21</v>
      </c>
      <c r="AH128" s="9">
        <v>19.100000000000001</v>
      </c>
      <c r="AI128" s="9">
        <v>6</v>
      </c>
      <c r="AJ128" s="9" t="s">
        <v>333</v>
      </c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spans="1:54" customFormat="1" ht="18.75" x14ac:dyDescent="0.3">
      <c r="A129" s="17">
        <f>IFERROR(IF(F129=V129,K129-AA129,"No match"),"Error")</f>
        <v>0</v>
      </c>
      <c r="B129" s="17">
        <f>IFERROR(IF(F129=V129,L129-AB129,"No match"),"Error")</f>
        <v>0</v>
      </c>
      <c r="C129" s="19">
        <f>IFERROR(IF(F129=V129,O129-AE129,"No match"),"Error")</f>
        <v>-3.7671807329164864E-7</v>
      </c>
      <c r="D129" s="19">
        <f>IFERROR(IF(F129=V129,P129-AF129,"No match"),"Error")</f>
        <v>-3.224602460605297E-6</v>
      </c>
      <c r="E129" s="12">
        <v>114</v>
      </c>
      <c r="F129" s="20" t="s">
        <v>108</v>
      </c>
      <c r="G129" s="13">
        <v>1859.9916969999999</v>
      </c>
      <c r="H129" s="13">
        <v>1760.198539</v>
      </c>
      <c r="I129" s="13">
        <v>246488.49907300001</v>
      </c>
      <c r="J129" s="13">
        <v>11058.945394</v>
      </c>
      <c r="K129" s="14">
        <v>15.916510000000001</v>
      </c>
      <c r="L129" s="14">
        <v>0.75459600000000004</v>
      </c>
      <c r="M129" s="13">
        <v>1857.7650269999999</v>
      </c>
      <c r="N129" s="13">
        <v>1382.157305</v>
      </c>
      <c r="O129" s="14">
        <v>0.75369200000000003</v>
      </c>
      <c r="P129" s="14">
        <v>12.498089999999999</v>
      </c>
      <c r="Q129" s="12">
        <v>21</v>
      </c>
      <c r="R129" s="12">
        <v>19.100000000000001</v>
      </c>
      <c r="S129" s="12">
        <v>6</v>
      </c>
      <c r="T129" s="12" t="s">
        <v>333</v>
      </c>
      <c r="U129" s="4"/>
      <c r="V129" s="9" t="s">
        <v>108</v>
      </c>
      <c r="W129" s="10">
        <v>1859.9916969999999</v>
      </c>
      <c r="X129" s="10">
        <v>1760.198539</v>
      </c>
      <c r="Y129" s="9">
        <v>246488.49907300001</v>
      </c>
      <c r="Z129" s="9">
        <v>11058.945394</v>
      </c>
      <c r="AA129" s="11">
        <v>15.916510000000001</v>
      </c>
      <c r="AB129" s="9">
        <v>0.75459600000000004</v>
      </c>
      <c r="AC129" s="9">
        <v>1857.7650269999999</v>
      </c>
      <c r="AD129" s="9">
        <v>1382.157305</v>
      </c>
      <c r="AE129" s="9">
        <f>IFERROR(AC129/Y129*100,0)</f>
        <v>0.75369237671807332</v>
      </c>
      <c r="AF129" s="9">
        <f>IFERROR(AD129/Z129*100,0)</f>
        <v>12.49809322460246</v>
      </c>
      <c r="AG129" s="9">
        <v>18</v>
      </c>
      <c r="AH129" s="9">
        <v>15</v>
      </c>
      <c r="AI129" s="9">
        <v>5</v>
      </c>
      <c r="AJ129" s="9" t="s">
        <v>334</v>
      </c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spans="1:54" customFormat="1" ht="18.75" x14ac:dyDescent="0.3">
      <c r="A130" s="17">
        <f>IFERROR(IF(F130=V130,K130-AA130,"No match"),"Error")</f>
        <v>0</v>
      </c>
      <c r="B130" s="17">
        <f>IFERROR(IF(F130=V130,L130-AB130,"No match"),"Error")</f>
        <v>0</v>
      </c>
      <c r="C130" s="19">
        <f>IFERROR(IF(F130=V130,O130-AE130,"No match"),"Error")</f>
        <v>0</v>
      </c>
      <c r="D130" s="19">
        <f>IFERROR(IF(F130=V130,P130-AF130,"No match"),"Error")</f>
        <v>0</v>
      </c>
      <c r="E130" s="12">
        <v>115</v>
      </c>
      <c r="F130" s="20" t="s">
        <v>109</v>
      </c>
      <c r="G130" s="13">
        <v>185.03376</v>
      </c>
      <c r="H130" s="13">
        <v>22.230736</v>
      </c>
      <c r="I130" s="13">
        <v>2962.105951</v>
      </c>
      <c r="J130" s="13">
        <v>125.218467</v>
      </c>
      <c r="K130" s="14">
        <v>17.75356</v>
      </c>
      <c r="L130" s="14">
        <v>6.246696</v>
      </c>
      <c r="M130" s="13">
        <v>0</v>
      </c>
      <c r="N130" s="13">
        <v>0</v>
      </c>
      <c r="O130" s="14">
        <v>0</v>
      </c>
      <c r="P130" s="14">
        <v>0</v>
      </c>
      <c r="Q130" s="12">
        <v>18</v>
      </c>
      <c r="R130" s="12">
        <v>15</v>
      </c>
      <c r="S130" s="12">
        <v>5</v>
      </c>
      <c r="T130" s="12" t="s">
        <v>334</v>
      </c>
      <c r="U130" s="4"/>
      <c r="V130" s="9" t="s">
        <v>109</v>
      </c>
      <c r="W130" s="10">
        <v>185.03376</v>
      </c>
      <c r="X130" s="10">
        <v>22.230736</v>
      </c>
      <c r="Y130" s="9">
        <v>2962.105951</v>
      </c>
      <c r="Z130" s="9">
        <v>125.218467</v>
      </c>
      <c r="AA130" s="11">
        <v>17.75356</v>
      </c>
      <c r="AB130" s="9">
        <v>6.246696</v>
      </c>
      <c r="AC130" s="9">
        <v>0</v>
      </c>
      <c r="AD130" s="9">
        <v>0</v>
      </c>
      <c r="AE130" s="9">
        <f>IFERROR(AC130/Y130*100,0)</f>
        <v>0</v>
      </c>
      <c r="AF130" s="9">
        <f>IFERROR(AD130/Z130*100,0)</f>
        <v>0</v>
      </c>
      <c r="AG130" s="9" t="s">
        <v>260</v>
      </c>
      <c r="AH130" s="9" t="s">
        <v>260</v>
      </c>
      <c r="AI130" s="9" t="s">
        <v>260</v>
      </c>
      <c r="AJ130" s="9">
        <v>0</v>
      </c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spans="1:54" customFormat="1" ht="18.75" x14ac:dyDescent="0.3">
      <c r="A131" s="17">
        <f>IFERROR(IF(F131=V131,K131-AA131,"No match"),"Error")</f>
        <v>0</v>
      </c>
      <c r="B131" s="17">
        <f>IFERROR(IF(F131=V131,L131-AB131,"No match"),"Error")</f>
        <v>0</v>
      </c>
      <c r="C131" s="19">
        <f>IFERROR(IF(F131=V131,O131-AE131,"No match"),"Error")</f>
        <v>0</v>
      </c>
      <c r="D131" s="19">
        <f>IFERROR(IF(F131=V131,P131-AF131,"No match"),"Error")</f>
        <v>-2.8180644484621098E-7</v>
      </c>
      <c r="E131" s="12">
        <v>116</v>
      </c>
      <c r="F131" s="20" t="s">
        <v>110</v>
      </c>
      <c r="G131" s="13">
        <v>33.455455999999998</v>
      </c>
      <c r="H131" s="13">
        <v>2773.5784389999999</v>
      </c>
      <c r="I131" s="13">
        <v>93.665948999999998</v>
      </c>
      <c r="J131" s="13">
        <v>89689.840236000004</v>
      </c>
      <c r="K131" s="14">
        <v>3.0924109999999998</v>
      </c>
      <c r="L131" s="14">
        <v>35.717840000000002</v>
      </c>
      <c r="M131" s="13">
        <v>0</v>
      </c>
      <c r="N131" s="13">
        <v>1110.121003</v>
      </c>
      <c r="O131" s="14">
        <v>0</v>
      </c>
      <c r="P131" s="14">
        <v>1.237733</v>
      </c>
      <c r="Q131" s="12" t="s">
        <v>260</v>
      </c>
      <c r="R131" s="12" t="s">
        <v>260</v>
      </c>
      <c r="S131" s="12" t="s">
        <v>260</v>
      </c>
      <c r="T131" s="12">
        <v>0</v>
      </c>
      <c r="U131" s="4"/>
      <c r="V131" s="9" t="s">
        <v>110</v>
      </c>
      <c r="W131" s="10">
        <v>33.455455999999998</v>
      </c>
      <c r="X131" s="10">
        <v>2773.5784389999999</v>
      </c>
      <c r="Y131" s="9">
        <v>93.665948999999998</v>
      </c>
      <c r="Z131" s="9">
        <v>89689.840236000004</v>
      </c>
      <c r="AA131" s="11">
        <v>3.0924109999999998</v>
      </c>
      <c r="AB131" s="9">
        <v>35.717840000000002</v>
      </c>
      <c r="AC131" s="9">
        <v>0</v>
      </c>
      <c r="AD131" s="9">
        <v>1110.121003</v>
      </c>
      <c r="AE131" s="9">
        <f>IFERROR(AC131/Y131*100,0)</f>
        <v>0</v>
      </c>
      <c r="AF131" s="9">
        <f>IFERROR(AD131/Z131*100,0)</f>
        <v>1.2377332818064448</v>
      </c>
      <c r="AG131" s="9">
        <v>1.6</v>
      </c>
      <c r="AH131" s="9">
        <v>25</v>
      </c>
      <c r="AI131" s="9">
        <v>6</v>
      </c>
      <c r="AJ131" s="9" t="s">
        <v>335</v>
      </c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spans="1:54" customFormat="1" ht="18.75" x14ac:dyDescent="0.3">
      <c r="A132" s="17">
        <f>IFERROR(IF(F132=V132,K132-AA132,"No match"),"Error")</f>
        <v>0</v>
      </c>
      <c r="B132" s="17">
        <f>IFERROR(IF(F132=V132,L132-AB132,"No match"),"Error")</f>
        <v>0</v>
      </c>
      <c r="C132" s="19">
        <f>IFERROR(IF(F132=V132,O132-AE132,"No match"),"Error")</f>
        <v>0</v>
      </c>
      <c r="D132" s="19">
        <f>IFERROR(IF(F132=V132,P132-AF132,"No match"),"Error")</f>
        <v>0</v>
      </c>
      <c r="E132" s="12">
        <v>117</v>
      </c>
      <c r="F132" s="20" t="s">
        <v>111</v>
      </c>
      <c r="G132" s="13">
        <v>332694.38508099999</v>
      </c>
      <c r="H132" s="13">
        <v>109936.664962</v>
      </c>
      <c r="I132" s="13">
        <v>4040612.2967929998</v>
      </c>
      <c r="J132" s="13">
        <v>374092.79447600001</v>
      </c>
      <c r="K132" s="14">
        <v>29.387540000000001</v>
      </c>
      <c r="L132" s="14">
        <v>8.2337620000000005</v>
      </c>
      <c r="M132" s="13">
        <v>0</v>
      </c>
      <c r="N132" s="13">
        <v>0</v>
      </c>
      <c r="O132" s="14">
        <v>0</v>
      </c>
      <c r="P132" s="14">
        <v>0</v>
      </c>
      <c r="Q132" s="12">
        <v>1.6</v>
      </c>
      <c r="R132" s="12">
        <v>25</v>
      </c>
      <c r="S132" s="12">
        <v>6</v>
      </c>
      <c r="T132" s="12" t="s">
        <v>335</v>
      </c>
      <c r="U132" s="4"/>
      <c r="V132" s="9" t="s">
        <v>111</v>
      </c>
      <c r="W132" s="10">
        <v>332694.38508099999</v>
      </c>
      <c r="X132" s="10">
        <v>109936.664962</v>
      </c>
      <c r="Y132" s="9">
        <v>4040612.2967929998</v>
      </c>
      <c r="Z132" s="9">
        <v>374092.79447600001</v>
      </c>
      <c r="AA132" s="11">
        <v>29.387540000000001</v>
      </c>
      <c r="AB132" s="9">
        <v>8.2337620000000005</v>
      </c>
      <c r="AC132" s="9">
        <v>0</v>
      </c>
      <c r="AD132" s="9">
        <v>0</v>
      </c>
      <c r="AE132" s="9">
        <f>IFERROR(AC132/Y132*100,0)</f>
        <v>0</v>
      </c>
      <c r="AF132" s="9">
        <f>IFERROR(AD132/Z132*100,0)</f>
        <v>0</v>
      </c>
      <c r="AG132" s="9" t="s">
        <v>260</v>
      </c>
      <c r="AH132" s="9">
        <v>8.3000000000000007</v>
      </c>
      <c r="AI132" s="9">
        <v>6</v>
      </c>
      <c r="AJ132" s="9" t="s">
        <v>336</v>
      </c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1:54" customFormat="1" ht="18.75" x14ac:dyDescent="0.3">
      <c r="A133" s="17">
        <f>IFERROR(IF(F133=V133,K133-AA133,"No match"),"Error")</f>
        <v>0</v>
      </c>
      <c r="B133" s="17">
        <f>IFERROR(IF(F133=V133,L133-AB133,"No match"),"Error")</f>
        <v>0</v>
      </c>
      <c r="C133" s="19">
        <f>IFERROR(IF(F133=V133,O133-AE133,"No match"),"Error")</f>
        <v>0</v>
      </c>
      <c r="D133" s="19">
        <f>IFERROR(IF(F133=V133,P133-AF133,"No match"),"Error")</f>
        <v>2.3311485097821105E-7</v>
      </c>
      <c r="E133" s="12">
        <v>118</v>
      </c>
      <c r="F133" s="20" t="s">
        <v>112</v>
      </c>
      <c r="G133" s="13">
        <v>1249.454686</v>
      </c>
      <c r="H133" s="13">
        <v>90083.030071000001</v>
      </c>
      <c r="I133" s="13">
        <v>119085.023701</v>
      </c>
      <c r="J133" s="13">
        <v>2719827.8693960002</v>
      </c>
      <c r="K133" s="14">
        <v>3.3120859999999999</v>
      </c>
      <c r="L133" s="14">
        <v>1.049212</v>
      </c>
      <c r="M133" s="13">
        <v>0</v>
      </c>
      <c r="N133" s="13">
        <v>19251.397690000002</v>
      </c>
      <c r="O133" s="14">
        <v>0</v>
      </c>
      <c r="P133" s="14">
        <v>0.70781700000000003</v>
      </c>
      <c r="Q133" s="12" t="s">
        <v>260</v>
      </c>
      <c r="R133" s="12">
        <v>8.3000000000000007</v>
      </c>
      <c r="S133" s="12">
        <v>6</v>
      </c>
      <c r="T133" s="12" t="s">
        <v>336</v>
      </c>
      <c r="U133" s="4"/>
      <c r="V133" s="9" t="s">
        <v>112</v>
      </c>
      <c r="W133" s="10">
        <v>1249.454686</v>
      </c>
      <c r="X133" s="10">
        <v>90083.030071000001</v>
      </c>
      <c r="Y133" s="9">
        <v>119085.023701</v>
      </c>
      <c r="Z133" s="9">
        <v>2719827.8693960002</v>
      </c>
      <c r="AA133" s="11">
        <v>3.3120859999999999</v>
      </c>
      <c r="AB133" s="9">
        <v>1.049212</v>
      </c>
      <c r="AC133" s="9">
        <v>0</v>
      </c>
      <c r="AD133" s="9">
        <v>19251.397690000002</v>
      </c>
      <c r="AE133" s="9">
        <f>IFERROR(AC133/Y133*100,0)</f>
        <v>0</v>
      </c>
      <c r="AF133" s="9">
        <f>IFERROR(AD133/Z133*100,0)</f>
        <v>0.70781676688514905</v>
      </c>
      <c r="AG133" s="9">
        <v>8.9600000000000009</v>
      </c>
      <c r="AH133" s="9" t="s">
        <v>260</v>
      </c>
      <c r="AI133" s="9">
        <v>6</v>
      </c>
      <c r="AJ133" s="9" t="s">
        <v>337</v>
      </c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spans="1:54" customFormat="1" ht="18.75" x14ac:dyDescent="0.3">
      <c r="A134" s="17">
        <f>IFERROR(IF(F134=V134,K134-AA134,"No match"),"Error")</f>
        <v>0</v>
      </c>
      <c r="B134" s="17">
        <f>IFERROR(IF(F134=V134,L134-AB134,"No match"),"Error")</f>
        <v>0</v>
      </c>
      <c r="C134" s="19">
        <f>IFERROR(IF(F134=V134,O134-AE134,"No match"),"Error")</f>
        <v>-3.3081897127251736E-7</v>
      </c>
      <c r="D134" s="19">
        <f>IFERROR(IF(F134=V134,P134-AF134,"No match"),"Error")</f>
        <v>-1.7929245821335371E-7</v>
      </c>
      <c r="E134" s="12">
        <v>119</v>
      </c>
      <c r="F134" s="20" t="s">
        <v>113</v>
      </c>
      <c r="G134" s="13">
        <v>903.90277300000002</v>
      </c>
      <c r="H134" s="13">
        <v>72544.601009000005</v>
      </c>
      <c r="I134" s="13">
        <v>112400.44818000001</v>
      </c>
      <c r="J134" s="13">
        <v>586770.00149199995</v>
      </c>
      <c r="K134" s="14">
        <v>12.363379999999999</v>
      </c>
      <c r="L134" s="14">
        <v>0.80418100000000003</v>
      </c>
      <c r="M134" s="13">
        <v>88.068370999999999</v>
      </c>
      <c r="N134" s="13">
        <v>30229.528977000002</v>
      </c>
      <c r="O134" s="14">
        <v>7.8352000000000005E-2</v>
      </c>
      <c r="P134" s="14">
        <v>5.151853</v>
      </c>
      <c r="Q134" s="12">
        <v>8.9600000000000009</v>
      </c>
      <c r="R134" s="12" t="s">
        <v>260</v>
      </c>
      <c r="S134" s="12">
        <v>6</v>
      </c>
      <c r="T134" s="12" t="s">
        <v>337</v>
      </c>
      <c r="U134" s="4"/>
      <c r="V134" s="9" t="s">
        <v>113</v>
      </c>
      <c r="W134" s="10">
        <v>903.90277300000002</v>
      </c>
      <c r="X134" s="10">
        <v>72544.601009000005</v>
      </c>
      <c r="Y134" s="9">
        <v>112400.44818000001</v>
      </c>
      <c r="Z134" s="9">
        <v>586770.00149199995</v>
      </c>
      <c r="AA134" s="11">
        <v>12.363379999999999</v>
      </c>
      <c r="AB134" s="9">
        <v>0.80418100000000003</v>
      </c>
      <c r="AC134" s="9">
        <v>88.068370999999999</v>
      </c>
      <c r="AD134" s="9">
        <v>30229.528977000002</v>
      </c>
      <c r="AE134" s="9">
        <f>IFERROR(AC134/Y134*100,0)</f>
        <v>7.8352330818971277E-2</v>
      </c>
      <c r="AF134" s="9">
        <f>IFERROR(AD134/Z134*100,0)</f>
        <v>5.1518531792924582</v>
      </c>
      <c r="AG134" s="9">
        <v>8</v>
      </c>
      <c r="AH134" s="9" t="s">
        <v>260</v>
      </c>
      <c r="AI134" s="9">
        <v>5</v>
      </c>
      <c r="AJ134" s="9" t="s">
        <v>338</v>
      </c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spans="1:54" customFormat="1" ht="18.75" x14ac:dyDescent="0.3">
      <c r="A135" s="17">
        <f>IFERROR(IF(F135=V135,K135-AA135,"No match"),"Error")</f>
        <v>0</v>
      </c>
      <c r="B135" s="17">
        <f>IFERROR(IF(F135=V135,L135-AB135,"No match"),"Error")</f>
        <v>0</v>
      </c>
      <c r="C135" s="19">
        <f>IFERROR(IF(F135=V135,O135-AE135,"No match"),"Error")</f>
        <v>0</v>
      </c>
      <c r="D135" s="19">
        <f>IFERROR(IF(F135=V135,P135-AF135,"No match"),"Error")</f>
        <v>3.8762078535814481E-7</v>
      </c>
      <c r="E135" s="12">
        <v>120</v>
      </c>
      <c r="F135" s="20" t="s">
        <v>220</v>
      </c>
      <c r="G135" s="13">
        <v>0</v>
      </c>
      <c r="H135" s="13">
        <v>13402.50539</v>
      </c>
      <c r="I135" s="13">
        <v>0</v>
      </c>
      <c r="J135" s="13">
        <v>199957.02355099999</v>
      </c>
      <c r="K135" s="14">
        <v>6.702693</v>
      </c>
      <c r="L135" s="14">
        <v>0</v>
      </c>
      <c r="M135" s="13">
        <v>0</v>
      </c>
      <c r="N135" s="13">
        <v>1304.758795</v>
      </c>
      <c r="O135" s="14">
        <v>0</v>
      </c>
      <c r="P135" s="14">
        <v>0.65251999999999999</v>
      </c>
      <c r="Q135" s="12">
        <v>8</v>
      </c>
      <c r="R135" s="12" t="s">
        <v>260</v>
      </c>
      <c r="S135" s="12">
        <v>5</v>
      </c>
      <c r="T135" s="12" t="s">
        <v>338</v>
      </c>
      <c r="U135" s="4"/>
      <c r="V135" s="9" t="s">
        <v>220</v>
      </c>
      <c r="W135" s="10">
        <v>0</v>
      </c>
      <c r="X135" s="10">
        <v>13402.50539</v>
      </c>
      <c r="Y135" s="9">
        <v>0</v>
      </c>
      <c r="Z135" s="9">
        <v>199957.02355099999</v>
      </c>
      <c r="AA135" s="11">
        <v>6.702693</v>
      </c>
      <c r="AB135" s="9">
        <v>0</v>
      </c>
      <c r="AC135" s="9">
        <v>0</v>
      </c>
      <c r="AD135" s="9">
        <v>1304.758795</v>
      </c>
      <c r="AE135" s="9">
        <f>IFERROR(AC135/Y135*100,0)</f>
        <v>0</v>
      </c>
      <c r="AF135" s="9">
        <f>IFERROR(AD135/Z135*100,0)</f>
        <v>0.65251961237921463</v>
      </c>
      <c r="AG135" s="9">
        <v>7.38</v>
      </c>
      <c r="AH135" s="9" t="s">
        <v>260</v>
      </c>
      <c r="AI135" s="9">
        <v>6</v>
      </c>
      <c r="AJ135" s="9" t="s">
        <v>339</v>
      </c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spans="1:54" customFormat="1" ht="18.75" x14ac:dyDescent="0.3">
      <c r="A136" s="17">
        <f>IFERROR(IF(F136=V136,K136-AA136,"No match"),"Error")</f>
        <v>0</v>
      </c>
      <c r="B136" s="17">
        <f>IFERROR(IF(F136=V136,L136-AB136,"No match"),"Error")</f>
        <v>0</v>
      </c>
      <c r="C136" s="19">
        <f>IFERROR(IF(F136=V136,O136-AE136,"No match"),"Error")</f>
        <v>-1.2146770367316151E-7</v>
      </c>
      <c r="D136" s="19">
        <f>IFERROR(IF(F136=V136,P136-AF136,"No match"),"Error")</f>
        <v>-4.6025485502809715E-6</v>
      </c>
      <c r="E136" s="12">
        <v>121</v>
      </c>
      <c r="F136" s="20" t="s">
        <v>114</v>
      </c>
      <c r="G136" s="13">
        <v>89.107039</v>
      </c>
      <c r="H136" s="13">
        <v>47503.406606999997</v>
      </c>
      <c r="I136" s="13">
        <v>47966.851899000001</v>
      </c>
      <c r="J136" s="13">
        <v>182510.85259699999</v>
      </c>
      <c r="K136" s="14">
        <v>26.027719999999999</v>
      </c>
      <c r="L136" s="14">
        <v>0.18576799999999999</v>
      </c>
      <c r="M136" s="13">
        <v>83.487803</v>
      </c>
      <c r="N136" s="13">
        <v>38597.111490000003</v>
      </c>
      <c r="O136" s="14">
        <v>0.17405300000000001</v>
      </c>
      <c r="P136" s="14">
        <v>21.147839999999999</v>
      </c>
      <c r="Q136" s="12">
        <v>7.38</v>
      </c>
      <c r="R136" s="12" t="s">
        <v>260</v>
      </c>
      <c r="S136" s="12">
        <v>6</v>
      </c>
      <c r="T136" s="12" t="s">
        <v>339</v>
      </c>
      <c r="U136" s="4"/>
      <c r="V136" s="9" t="s">
        <v>114</v>
      </c>
      <c r="W136" s="10">
        <v>89.107039</v>
      </c>
      <c r="X136" s="10">
        <v>47503.406606999997</v>
      </c>
      <c r="Y136" s="9">
        <v>47966.851899000001</v>
      </c>
      <c r="Z136" s="9">
        <v>182510.85259699999</v>
      </c>
      <c r="AA136" s="11">
        <v>26.027719999999999</v>
      </c>
      <c r="AB136" s="9">
        <v>0.18576799999999999</v>
      </c>
      <c r="AC136" s="9">
        <v>83.487803</v>
      </c>
      <c r="AD136" s="9">
        <v>38597.111490000003</v>
      </c>
      <c r="AE136" s="9">
        <f>IFERROR(AC136/Y136*100,0)</f>
        <v>0.17405312146770369</v>
      </c>
      <c r="AF136" s="9">
        <f>IFERROR(AD136/Z136*100,0)</f>
        <v>21.147844602548549</v>
      </c>
      <c r="AG136" s="9">
        <v>18</v>
      </c>
      <c r="AH136" s="9" t="s">
        <v>260</v>
      </c>
      <c r="AI136" s="9">
        <v>5</v>
      </c>
      <c r="AJ136" s="9" t="s">
        <v>340</v>
      </c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spans="1:54" customFormat="1" ht="18.75" x14ac:dyDescent="0.3">
      <c r="A137" s="17">
        <f>IFERROR(IF(F137=V137,K137-AA137,"No match"),"Error")</f>
        <v>0</v>
      </c>
      <c r="B137" s="17">
        <f>IFERROR(IF(F137=V137,L137-AB137,"No match"),"Error")</f>
        <v>0</v>
      </c>
      <c r="C137" s="19">
        <f>IFERROR(IF(F137=V137,O137-AE137,"No match"),"Error")</f>
        <v>-3.2899097579530689E-6</v>
      </c>
      <c r="D137" s="19">
        <f>IFERROR(IF(F137=V137,P137-AF137,"No match"),"Error")</f>
        <v>-4.1438362075041368E-8</v>
      </c>
      <c r="E137" s="12">
        <v>122</v>
      </c>
      <c r="F137" s="20" t="s">
        <v>115</v>
      </c>
      <c r="G137" s="13">
        <v>408796.54636600002</v>
      </c>
      <c r="H137" s="13">
        <v>230.885727</v>
      </c>
      <c r="I137" s="13">
        <v>3459130.4126220001</v>
      </c>
      <c r="J137" s="13">
        <v>1032.564654</v>
      </c>
      <c r="K137" s="14">
        <v>22.360410000000002</v>
      </c>
      <c r="L137" s="14">
        <v>11.8179</v>
      </c>
      <c r="M137" s="13">
        <v>408247.376926</v>
      </c>
      <c r="N137" s="13">
        <v>84.152760000000001</v>
      </c>
      <c r="O137" s="14">
        <v>11.802020000000001</v>
      </c>
      <c r="P137" s="14">
        <v>8.1498779999999993</v>
      </c>
      <c r="Q137" s="12">
        <v>18</v>
      </c>
      <c r="R137" s="12" t="s">
        <v>260</v>
      </c>
      <c r="S137" s="12">
        <v>5</v>
      </c>
      <c r="T137" s="12" t="s">
        <v>340</v>
      </c>
      <c r="U137" s="4"/>
      <c r="V137" s="9" t="s">
        <v>115</v>
      </c>
      <c r="W137" s="10">
        <v>408796.54636600002</v>
      </c>
      <c r="X137" s="10">
        <v>230.885727</v>
      </c>
      <c r="Y137" s="9">
        <v>3459130.4126220001</v>
      </c>
      <c r="Z137" s="9">
        <v>1032.564654</v>
      </c>
      <c r="AA137" s="11">
        <v>22.360410000000002</v>
      </c>
      <c r="AB137" s="9">
        <v>11.8179</v>
      </c>
      <c r="AC137" s="9">
        <v>408247.376926</v>
      </c>
      <c r="AD137" s="9">
        <v>84.152760000000001</v>
      </c>
      <c r="AE137" s="9">
        <f>IFERROR(AC137/Y137*100,0)</f>
        <v>11.802023289909759</v>
      </c>
      <c r="AF137" s="9">
        <f>IFERROR(AD137/Z137*100,0)</f>
        <v>8.1498780414383614</v>
      </c>
      <c r="AG137" s="9" t="s">
        <v>260</v>
      </c>
      <c r="AH137" s="9" t="s">
        <v>260</v>
      </c>
      <c r="AI137" s="9" t="s">
        <v>260</v>
      </c>
      <c r="AJ137" s="9">
        <v>0</v>
      </c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spans="1:54" customFormat="1" ht="18.75" x14ac:dyDescent="0.3">
      <c r="A138" s="17">
        <f>IFERROR(IF(F138=V138,K138-AA138,"No match"),"Error")</f>
        <v>0</v>
      </c>
      <c r="B138" s="17">
        <f>IFERROR(IF(F138=V138,L138-AB138,"No match"),"Error")</f>
        <v>0</v>
      </c>
      <c r="C138" s="19">
        <f>IFERROR(IF(F138=V138,O138-AE138,"No match"),"Error")</f>
        <v>0</v>
      </c>
      <c r="D138" s="19">
        <f>IFERROR(IF(F138=V138,P138-AF138,"No match"),"Error")</f>
        <v>0</v>
      </c>
      <c r="E138" s="12">
        <v>123</v>
      </c>
      <c r="F138" s="20" t="s">
        <v>116</v>
      </c>
      <c r="G138" s="13">
        <v>408.21060299999999</v>
      </c>
      <c r="H138" s="13">
        <v>62.014370999999997</v>
      </c>
      <c r="I138" s="13">
        <v>10262.908803</v>
      </c>
      <c r="J138" s="13">
        <v>270.82505800000001</v>
      </c>
      <c r="K138" s="14">
        <v>22.898309999999999</v>
      </c>
      <c r="L138" s="14">
        <v>3.9775330000000002</v>
      </c>
      <c r="M138" s="13">
        <v>0</v>
      </c>
      <c r="N138" s="13">
        <v>0</v>
      </c>
      <c r="O138" s="14">
        <v>0</v>
      </c>
      <c r="P138" s="14">
        <v>0</v>
      </c>
      <c r="Q138" s="12" t="s">
        <v>260</v>
      </c>
      <c r="R138" s="12" t="s">
        <v>260</v>
      </c>
      <c r="S138" s="12" t="s">
        <v>260</v>
      </c>
      <c r="T138" s="12">
        <v>0</v>
      </c>
      <c r="U138" s="4"/>
      <c r="V138" s="9" t="s">
        <v>116</v>
      </c>
      <c r="W138" s="10">
        <v>408.21060299999999</v>
      </c>
      <c r="X138" s="10">
        <v>62.014370999999997</v>
      </c>
      <c r="Y138" s="9">
        <v>10262.908803</v>
      </c>
      <c r="Z138" s="9">
        <v>270.82505800000001</v>
      </c>
      <c r="AA138" s="11">
        <v>22.898309999999999</v>
      </c>
      <c r="AB138" s="9">
        <v>3.9775330000000002</v>
      </c>
      <c r="AC138" s="9">
        <v>0</v>
      </c>
      <c r="AD138" s="9">
        <v>0</v>
      </c>
      <c r="AE138" s="9">
        <f>IFERROR(AC138/Y138*100,0)</f>
        <v>0</v>
      </c>
      <c r="AF138" s="9">
        <f>IFERROR(AD138/Z138*100,0)</f>
        <v>0</v>
      </c>
      <c r="AG138" s="9" t="s">
        <v>260</v>
      </c>
      <c r="AH138" s="9" t="s">
        <v>260</v>
      </c>
      <c r="AI138" s="9">
        <v>6</v>
      </c>
      <c r="AJ138" s="9" t="s">
        <v>341</v>
      </c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spans="1:54" customFormat="1" ht="18.75" x14ac:dyDescent="0.3">
      <c r="A139" s="17">
        <f>IFERROR(IF(F139=V139,K139-AA139,"No match"),"Error")</f>
        <v>0</v>
      </c>
      <c r="B139" s="17">
        <f>IFERROR(IF(F139=V139,L139-AB139,"No match"),"Error")</f>
        <v>0</v>
      </c>
      <c r="C139" s="19">
        <f>IFERROR(IF(F139=V139,O139-AE139,"No match"),"Error")</f>
        <v>2.9636491827300659E-7</v>
      </c>
      <c r="D139" s="19">
        <f>IFERROR(IF(F139=V139,P139-AF139,"No match"),"Error")</f>
        <v>-9.7441530400033116E-9</v>
      </c>
      <c r="E139" s="12">
        <v>124</v>
      </c>
      <c r="F139" s="20" t="s">
        <v>117</v>
      </c>
      <c r="G139" s="13">
        <v>7898.7913600000002</v>
      </c>
      <c r="H139" s="13">
        <v>15655.661843</v>
      </c>
      <c r="I139" s="13">
        <v>324993.79777499998</v>
      </c>
      <c r="J139" s="13">
        <v>99712.883761999998</v>
      </c>
      <c r="K139" s="14">
        <v>15.70074</v>
      </c>
      <c r="L139" s="14">
        <v>2.430444</v>
      </c>
      <c r="M139" s="13">
        <v>3033.8193889999998</v>
      </c>
      <c r="N139" s="13">
        <v>5793.3085849999998</v>
      </c>
      <c r="O139" s="14">
        <v>0.93350100000000003</v>
      </c>
      <c r="P139" s="14">
        <v>5.80999</v>
      </c>
      <c r="Q139" s="12" t="s">
        <v>260</v>
      </c>
      <c r="R139" s="12" t="s">
        <v>260</v>
      </c>
      <c r="S139" s="12">
        <v>6</v>
      </c>
      <c r="T139" s="12" t="s">
        <v>341</v>
      </c>
      <c r="U139" s="4"/>
      <c r="V139" s="9" t="s">
        <v>117</v>
      </c>
      <c r="W139" s="10">
        <v>7898.7913600000002</v>
      </c>
      <c r="X139" s="10">
        <v>15655.661843</v>
      </c>
      <c r="Y139" s="9">
        <v>324993.79777499998</v>
      </c>
      <c r="Z139" s="9">
        <v>99712.883761999998</v>
      </c>
      <c r="AA139" s="11">
        <v>15.70074</v>
      </c>
      <c r="AB139" s="9">
        <v>2.430444</v>
      </c>
      <c r="AC139" s="9">
        <v>3033.8193889999998</v>
      </c>
      <c r="AD139" s="9">
        <v>5793.3085849999998</v>
      </c>
      <c r="AE139" s="9">
        <f>IFERROR(AC139/Y139*100,0)</f>
        <v>0.93350070363508175</v>
      </c>
      <c r="AF139" s="9">
        <f>IFERROR(AD139/Z139*100,0)</f>
        <v>5.809990009744153</v>
      </c>
      <c r="AG139" s="9">
        <v>11.57</v>
      </c>
      <c r="AH139" s="9">
        <v>1.4</v>
      </c>
      <c r="AI139" s="9">
        <v>6</v>
      </c>
      <c r="AJ139" s="9" t="s">
        <v>342</v>
      </c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spans="1:54" customFormat="1" ht="18.75" x14ac:dyDescent="0.3">
      <c r="A140" s="17">
        <f>IFERROR(IF(F140=V140,K140-AA140,"No match"),"Error")</f>
        <v>0</v>
      </c>
      <c r="B140" s="17">
        <f>IFERROR(IF(F140=V140,L140-AB140,"No match"),"Error")</f>
        <v>0</v>
      </c>
      <c r="C140" s="19">
        <f>IFERROR(IF(F140=V140,O140-AE140,"No match"),"Error")</f>
        <v>-4.7680700498379386E-7</v>
      </c>
      <c r="D140" s="19">
        <f>IFERROR(IF(F140=V140,P140-AF140,"No match"),"Error")</f>
        <v>1.703033465361159E-7</v>
      </c>
      <c r="E140" s="12">
        <v>125</v>
      </c>
      <c r="F140" s="20" t="s">
        <v>118</v>
      </c>
      <c r="G140" s="13">
        <v>162.28913399999999</v>
      </c>
      <c r="H140" s="13">
        <v>2979.1149169999999</v>
      </c>
      <c r="I140" s="13">
        <v>11895.812174999999</v>
      </c>
      <c r="J140" s="13">
        <v>17417.875867999999</v>
      </c>
      <c r="K140" s="14">
        <v>17.10378</v>
      </c>
      <c r="L140" s="14">
        <v>1.3642540000000001</v>
      </c>
      <c r="M140" s="13">
        <v>0.80314300000000005</v>
      </c>
      <c r="N140" s="13">
        <v>325.01945000000001</v>
      </c>
      <c r="O140" s="14">
        <v>6.7510000000000001E-3</v>
      </c>
      <c r="P140" s="14">
        <v>1.8660110000000001</v>
      </c>
      <c r="Q140" s="12">
        <v>11.57</v>
      </c>
      <c r="R140" s="12">
        <v>1.4</v>
      </c>
      <c r="S140" s="12">
        <v>6</v>
      </c>
      <c r="T140" s="12" t="s">
        <v>342</v>
      </c>
      <c r="U140" s="4"/>
      <c r="V140" s="9" t="s">
        <v>118</v>
      </c>
      <c r="W140" s="10">
        <v>162.28913399999999</v>
      </c>
      <c r="X140" s="10">
        <v>2979.1149169999999</v>
      </c>
      <c r="Y140" s="9">
        <v>11895.812174999999</v>
      </c>
      <c r="Z140" s="9">
        <v>17417.875867999999</v>
      </c>
      <c r="AA140" s="11">
        <v>17.10378</v>
      </c>
      <c r="AB140" s="9">
        <v>1.3642540000000001</v>
      </c>
      <c r="AC140" s="9">
        <v>0.80314300000000005</v>
      </c>
      <c r="AD140" s="9">
        <v>325.01945000000001</v>
      </c>
      <c r="AE140" s="9">
        <f>IFERROR(AC140/Y140*100,0)</f>
        <v>6.7514768070049839E-3</v>
      </c>
      <c r="AF140" s="9">
        <f>IFERROR(AD140/Z140*100,0)</f>
        <v>1.8660108296966536</v>
      </c>
      <c r="AG140" s="9">
        <v>20</v>
      </c>
      <c r="AH140" s="9">
        <v>3</v>
      </c>
      <c r="AI140" s="9">
        <v>5</v>
      </c>
      <c r="AJ140" s="9" t="s">
        <v>343</v>
      </c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spans="1:54" customFormat="1" ht="18.75" x14ac:dyDescent="0.3">
      <c r="A141" s="17">
        <f>IFERROR(IF(F141=V141,K141-AA141,"No match"),"Error")</f>
        <v>0</v>
      </c>
      <c r="B141" s="17">
        <f>IFERROR(IF(F141=V141,L141-AB141,"No match"),"Error")</f>
        <v>0</v>
      </c>
      <c r="C141" s="19">
        <f>IFERROR(IF(F141=V141,O141-AE141,"No match"),"Error")</f>
        <v>0</v>
      </c>
      <c r="D141" s="19">
        <f>IFERROR(IF(F141=V141,P141-AF141,"No match"),"Error")</f>
        <v>0</v>
      </c>
      <c r="E141" s="12">
        <v>126</v>
      </c>
      <c r="F141" s="20" t="s">
        <v>221</v>
      </c>
      <c r="G141" s="13">
        <v>0</v>
      </c>
      <c r="H141" s="13">
        <v>38581.961202999999</v>
      </c>
      <c r="I141" s="13">
        <v>0</v>
      </c>
      <c r="J141" s="13">
        <v>231276.13985400001</v>
      </c>
      <c r="K141" s="14">
        <v>16.682210000000001</v>
      </c>
      <c r="L141" s="14">
        <v>0</v>
      </c>
      <c r="M141" s="13">
        <v>0</v>
      </c>
      <c r="N141" s="13">
        <v>0</v>
      </c>
      <c r="O141" s="14">
        <v>0</v>
      </c>
      <c r="P141" s="14">
        <v>0</v>
      </c>
      <c r="Q141" s="12">
        <v>20</v>
      </c>
      <c r="R141" s="12">
        <v>3</v>
      </c>
      <c r="S141" s="12">
        <v>5</v>
      </c>
      <c r="T141" s="12" t="s">
        <v>343</v>
      </c>
      <c r="U141" s="4"/>
      <c r="V141" s="9" t="s">
        <v>221</v>
      </c>
      <c r="W141" s="10">
        <v>0</v>
      </c>
      <c r="X141" s="10">
        <v>38581.961202999999</v>
      </c>
      <c r="Y141" s="9">
        <v>0</v>
      </c>
      <c r="Z141" s="9">
        <v>231276.13985400001</v>
      </c>
      <c r="AA141" s="11">
        <v>16.682210000000001</v>
      </c>
      <c r="AB141" s="9">
        <v>0</v>
      </c>
      <c r="AC141" s="9">
        <v>0</v>
      </c>
      <c r="AD141" s="9">
        <v>0</v>
      </c>
      <c r="AE141" s="9">
        <f>IFERROR(AC141/Y141*100,0)</f>
        <v>0</v>
      </c>
      <c r="AF141" s="9">
        <f>IFERROR(AD141/Z141*100,0)</f>
        <v>0</v>
      </c>
      <c r="AG141" s="9">
        <v>18</v>
      </c>
      <c r="AH141" s="9" t="s">
        <v>260</v>
      </c>
      <c r="AI141" s="9" t="s">
        <v>260</v>
      </c>
      <c r="AJ141" s="9">
        <v>0</v>
      </c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spans="1:54" customFormat="1" ht="18.75" x14ac:dyDescent="0.3">
      <c r="A142" s="17">
        <f>IFERROR(IF(F142=V142,K142-AA142,"No match"),"Error")</f>
        <v>0</v>
      </c>
      <c r="B142" s="17">
        <f>IFERROR(IF(F142=V142,L142-AB142,"No match"),"Error")</f>
        <v>0</v>
      </c>
      <c r="C142" s="19">
        <f>IFERROR(IF(F142=V142,O142-AE142,"No match"),"Error")</f>
        <v>0</v>
      </c>
      <c r="D142" s="19">
        <f>IFERROR(IF(F142=V142,P142-AF142,"No match"),"Error")</f>
        <v>5.0840368581717144E-7</v>
      </c>
      <c r="E142" s="12">
        <v>127</v>
      </c>
      <c r="F142" s="20" t="s">
        <v>119</v>
      </c>
      <c r="G142" s="13">
        <v>40.839545000000001</v>
      </c>
      <c r="H142" s="13">
        <v>268.27727399999998</v>
      </c>
      <c r="I142" s="13">
        <v>19315.841070999999</v>
      </c>
      <c r="J142" s="13">
        <v>10329.048758000001</v>
      </c>
      <c r="K142" s="14">
        <v>2.5973090000000001</v>
      </c>
      <c r="L142" s="14">
        <v>0.21143000000000001</v>
      </c>
      <c r="M142" s="13">
        <v>0</v>
      </c>
      <c r="N142" s="13">
        <v>160.94212400000001</v>
      </c>
      <c r="O142" s="14">
        <v>0</v>
      </c>
      <c r="P142" s="14">
        <v>1.5581510000000001</v>
      </c>
      <c r="Q142" s="12">
        <v>18</v>
      </c>
      <c r="R142" s="12" t="s">
        <v>260</v>
      </c>
      <c r="S142" s="12" t="s">
        <v>260</v>
      </c>
      <c r="T142" s="12">
        <v>0</v>
      </c>
      <c r="U142" s="4"/>
      <c r="V142" s="9" t="s">
        <v>119</v>
      </c>
      <c r="W142" s="10">
        <v>40.839545000000001</v>
      </c>
      <c r="X142" s="10">
        <v>268.27727399999998</v>
      </c>
      <c r="Y142" s="9">
        <v>19315.841070999999</v>
      </c>
      <c r="Z142" s="9">
        <v>10329.048758000001</v>
      </c>
      <c r="AA142" s="11">
        <v>2.5973090000000001</v>
      </c>
      <c r="AB142" s="9">
        <v>0.21143000000000001</v>
      </c>
      <c r="AC142" s="9">
        <v>0</v>
      </c>
      <c r="AD142" s="9">
        <v>160.94212400000001</v>
      </c>
      <c r="AE142" s="9">
        <f>IFERROR(AC142/Y142*100,0)</f>
        <v>0</v>
      </c>
      <c r="AF142" s="9">
        <f>IFERROR(AD142/Z142*100,0)</f>
        <v>1.5581504915963142</v>
      </c>
      <c r="AG142" s="9" t="s">
        <v>260</v>
      </c>
      <c r="AH142" s="9" t="s">
        <v>260</v>
      </c>
      <c r="AI142" s="9" t="s">
        <v>260</v>
      </c>
      <c r="AJ142" s="9">
        <v>0</v>
      </c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spans="1:54" customFormat="1" ht="18.75" x14ac:dyDescent="0.3">
      <c r="A143" s="17">
        <f>IFERROR(IF(F143=V143,K143-AA143,"No match"),"Error")</f>
        <v>0</v>
      </c>
      <c r="B143" s="17">
        <f>IFERROR(IF(F143=V143,L143-AB143,"No match"),"Error")</f>
        <v>0</v>
      </c>
      <c r="C143" s="19">
        <f>IFERROR(IF(F143=V143,O143-AE143,"No match"),"Error")</f>
        <v>1.5309591550050072E-7</v>
      </c>
      <c r="D143" s="19">
        <f>IFERROR(IF(F143=V143,P143-AF143,"No match"),"Error")</f>
        <v>-1.7885745018375587E-7</v>
      </c>
      <c r="E143" s="12">
        <v>128</v>
      </c>
      <c r="F143" s="20" t="s">
        <v>120</v>
      </c>
      <c r="G143" s="13">
        <v>256.04962399999999</v>
      </c>
      <c r="H143" s="13">
        <v>3914.9609780000001</v>
      </c>
      <c r="I143" s="13">
        <v>247767.68109</v>
      </c>
      <c r="J143" s="13">
        <v>96634.423987000002</v>
      </c>
      <c r="K143" s="14">
        <v>4.0513110000000001</v>
      </c>
      <c r="L143" s="14">
        <v>0.103343</v>
      </c>
      <c r="M143" s="13">
        <v>251.81334799999999</v>
      </c>
      <c r="N143" s="13">
        <v>2410.4105909999998</v>
      </c>
      <c r="O143" s="14">
        <v>0.101633</v>
      </c>
      <c r="P143" s="14">
        <v>2.4943599999999999</v>
      </c>
      <c r="Q143" s="12" t="s">
        <v>260</v>
      </c>
      <c r="R143" s="12" t="s">
        <v>260</v>
      </c>
      <c r="S143" s="12" t="s">
        <v>260</v>
      </c>
      <c r="T143" s="12">
        <v>0</v>
      </c>
      <c r="U143" s="4"/>
      <c r="V143" s="9" t="s">
        <v>120</v>
      </c>
      <c r="W143" s="10">
        <v>256.04962399999999</v>
      </c>
      <c r="X143" s="10">
        <v>3914.9609780000001</v>
      </c>
      <c r="Y143" s="9">
        <v>247767.68109</v>
      </c>
      <c r="Z143" s="9">
        <v>96634.423987000002</v>
      </c>
      <c r="AA143" s="11">
        <v>4.0513110000000001</v>
      </c>
      <c r="AB143" s="9">
        <v>0.103343</v>
      </c>
      <c r="AC143" s="9">
        <v>251.81334799999999</v>
      </c>
      <c r="AD143" s="9">
        <v>2410.4105909999998</v>
      </c>
      <c r="AE143" s="9">
        <f>IFERROR(AC143/Y143*100,0)</f>
        <v>0.1016328469040845</v>
      </c>
      <c r="AF143" s="9">
        <f>IFERROR(AD143/Z143*100,0)</f>
        <v>2.4943601788574501</v>
      </c>
      <c r="AG143" s="9" t="s">
        <v>260</v>
      </c>
      <c r="AH143" s="9" t="s">
        <v>260</v>
      </c>
      <c r="AI143" s="9">
        <v>5</v>
      </c>
      <c r="AJ143" s="9" t="s">
        <v>344</v>
      </c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spans="1:54" customFormat="1" ht="18.75" x14ac:dyDescent="0.3">
      <c r="A144" s="17">
        <f>IFERROR(IF(F144=V144,K144-AA144,"No match"),"Error")</f>
        <v>0</v>
      </c>
      <c r="B144" s="17">
        <f>IFERROR(IF(F144=V144,L144-AB144,"No match"),"Error")</f>
        <v>0</v>
      </c>
      <c r="C144" s="19">
        <f>IFERROR(IF(F144=V144,O144-AE144,"No match"),"Error")</f>
        <v>0</v>
      </c>
      <c r="D144" s="19">
        <f>IFERROR(IF(F144=V144,P144-AF144,"No match"),"Error")</f>
        <v>0</v>
      </c>
      <c r="E144" s="12">
        <v>129</v>
      </c>
      <c r="F144" s="20" t="s">
        <v>121</v>
      </c>
      <c r="G144" s="13">
        <v>2277.7508889999999</v>
      </c>
      <c r="H144" s="13">
        <v>3437.4761910000002</v>
      </c>
      <c r="I144" s="13">
        <v>357895.31250300002</v>
      </c>
      <c r="J144" s="13">
        <v>1622615.430558</v>
      </c>
      <c r="K144" s="14">
        <v>0.21184800000000001</v>
      </c>
      <c r="L144" s="14">
        <v>0.63642900000000002</v>
      </c>
      <c r="M144" s="13">
        <v>0</v>
      </c>
      <c r="N144" s="13">
        <v>0</v>
      </c>
      <c r="O144" s="14">
        <v>0</v>
      </c>
      <c r="P144" s="14">
        <v>0</v>
      </c>
      <c r="Q144" s="12" t="s">
        <v>260</v>
      </c>
      <c r="R144" s="12" t="s">
        <v>260</v>
      </c>
      <c r="S144" s="12">
        <v>5</v>
      </c>
      <c r="T144" s="12" t="s">
        <v>344</v>
      </c>
      <c r="U144" s="4"/>
      <c r="V144" s="9" t="s">
        <v>121</v>
      </c>
      <c r="W144" s="10">
        <v>2277.7508889999999</v>
      </c>
      <c r="X144" s="10">
        <v>3437.4761910000002</v>
      </c>
      <c r="Y144" s="9">
        <v>357895.31250300002</v>
      </c>
      <c r="Z144" s="9">
        <v>1622615.430558</v>
      </c>
      <c r="AA144" s="11">
        <v>0.21184800000000001</v>
      </c>
      <c r="AB144" s="9">
        <v>0.63642900000000002</v>
      </c>
      <c r="AC144" s="9">
        <v>0</v>
      </c>
      <c r="AD144" s="9">
        <v>0</v>
      </c>
      <c r="AE144" s="9">
        <f>IFERROR(AC144/Y144*100,0)</f>
        <v>0</v>
      </c>
      <c r="AF144" s="9">
        <f>IFERROR(AD144/Z144*100,0)</f>
        <v>0</v>
      </c>
      <c r="AG144" s="9" t="s">
        <v>260</v>
      </c>
      <c r="AH144" s="9" t="s">
        <v>260</v>
      </c>
      <c r="AI144" s="9" t="s">
        <v>260</v>
      </c>
      <c r="AJ144" s="9">
        <v>0</v>
      </c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1:54" customFormat="1" ht="18.75" x14ac:dyDescent="0.3">
      <c r="A145" s="17">
        <f>IFERROR(IF(F145=V145,K145-AA145,"No match"),"Error")</f>
        <v>0</v>
      </c>
      <c r="B145" s="17">
        <f>IFERROR(IF(F145=V145,L145-AB145,"No match"),"Error")</f>
        <v>0</v>
      </c>
      <c r="C145" s="19">
        <f>IFERROR(IF(F145=V145,O145-AE145,"No match"),"Error")</f>
        <v>1.271506220729135E-7</v>
      </c>
      <c r="D145" s="19">
        <f>IFERROR(IF(F145=V145,P145-AF145,"No match"),"Error")</f>
        <v>-4.3616248657230017E-7</v>
      </c>
      <c r="E145" s="12">
        <v>130</v>
      </c>
      <c r="F145" s="20" t="s">
        <v>122</v>
      </c>
      <c r="G145" s="13">
        <v>34.007035999999999</v>
      </c>
      <c r="H145" s="13">
        <v>116.653527</v>
      </c>
      <c r="I145" s="13">
        <v>15560.307907</v>
      </c>
      <c r="J145" s="13">
        <v>622.31113700000003</v>
      </c>
      <c r="K145" s="14">
        <v>18.74521</v>
      </c>
      <c r="L145" s="14">
        <v>0.21854999999999999</v>
      </c>
      <c r="M145" s="13">
        <v>3.3750110000000002</v>
      </c>
      <c r="N145" s="13">
        <v>16.034291</v>
      </c>
      <c r="O145" s="14">
        <v>2.1690000000000001E-2</v>
      </c>
      <c r="P145" s="14">
        <v>2.5765709999999999</v>
      </c>
      <c r="Q145" s="12" t="s">
        <v>260</v>
      </c>
      <c r="R145" s="12" t="s">
        <v>260</v>
      </c>
      <c r="S145" s="12" t="s">
        <v>260</v>
      </c>
      <c r="T145" s="12">
        <v>0</v>
      </c>
      <c r="U145" s="4"/>
      <c r="V145" s="9" t="s">
        <v>122</v>
      </c>
      <c r="W145" s="10">
        <v>34.007035999999999</v>
      </c>
      <c r="X145" s="10">
        <v>116.653527</v>
      </c>
      <c r="Y145" s="9">
        <v>15560.307907</v>
      </c>
      <c r="Z145" s="9">
        <v>622.31113700000003</v>
      </c>
      <c r="AA145" s="11">
        <v>18.74521</v>
      </c>
      <c r="AB145" s="9">
        <v>0.21854999999999999</v>
      </c>
      <c r="AC145" s="9">
        <v>3.3750110000000002</v>
      </c>
      <c r="AD145" s="9">
        <v>16.034291</v>
      </c>
      <c r="AE145" s="9">
        <f>IFERROR(AC145/Y145*100,0)</f>
        <v>2.1689872849377928E-2</v>
      </c>
      <c r="AF145" s="9">
        <f>IFERROR(AD145/Z145*100,0)</f>
        <v>2.5765714361624865</v>
      </c>
      <c r="AG145" s="9" t="s">
        <v>260</v>
      </c>
      <c r="AH145" s="9" t="s">
        <v>260</v>
      </c>
      <c r="AI145" s="9" t="s">
        <v>260</v>
      </c>
      <c r="AJ145" s="9">
        <v>0</v>
      </c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spans="1:54" customFormat="1" ht="18.75" x14ac:dyDescent="0.3">
      <c r="A146" s="17">
        <f>IFERROR(IF(F146=V146,K146-AA146,"No match"),"Error")</f>
        <v>0</v>
      </c>
      <c r="B146" s="17">
        <f>IFERROR(IF(F146=V146,L146-AB146,"No match"),"Error")</f>
        <v>0</v>
      </c>
      <c r="C146" s="19">
        <f>IFERROR(IF(F146=V146,O146-AE146,"No match"),"Error")</f>
        <v>0</v>
      </c>
      <c r="D146" s="19">
        <f>IFERROR(IF(F146=V146,P146-AF146,"No match"),"Error")</f>
        <v>-1.4031719004492516E-6</v>
      </c>
      <c r="E146" s="12">
        <v>131</v>
      </c>
      <c r="F146" s="20" t="s">
        <v>222</v>
      </c>
      <c r="G146" s="13">
        <v>0</v>
      </c>
      <c r="H146" s="13">
        <v>70.479381000000004</v>
      </c>
      <c r="I146" s="13">
        <v>0</v>
      </c>
      <c r="J146" s="13">
        <v>167.06434899999999</v>
      </c>
      <c r="K146" s="14">
        <v>42.186970000000002</v>
      </c>
      <c r="L146" s="14">
        <v>0</v>
      </c>
      <c r="M146" s="13">
        <v>0</v>
      </c>
      <c r="N146" s="13">
        <v>19.078751</v>
      </c>
      <c r="O146" s="14">
        <v>0</v>
      </c>
      <c r="P146" s="14">
        <v>11.42</v>
      </c>
      <c r="Q146" s="12" t="s">
        <v>260</v>
      </c>
      <c r="R146" s="12" t="s">
        <v>260</v>
      </c>
      <c r="S146" s="12" t="s">
        <v>260</v>
      </c>
      <c r="T146" s="12">
        <v>0</v>
      </c>
      <c r="U146" s="4"/>
      <c r="V146" s="9" t="s">
        <v>222</v>
      </c>
      <c r="W146" s="10">
        <v>0</v>
      </c>
      <c r="X146" s="10">
        <v>70.479381000000004</v>
      </c>
      <c r="Y146" s="9">
        <v>0</v>
      </c>
      <c r="Z146" s="9">
        <v>167.06434899999999</v>
      </c>
      <c r="AA146" s="11">
        <v>42.186970000000002</v>
      </c>
      <c r="AB146" s="9">
        <v>0</v>
      </c>
      <c r="AC146" s="9">
        <v>0</v>
      </c>
      <c r="AD146" s="9">
        <v>19.078751</v>
      </c>
      <c r="AE146" s="9">
        <f>IFERROR(AC146/Y146*100,0)</f>
        <v>0</v>
      </c>
      <c r="AF146" s="9">
        <f>IFERROR(AD146/Z146*100,0)</f>
        <v>11.4200014031719</v>
      </c>
      <c r="AG146" s="9">
        <v>12.3</v>
      </c>
      <c r="AH146" s="9">
        <v>0</v>
      </c>
      <c r="AI146" s="9">
        <v>5</v>
      </c>
      <c r="AJ146" s="9" t="s">
        <v>345</v>
      </c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spans="1:54" customFormat="1" ht="18.75" x14ac:dyDescent="0.3">
      <c r="A147" s="17">
        <f>IFERROR(IF(F147=V147,K147-AA147,"No match"),"Error")</f>
        <v>0</v>
      </c>
      <c r="B147" s="17">
        <f>IFERROR(IF(F147=V147,L147-AB147,"No match"),"Error")</f>
        <v>0</v>
      </c>
      <c r="C147" s="19">
        <f>IFERROR(IF(F147=V147,O147-AE147,"No match"),"Error")</f>
        <v>0</v>
      </c>
      <c r="D147" s="19">
        <f>IFERROR(IF(F147=V147,P147-AF147,"No match"),"Error")</f>
        <v>-9.4670816630504362E-8</v>
      </c>
      <c r="E147" s="12">
        <v>132</v>
      </c>
      <c r="F147" s="20" t="s">
        <v>123</v>
      </c>
      <c r="G147" s="13">
        <v>398.56442600000003</v>
      </c>
      <c r="H147" s="13">
        <v>19897.498801999998</v>
      </c>
      <c r="I147" s="13">
        <v>534085.04969699995</v>
      </c>
      <c r="J147" s="13">
        <v>66631.503366000004</v>
      </c>
      <c r="K147" s="14">
        <v>29.861999999999998</v>
      </c>
      <c r="L147" s="14">
        <v>7.4625999999999998E-2</v>
      </c>
      <c r="M147" s="13">
        <v>0</v>
      </c>
      <c r="N147" s="13">
        <v>633.83890199999996</v>
      </c>
      <c r="O147" s="14">
        <v>0</v>
      </c>
      <c r="P147" s="14">
        <v>0.95125999999999999</v>
      </c>
      <c r="Q147" s="12">
        <v>12.3</v>
      </c>
      <c r="R147" s="12">
        <v>0</v>
      </c>
      <c r="S147" s="12">
        <v>5</v>
      </c>
      <c r="T147" s="12" t="s">
        <v>345</v>
      </c>
      <c r="U147" s="4"/>
      <c r="V147" s="9" t="s">
        <v>123</v>
      </c>
      <c r="W147" s="10">
        <v>398.56442600000003</v>
      </c>
      <c r="X147" s="10">
        <v>19897.498801999998</v>
      </c>
      <c r="Y147" s="9">
        <v>534085.04969699995</v>
      </c>
      <c r="Z147" s="9">
        <v>66631.503366000004</v>
      </c>
      <c r="AA147" s="11">
        <v>29.861999999999998</v>
      </c>
      <c r="AB147" s="9">
        <v>7.4625999999999998E-2</v>
      </c>
      <c r="AC147" s="9">
        <v>0</v>
      </c>
      <c r="AD147" s="9">
        <v>633.83890199999996</v>
      </c>
      <c r="AE147" s="9">
        <f>IFERROR(AC147/Y147*100,0)</f>
        <v>0</v>
      </c>
      <c r="AF147" s="9">
        <f>IFERROR(AD147/Z147*100,0)</f>
        <v>0.95126009467081662</v>
      </c>
      <c r="AG147" s="9">
        <v>28</v>
      </c>
      <c r="AH147" s="9" t="s">
        <v>260</v>
      </c>
      <c r="AI147" s="9">
        <v>5</v>
      </c>
      <c r="AJ147" s="9" t="s">
        <v>346</v>
      </c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spans="1:54" customFormat="1" ht="18.75" x14ac:dyDescent="0.3">
      <c r="A148" s="17">
        <f>IFERROR(IF(F148=V148,K148-AA148,"No match"),"Error")</f>
        <v>0</v>
      </c>
      <c r="B148" s="17">
        <f>IFERROR(IF(F148=V148,L148-AB148,"No match"),"Error")</f>
        <v>0</v>
      </c>
      <c r="C148" s="19">
        <f>IFERROR(IF(F148=V148,O148-AE148,"No match"),"Error")</f>
        <v>0</v>
      </c>
      <c r="D148" s="19">
        <f>IFERROR(IF(F148=V148,P148-AF148,"No match"),"Error")</f>
        <v>1.8473858603984539E-7</v>
      </c>
      <c r="E148" s="12">
        <v>133</v>
      </c>
      <c r="F148" s="20" t="s">
        <v>223</v>
      </c>
      <c r="G148" s="13">
        <v>0</v>
      </c>
      <c r="H148" s="13">
        <v>79.710462000000007</v>
      </c>
      <c r="I148" s="13">
        <v>0</v>
      </c>
      <c r="J148" s="13">
        <v>30494.993770000001</v>
      </c>
      <c r="K148" s="14">
        <v>0.26138899999999998</v>
      </c>
      <c r="L148" s="14">
        <v>0</v>
      </c>
      <c r="M148" s="13">
        <v>0</v>
      </c>
      <c r="N148" s="13">
        <v>106.28689</v>
      </c>
      <c r="O148" s="14">
        <v>0</v>
      </c>
      <c r="P148" s="14">
        <v>0.34853899999999999</v>
      </c>
      <c r="Q148" s="12">
        <v>28</v>
      </c>
      <c r="R148" s="12" t="s">
        <v>260</v>
      </c>
      <c r="S148" s="12">
        <v>5</v>
      </c>
      <c r="T148" s="12" t="s">
        <v>346</v>
      </c>
      <c r="U148" s="4"/>
      <c r="V148" s="9" t="s">
        <v>223</v>
      </c>
      <c r="W148" s="10">
        <v>0</v>
      </c>
      <c r="X148" s="10">
        <v>79.710462000000007</v>
      </c>
      <c r="Y148" s="9">
        <v>0</v>
      </c>
      <c r="Z148" s="9">
        <v>30494.993770000001</v>
      </c>
      <c r="AA148" s="11">
        <v>0.26138899999999998</v>
      </c>
      <c r="AB148" s="9">
        <v>0</v>
      </c>
      <c r="AC148" s="9">
        <v>0</v>
      </c>
      <c r="AD148" s="9">
        <v>106.28689</v>
      </c>
      <c r="AE148" s="9">
        <f>IFERROR(AC148/Y148*100,0)</f>
        <v>0</v>
      </c>
      <c r="AF148" s="9">
        <f>IFERROR(AD148/Z148*100,0)</f>
        <v>0.34853881526141395</v>
      </c>
      <c r="AG148" s="9" t="s">
        <v>260</v>
      </c>
      <c r="AH148" s="9" t="s">
        <v>260</v>
      </c>
      <c r="AI148" s="9" t="s">
        <v>260</v>
      </c>
      <c r="AJ148" s="9">
        <v>0</v>
      </c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spans="1:54" customFormat="1" ht="18.75" x14ac:dyDescent="0.3">
      <c r="A149" s="17">
        <f>IFERROR(IF(F149=V149,K149-AA149,"No match"),"Error")</f>
        <v>0</v>
      </c>
      <c r="B149" s="17">
        <f>IFERROR(IF(F149=V149,L149-AB149,"No match"),"Error")</f>
        <v>0</v>
      </c>
      <c r="C149" s="19">
        <f>IFERROR(IF(F149=V149,O149-AE149,"No match"),"Error")</f>
        <v>7.3645240128428213E-8</v>
      </c>
      <c r="D149" s="19">
        <f>IFERROR(IF(F149=V149,P149-AF149,"No match"),"Error")</f>
        <v>2.3157483108882104E-7</v>
      </c>
      <c r="E149" s="12">
        <v>134</v>
      </c>
      <c r="F149" s="20" t="s">
        <v>124</v>
      </c>
      <c r="G149" s="13">
        <v>1567.7062960000001</v>
      </c>
      <c r="H149" s="13">
        <v>11020.115741</v>
      </c>
      <c r="I149" s="13">
        <v>6125.653875</v>
      </c>
      <c r="J149" s="13">
        <v>64696.515832999998</v>
      </c>
      <c r="K149" s="14">
        <v>17.033550000000002</v>
      </c>
      <c r="L149" s="14">
        <v>25.592469999999999</v>
      </c>
      <c r="M149" s="13">
        <v>197.267</v>
      </c>
      <c r="N149" s="13">
        <v>862.57585200000005</v>
      </c>
      <c r="O149" s="14">
        <v>3.220342</v>
      </c>
      <c r="P149" s="14">
        <v>1.3332649999999999</v>
      </c>
      <c r="Q149" s="12" t="s">
        <v>260</v>
      </c>
      <c r="R149" s="12" t="s">
        <v>260</v>
      </c>
      <c r="S149" s="12" t="s">
        <v>260</v>
      </c>
      <c r="T149" s="12">
        <v>0</v>
      </c>
      <c r="U149" s="4"/>
      <c r="V149" s="9" t="s">
        <v>124</v>
      </c>
      <c r="W149" s="10">
        <v>1567.7062960000001</v>
      </c>
      <c r="X149" s="10">
        <v>11020.115741</v>
      </c>
      <c r="Y149" s="9">
        <v>6125.653875</v>
      </c>
      <c r="Z149" s="9">
        <v>64696.515832999998</v>
      </c>
      <c r="AA149" s="11">
        <v>17.033550000000002</v>
      </c>
      <c r="AB149" s="9">
        <v>25.592469999999999</v>
      </c>
      <c r="AC149" s="9">
        <v>197.267</v>
      </c>
      <c r="AD149" s="9">
        <v>862.57585200000005</v>
      </c>
      <c r="AE149" s="9">
        <f>IFERROR(AC149/Y149*100,0)</f>
        <v>3.2203419263547599</v>
      </c>
      <c r="AF149" s="9">
        <f>IFERROR(AD149/Z149*100,0)</f>
        <v>1.3332647684251688</v>
      </c>
      <c r="AG149" s="9" t="s">
        <v>260</v>
      </c>
      <c r="AH149" s="9" t="s">
        <v>260</v>
      </c>
      <c r="AI149" s="9" t="s">
        <v>260</v>
      </c>
      <c r="AJ149" s="9">
        <v>0</v>
      </c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spans="1:54" customFormat="1" ht="18.75" x14ac:dyDescent="0.3">
      <c r="A150" s="17">
        <f>IFERROR(IF(F150=V150,K150-AA150,"No match"),"Error")</f>
        <v>0</v>
      </c>
      <c r="B150" s="17">
        <f>IFERROR(IF(F150=V150,L150-AB150,"No match"),"Error")</f>
        <v>0</v>
      </c>
      <c r="C150" s="19">
        <f>IFERROR(IF(F150=V150,O150-AE150,"No match"),"Error")</f>
        <v>0</v>
      </c>
      <c r="D150" s="19">
        <f>IFERROR(IF(F150=V150,P150-AF150,"No match"),"Error")</f>
        <v>-5.5207408067303732E-7</v>
      </c>
      <c r="E150" s="12">
        <v>135</v>
      </c>
      <c r="F150" s="20" t="s">
        <v>224</v>
      </c>
      <c r="G150" s="13">
        <v>0</v>
      </c>
      <c r="H150" s="13">
        <v>1332.3279749999999</v>
      </c>
      <c r="I150" s="13">
        <v>0</v>
      </c>
      <c r="J150" s="13">
        <v>2603.0815240000002</v>
      </c>
      <c r="K150" s="14">
        <v>51.182720000000003</v>
      </c>
      <c r="L150" s="14">
        <v>0</v>
      </c>
      <c r="M150" s="13">
        <v>0</v>
      </c>
      <c r="N150" s="13">
        <v>487.74824999999998</v>
      </c>
      <c r="O150" s="14">
        <v>0</v>
      </c>
      <c r="P150" s="14">
        <v>18.73734</v>
      </c>
      <c r="Q150" s="12" t="s">
        <v>260</v>
      </c>
      <c r="R150" s="12" t="s">
        <v>260</v>
      </c>
      <c r="S150" s="12" t="s">
        <v>260</v>
      </c>
      <c r="T150" s="12">
        <v>0</v>
      </c>
      <c r="U150" s="4"/>
      <c r="V150" s="9" t="s">
        <v>224</v>
      </c>
      <c r="W150" s="10">
        <v>0</v>
      </c>
      <c r="X150" s="10">
        <v>1332.3279749999999</v>
      </c>
      <c r="Y150" s="9">
        <v>0</v>
      </c>
      <c r="Z150" s="9">
        <v>2603.0815240000002</v>
      </c>
      <c r="AA150" s="11">
        <v>51.182720000000003</v>
      </c>
      <c r="AB150" s="9">
        <v>0</v>
      </c>
      <c r="AC150" s="9">
        <v>0</v>
      </c>
      <c r="AD150" s="9">
        <v>487.74824999999998</v>
      </c>
      <c r="AE150" s="9">
        <f>IFERROR(AC150/Y150*100,0)</f>
        <v>0</v>
      </c>
      <c r="AF150" s="9">
        <f>IFERROR(AD150/Z150*100,0)</f>
        <v>18.73734055207408</v>
      </c>
      <c r="AG150" s="9">
        <v>27</v>
      </c>
      <c r="AH150" s="9" t="s">
        <v>260</v>
      </c>
      <c r="AI150" s="9">
        <v>6</v>
      </c>
      <c r="AJ150" s="9" t="s">
        <v>347</v>
      </c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spans="1:54" customFormat="1" ht="18.75" x14ac:dyDescent="0.3">
      <c r="A151" s="17">
        <f>IFERROR(IF(F151=V151,K151-AA151,"No match"),"Error")</f>
        <v>0</v>
      </c>
      <c r="B151" s="17">
        <f>IFERROR(IF(F151=V151,L151-AB151,"No match"),"Error")</f>
        <v>0</v>
      </c>
      <c r="C151" s="19">
        <f>IFERROR(IF(F151=V151,O151-AE151,"No match"),"Error")</f>
        <v>2.5809463610748651E-7</v>
      </c>
      <c r="D151" s="19">
        <f>IFERROR(IF(F151=V151,P151-AF151,"No match"),"Error")</f>
        <v>2.0953630097686471E-7</v>
      </c>
      <c r="E151" s="12">
        <v>136</v>
      </c>
      <c r="F151" s="20" t="s">
        <v>125</v>
      </c>
      <c r="G151" s="13">
        <v>4631.3008369999998</v>
      </c>
      <c r="H151" s="13">
        <v>11725.585238</v>
      </c>
      <c r="I151" s="13">
        <v>28879.552866000002</v>
      </c>
      <c r="J151" s="13">
        <v>64501.947679999997</v>
      </c>
      <c r="K151" s="14">
        <v>18.178650000000001</v>
      </c>
      <c r="L151" s="14">
        <v>16.03661</v>
      </c>
      <c r="M151" s="13">
        <v>87.727632</v>
      </c>
      <c r="N151" s="13">
        <v>689.30895899999996</v>
      </c>
      <c r="O151" s="14">
        <v>0.30377100000000001</v>
      </c>
      <c r="P151" s="14">
        <v>1.0686640000000001</v>
      </c>
      <c r="Q151" s="12">
        <v>27</v>
      </c>
      <c r="R151" s="12" t="s">
        <v>260</v>
      </c>
      <c r="S151" s="12">
        <v>6</v>
      </c>
      <c r="T151" s="12" t="s">
        <v>347</v>
      </c>
      <c r="U151" s="4"/>
      <c r="V151" s="9" t="s">
        <v>125</v>
      </c>
      <c r="W151" s="10">
        <v>4631.3008369999998</v>
      </c>
      <c r="X151" s="10">
        <v>11725.585238</v>
      </c>
      <c r="Y151" s="9">
        <v>28879.552866000002</v>
      </c>
      <c r="Z151" s="9">
        <v>64501.947679999997</v>
      </c>
      <c r="AA151" s="11">
        <v>18.178650000000001</v>
      </c>
      <c r="AB151" s="9">
        <v>16.03661</v>
      </c>
      <c r="AC151" s="9">
        <v>87.727632</v>
      </c>
      <c r="AD151" s="9">
        <v>689.30895899999996</v>
      </c>
      <c r="AE151" s="9">
        <f>IFERROR(AC151/Y151*100,0)</f>
        <v>0.30377074190536391</v>
      </c>
      <c r="AF151" s="9">
        <f>IFERROR(AD151/Z151*100,0)</f>
        <v>1.0686637904636991</v>
      </c>
      <c r="AG151" s="9">
        <v>17</v>
      </c>
      <c r="AH151" s="9" t="s">
        <v>260</v>
      </c>
      <c r="AI151" s="9">
        <v>5</v>
      </c>
      <c r="AJ151" s="9" t="s">
        <v>348</v>
      </c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spans="1:54" customFormat="1" ht="18.75" x14ac:dyDescent="0.3">
      <c r="A152" s="17">
        <f>IFERROR(IF(F152=V152,K152-AA152,"No match"),"Error")</f>
        <v>0</v>
      </c>
      <c r="B152" s="17">
        <f>IFERROR(IF(F152=V152,L152-AB152,"No match"),"Error")</f>
        <v>0</v>
      </c>
      <c r="C152" s="19">
        <f>IFERROR(IF(F152=V152,O152-AE152,"No match"),"Error")</f>
        <v>0</v>
      </c>
      <c r="D152" s="19">
        <f>IFERROR(IF(F152=V152,P152-AF152,"No match"),"Error")</f>
        <v>0</v>
      </c>
      <c r="E152" s="12">
        <v>137</v>
      </c>
      <c r="F152" s="20" t="s">
        <v>126</v>
      </c>
      <c r="G152" s="13">
        <v>1030.5360800000001</v>
      </c>
      <c r="H152" s="13">
        <v>7.60907</v>
      </c>
      <c r="I152" s="13">
        <v>1068.7419829999999</v>
      </c>
      <c r="J152" s="13">
        <v>59.578285999999999</v>
      </c>
      <c r="K152" s="14">
        <v>12.77155</v>
      </c>
      <c r="L152" s="14">
        <v>96.425160000000005</v>
      </c>
      <c r="M152" s="13">
        <v>0</v>
      </c>
      <c r="N152" s="13">
        <v>0</v>
      </c>
      <c r="O152" s="14">
        <v>0</v>
      </c>
      <c r="P152" s="14">
        <v>0</v>
      </c>
      <c r="Q152" s="12">
        <v>17</v>
      </c>
      <c r="R152" s="12" t="s">
        <v>260</v>
      </c>
      <c r="S152" s="12">
        <v>5</v>
      </c>
      <c r="T152" s="12" t="s">
        <v>348</v>
      </c>
      <c r="U152" s="4"/>
      <c r="V152" s="9" t="s">
        <v>126</v>
      </c>
      <c r="W152" s="10">
        <v>1030.5360800000001</v>
      </c>
      <c r="X152" s="10">
        <v>7.60907</v>
      </c>
      <c r="Y152" s="9">
        <v>1068.7419829999999</v>
      </c>
      <c r="Z152" s="9">
        <v>59.578285999999999</v>
      </c>
      <c r="AA152" s="11">
        <v>12.77155</v>
      </c>
      <c r="AB152" s="9">
        <v>96.425160000000005</v>
      </c>
      <c r="AC152" s="9">
        <v>0</v>
      </c>
      <c r="AD152" s="9">
        <v>0</v>
      </c>
      <c r="AE152" s="9">
        <f>IFERROR(AC152/Y152*100,0)</f>
        <v>0</v>
      </c>
      <c r="AF152" s="9">
        <f>IFERROR(AD152/Z152*100,0)</f>
        <v>0</v>
      </c>
      <c r="AG152" s="9" t="s">
        <v>260</v>
      </c>
      <c r="AH152" s="9" t="s">
        <v>260</v>
      </c>
      <c r="AI152" s="9" t="s">
        <v>260</v>
      </c>
      <c r="AJ152" s="9">
        <v>0</v>
      </c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spans="1:54" customFormat="1" ht="18.75" x14ac:dyDescent="0.3">
      <c r="A153" s="17">
        <f>IFERROR(IF(F153=V153,K153-AA153,"No match"),"Error")</f>
        <v>0</v>
      </c>
      <c r="B153" s="17">
        <f>IFERROR(IF(F153=V153,L153-AB153,"No match"),"Error")</f>
        <v>0</v>
      </c>
      <c r="C153" s="19">
        <f>IFERROR(IF(F153=V153,O153-AE153,"No match"),"Error")</f>
        <v>4.1023460374545184E-7</v>
      </c>
      <c r="D153" s="19">
        <f>IFERROR(IF(F153=V153,P153-AF153,"No match"),"Error")</f>
        <v>4.1178193244117978E-8</v>
      </c>
      <c r="E153" s="12">
        <v>138</v>
      </c>
      <c r="F153" s="20" t="s">
        <v>127</v>
      </c>
      <c r="G153" s="13">
        <v>717.91068900000005</v>
      </c>
      <c r="H153" s="13">
        <v>125351.166151</v>
      </c>
      <c r="I153" s="13">
        <v>276136.40749299998</v>
      </c>
      <c r="J153" s="13">
        <v>407280.49495099997</v>
      </c>
      <c r="K153" s="14">
        <v>30.7776</v>
      </c>
      <c r="L153" s="14">
        <v>0.25998399999999999</v>
      </c>
      <c r="M153" s="13">
        <v>321.61494099999999</v>
      </c>
      <c r="N153" s="13">
        <v>913.477036</v>
      </c>
      <c r="O153" s="14">
        <v>0.11647</v>
      </c>
      <c r="P153" s="14">
        <v>0.22428699999999999</v>
      </c>
      <c r="Q153" s="12" t="s">
        <v>260</v>
      </c>
      <c r="R153" s="12" t="s">
        <v>260</v>
      </c>
      <c r="S153" s="12" t="s">
        <v>260</v>
      </c>
      <c r="T153" s="12">
        <v>0</v>
      </c>
      <c r="U153" s="4"/>
      <c r="V153" s="9" t="s">
        <v>127</v>
      </c>
      <c r="W153" s="10">
        <v>717.91068900000005</v>
      </c>
      <c r="X153" s="10">
        <v>125351.166151</v>
      </c>
      <c r="Y153" s="9">
        <v>276136.40749299998</v>
      </c>
      <c r="Z153" s="9">
        <v>407280.49495099997</v>
      </c>
      <c r="AA153" s="11">
        <v>30.7776</v>
      </c>
      <c r="AB153" s="9">
        <v>0.25998399999999999</v>
      </c>
      <c r="AC153" s="9">
        <v>321.61494099999999</v>
      </c>
      <c r="AD153" s="9">
        <v>913.477036</v>
      </c>
      <c r="AE153" s="9">
        <f>IFERROR(AC153/Y153*100,0)</f>
        <v>0.11646958976539626</v>
      </c>
      <c r="AF153" s="9">
        <f>IFERROR(AD153/Z153*100,0)</f>
        <v>0.22428695882180674</v>
      </c>
      <c r="AG153" s="9">
        <v>16.2</v>
      </c>
      <c r="AH153" s="9" t="s">
        <v>260</v>
      </c>
      <c r="AI153" s="9">
        <v>6</v>
      </c>
      <c r="AJ153" s="9" t="s">
        <v>349</v>
      </c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spans="1:54" customFormat="1" ht="18.75" x14ac:dyDescent="0.3">
      <c r="A154" s="17">
        <f>IFERROR(IF(F154=V154,K154-AA154,"No match"),"Error")</f>
        <v>0</v>
      </c>
      <c r="B154" s="17">
        <f>IFERROR(IF(F154=V154,L154-AB154,"No match"),"Error")</f>
        <v>0</v>
      </c>
      <c r="C154" s="19">
        <f>IFERROR(IF(F154=V154,O154-AE154,"No match"),"Error")</f>
        <v>0</v>
      </c>
      <c r="D154" s="19">
        <f>IFERROR(IF(F154=V154,P154-AF154,"No match"),"Error")</f>
        <v>0</v>
      </c>
      <c r="E154" s="12">
        <v>139</v>
      </c>
      <c r="F154" s="20" t="s">
        <v>128</v>
      </c>
      <c r="G154" s="13">
        <v>283.52286800000002</v>
      </c>
      <c r="H154" s="13">
        <v>0.52888800000000002</v>
      </c>
      <c r="I154" s="13">
        <v>284.22030999999998</v>
      </c>
      <c r="J154" s="13">
        <v>1.595194</v>
      </c>
      <c r="K154" s="14">
        <v>33.155110000000001</v>
      </c>
      <c r="L154" s="14">
        <v>99.754620000000003</v>
      </c>
      <c r="M154" s="13">
        <v>0</v>
      </c>
      <c r="N154" s="13">
        <v>0</v>
      </c>
      <c r="O154" s="14">
        <v>0</v>
      </c>
      <c r="P154" s="14">
        <v>0</v>
      </c>
      <c r="Q154" s="12">
        <v>16.2</v>
      </c>
      <c r="R154" s="12" t="s">
        <v>260</v>
      </c>
      <c r="S154" s="12">
        <v>6</v>
      </c>
      <c r="T154" s="12" t="s">
        <v>349</v>
      </c>
      <c r="U154" s="4"/>
      <c r="V154" s="9" t="s">
        <v>128</v>
      </c>
      <c r="W154" s="10">
        <v>283.52286800000002</v>
      </c>
      <c r="X154" s="10">
        <v>0.52888800000000002</v>
      </c>
      <c r="Y154" s="9">
        <v>284.22030999999998</v>
      </c>
      <c r="Z154" s="9">
        <v>1.595194</v>
      </c>
      <c r="AA154" s="11">
        <v>33.155110000000001</v>
      </c>
      <c r="AB154" s="9">
        <v>99.754620000000003</v>
      </c>
      <c r="AC154" s="9">
        <v>0</v>
      </c>
      <c r="AD154" s="9">
        <v>0</v>
      </c>
      <c r="AE154" s="9">
        <f>IFERROR(AC154/Y154*100,0)</f>
        <v>0</v>
      </c>
      <c r="AF154" s="9">
        <f>IFERROR(AD154/Z154*100,0)</f>
        <v>0</v>
      </c>
      <c r="AG154" s="9" t="s">
        <v>260</v>
      </c>
      <c r="AH154" s="9" t="s">
        <v>260</v>
      </c>
      <c r="AI154" s="9">
        <v>5</v>
      </c>
      <c r="AJ154" s="9" t="s">
        <v>350</v>
      </c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spans="1:54" customFormat="1" ht="18.75" x14ac:dyDescent="0.3">
      <c r="A155" s="17">
        <f>IFERROR(IF(F155=V155,K155-AA155,"No match"),"Error")</f>
        <v>0</v>
      </c>
      <c r="B155" s="17">
        <f>IFERROR(IF(F155=V155,L155-AB155,"No match"),"Error")</f>
        <v>0</v>
      </c>
      <c r="C155" s="19">
        <f>IFERROR(IF(F155=V155,O155-AE155,"No match"),"Error")</f>
        <v>0</v>
      </c>
      <c r="D155" s="19">
        <f>IFERROR(IF(F155=V155,P155-AF155,"No match"),"Error")</f>
        <v>1.9490539404642959E-8</v>
      </c>
      <c r="E155" s="12">
        <v>140</v>
      </c>
      <c r="F155" s="20" t="s">
        <v>225</v>
      </c>
      <c r="G155" s="13">
        <v>0</v>
      </c>
      <c r="H155" s="13">
        <v>1409.6776600000001</v>
      </c>
      <c r="I155" s="13">
        <v>0</v>
      </c>
      <c r="J155" s="13">
        <v>33963.761609000001</v>
      </c>
      <c r="K155" s="14">
        <v>4.1505349999999996</v>
      </c>
      <c r="L155" s="14">
        <v>0</v>
      </c>
      <c r="M155" s="13">
        <v>0</v>
      </c>
      <c r="N155" s="13">
        <v>977.22164499999997</v>
      </c>
      <c r="O155" s="14">
        <v>0</v>
      </c>
      <c r="P155" s="14">
        <v>2.8772479999999998</v>
      </c>
      <c r="Q155" s="12" t="s">
        <v>260</v>
      </c>
      <c r="R155" s="12" t="s">
        <v>260</v>
      </c>
      <c r="S155" s="12">
        <v>5</v>
      </c>
      <c r="T155" s="12" t="s">
        <v>350</v>
      </c>
      <c r="U155" s="4"/>
      <c r="V155" s="9" t="s">
        <v>225</v>
      </c>
      <c r="W155" s="10">
        <v>0</v>
      </c>
      <c r="X155" s="10">
        <v>1409.6776600000001</v>
      </c>
      <c r="Y155" s="9">
        <v>0</v>
      </c>
      <c r="Z155" s="9">
        <v>33963.761609000001</v>
      </c>
      <c r="AA155" s="11">
        <v>4.1505349999999996</v>
      </c>
      <c r="AB155" s="9">
        <v>0</v>
      </c>
      <c r="AC155" s="9">
        <v>0</v>
      </c>
      <c r="AD155" s="9">
        <v>977.22164499999997</v>
      </c>
      <c r="AE155" s="9">
        <f>IFERROR(AC155/Y155*100,0)</f>
        <v>0</v>
      </c>
      <c r="AF155" s="9">
        <f>IFERROR(AD155/Z155*100,0)</f>
        <v>2.8772479805094604</v>
      </c>
      <c r="AG155" s="9">
        <v>5.8</v>
      </c>
      <c r="AH155" s="9">
        <v>0</v>
      </c>
      <c r="AI155" s="9">
        <v>6</v>
      </c>
      <c r="AJ155" s="9" t="s">
        <v>351</v>
      </c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spans="1:54" customFormat="1" ht="18.75" x14ac:dyDescent="0.3">
      <c r="A156" s="17">
        <f>IFERROR(IF(F156=V156,K156-AA156,"No match"),"Error")</f>
        <v>0</v>
      </c>
      <c r="B156" s="17">
        <f>IFERROR(IF(F156=V156,L156-AB156,"No match"),"Error")</f>
        <v>0</v>
      </c>
      <c r="C156" s="19">
        <f>IFERROR(IF(F156=V156,O156-AE156,"No match"),"Error")</f>
        <v>5.1067964895734619E-7</v>
      </c>
      <c r="D156" s="19">
        <f>IFERROR(IF(F156=V156,P156-AF156,"No match"),"Error")</f>
        <v>1.4210077825538292E-7</v>
      </c>
      <c r="E156" s="12">
        <v>141</v>
      </c>
      <c r="F156" s="20" t="s">
        <v>129</v>
      </c>
      <c r="G156" s="13">
        <v>8997.6790130000009</v>
      </c>
      <c r="H156" s="13">
        <v>33242.138097000003</v>
      </c>
      <c r="I156" s="13">
        <v>1205824.8490299999</v>
      </c>
      <c r="J156" s="13">
        <v>594718.72589999996</v>
      </c>
      <c r="K156" s="14">
        <v>5.589556</v>
      </c>
      <c r="L156" s="14">
        <v>0.74618499999999999</v>
      </c>
      <c r="M156" s="13">
        <v>2692.4560310000002</v>
      </c>
      <c r="N156" s="13">
        <v>28442.547112</v>
      </c>
      <c r="O156" s="14">
        <v>0.22328799999999999</v>
      </c>
      <c r="P156" s="14">
        <v>4.782521</v>
      </c>
      <c r="Q156" s="12">
        <v>5.8</v>
      </c>
      <c r="R156" s="12">
        <v>0</v>
      </c>
      <c r="S156" s="12">
        <v>6</v>
      </c>
      <c r="T156" s="12" t="s">
        <v>351</v>
      </c>
      <c r="U156" s="4"/>
      <c r="V156" s="9" t="s">
        <v>129</v>
      </c>
      <c r="W156" s="10">
        <v>8997.6790130000009</v>
      </c>
      <c r="X156" s="10">
        <v>33242.138097000003</v>
      </c>
      <c r="Y156" s="9">
        <v>1205824.8490299999</v>
      </c>
      <c r="Z156" s="9">
        <v>594718.72589999996</v>
      </c>
      <c r="AA156" s="11">
        <v>5.589556</v>
      </c>
      <c r="AB156" s="9">
        <v>0.74618499999999999</v>
      </c>
      <c r="AC156" s="9">
        <v>2692.4560310000002</v>
      </c>
      <c r="AD156" s="9">
        <v>28442.547112</v>
      </c>
      <c r="AE156" s="9">
        <f>IFERROR(AC156/Y156*100,0)</f>
        <v>0.22328748932035103</v>
      </c>
      <c r="AF156" s="9">
        <f>IFERROR(AD156/Z156*100,0)</f>
        <v>4.7825208578992218</v>
      </c>
      <c r="AG156" s="9" t="s">
        <v>260</v>
      </c>
      <c r="AH156" s="9" t="s">
        <v>260</v>
      </c>
      <c r="AI156" s="9">
        <v>5</v>
      </c>
      <c r="AJ156" s="9" t="s">
        <v>352</v>
      </c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spans="1:54" customFormat="1" ht="18.75" x14ac:dyDescent="0.3">
      <c r="A157" s="17">
        <f>IFERROR(IF(F157=V157,K157-AA157,"No match"),"Error")</f>
        <v>0</v>
      </c>
      <c r="B157" s="17">
        <f>IFERROR(IF(F157=V157,L157-AB157,"No match"),"Error")</f>
        <v>0</v>
      </c>
      <c r="C157" s="19">
        <f>IFERROR(IF(F157=V157,O157-AE157,"No match"),"Error")</f>
        <v>0</v>
      </c>
      <c r="D157" s="19">
        <f>IFERROR(IF(F157=V157,P157-AF157,"No match"),"Error")</f>
        <v>0</v>
      </c>
      <c r="E157" s="12">
        <v>142</v>
      </c>
      <c r="F157" s="20" t="s">
        <v>130</v>
      </c>
      <c r="G157" s="13">
        <v>474.93308200000001</v>
      </c>
      <c r="H157" s="13">
        <v>3.6837049999999998</v>
      </c>
      <c r="I157" s="13">
        <v>922109.99140199996</v>
      </c>
      <c r="J157" s="13">
        <v>304.66609499999998</v>
      </c>
      <c r="K157" s="14">
        <v>1.2090959999999999</v>
      </c>
      <c r="L157" s="14">
        <v>5.1505000000000002E-2</v>
      </c>
      <c r="M157" s="13">
        <v>0</v>
      </c>
      <c r="N157" s="13">
        <v>0</v>
      </c>
      <c r="O157" s="14">
        <v>0</v>
      </c>
      <c r="P157" s="14">
        <v>0</v>
      </c>
      <c r="Q157" s="12" t="s">
        <v>260</v>
      </c>
      <c r="R157" s="12" t="s">
        <v>260</v>
      </c>
      <c r="S157" s="12">
        <v>5</v>
      </c>
      <c r="T157" s="12" t="s">
        <v>352</v>
      </c>
      <c r="U157" s="4"/>
      <c r="V157" s="9" t="s">
        <v>130</v>
      </c>
      <c r="W157" s="10">
        <v>474.93308200000001</v>
      </c>
      <c r="X157" s="10">
        <v>3.6837049999999998</v>
      </c>
      <c r="Y157" s="9">
        <v>922109.99140199996</v>
      </c>
      <c r="Z157" s="9">
        <v>304.66609499999998</v>
      </c>
      <c r="AA157" s="11">
        <v>1.2090959999999999</v>
      </c>
      <c r="AB157" s="9">
        <v>5.1505000000000002E-2</v>
      </c>
      <c r="AC157" s="9">
        <v>0</v>
      </c>
      <c r="AD157" s="9">
        <v>0</v>
      </c>
      <c r="AE157" s="9">
        <f>IFERROR(AC157/Y157*100,0)</f>
        <v>0</v>
      </c>
      <c r="AF157" s="9">
        <f>IFERROR(AD157/Z157*100,0)</f>
        <v>0</v>
      </c>
      <c r="AG157" s="9" t="s">
        <v>260</v>
      </c>
      <c r="AH157" s="9" t="s">
        <v>260</v>
      </c>
      <c r="AI157" s="9">
        <v>5</v>
      </c>
      <c r="AJ157" s="9" t="s">
        <v>353</v>
      </c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spans="1:54" customFormat="1" ht="18.75" x14ac:dyDescent="0.3">
      <c r="A158" s="17">
        <f>IFERROR(IF(F158=V158,K158-AA158,"No match"),"Error")</f>
        <v>0</v>
      </c>
      <c r="B158" s="17">
        <f>IFERROR(IF(F158=V158,L158-AB158,"No match"),"Error")</f>
        <v>0</v>
      </c>
      <c r="C158" s="19">
        <f>IFERROR(IF(F158=V158,O158-AE158,"No match"),"Error")</f>
        <v>2.3680345528909186E-7</v>
      </c>
      <c r="D158" s="19">
        <f>IFERROR(IF(F158=V158,P158-AF158,"No match"),"Error")</f>
        <v>4.7587952600736116E-7</v>
      </c>
      <c r="E158" s="12">
        <v>143</v>
      </c>
      <c r="F158" s="20" t="s">
        <v>11</v>
      </c>
      <c r="G158" s="13">
        <v>707955.75450499996</v>
      </c>
      <c r="H158" s="13">
        <v>284800.92684099998</v>
      </c>
      <c r="I158" s="13">
        <v>3284659.6699319999</v>
      </c>
      <c r="J158" s="13">
        <v>1965284.827974</v>
      </c>
      <c r="K158" s="14">
        <v>14.49159</v>
      </c>
      <c r="L158" s="14">
        <v>21.5534</v>
      </c>
      <c r="M158" s="13">
        <v>27060.135366999999</v>
      </c>
      <c r="N158" s="13">
        <v>50443.762093999998</v>
      </c>
      <c r="O158" s="14">
        <v>0.82383399999999996</v>
      </c>
      <c r="P158" s="14">
        <v>2.5667409999999999</v>
      </c>
      <c r="Q158" s="12" t="s">
        <v>260</v>
      </c>
      <c r="R158" s="12" t="s">
        <v>260</v>
      </c>
      <c r="S158" s="12">
        <v>5</v>
      </c>
      <c r="T158" s="12" t="s">
        <v>353</v>
      </c>
      <c r="U158" s="4"/>
      <c r="V158" s="9" t="s">
        <v>11</v>
      </c>
      <c r="W158" s="10">
        <v>707955.75450499996</v>
      </c>
      <c r="X158" s="10">
        <v>284800.92684099998</v>
      </c>
      <c r="Y158" s="9">
        <v>3284659.6699319999</v>
      </c>
      <c r="Z158" s="9">
        <v>1965284.827974</v>
      </c>
      <c r="AA158" s="11">
        <v>14.49159</v>
      </c>
      <c r="AB158" s="9">
        <v>21.5534</v>
      </c>
      <c r="AC158" s="9">
        <v>27060.135366999999</v>
      </c>
      <c r="AD158" s="9">
        <v>50443.762093999998</v>
      </c>
      <c r="AE158" s="9">
        <f>IFERROR(AC158/Y158*100,0)</f>
        <v>0.82383376319654467</v>
      </c>
      <c r="AF158" s="9">
        <f>IFERROR(AD158/Z158*100,0)</f>
        <v>2.5667405241204739</v>
      </c>
      <c r="AG158" s="9">
        <v>12.9</v>
      </c>
      <c r="AH158" s="9">
        <v>21</v>
      </c>
      <c r="AI158" s="9">
        <v>6</v>
      </c>
      <c r="AJ158" s="9" t="s">
        <v>354</v>
      </c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spans="1:54" customFormat="1" ht="18.75" x14ac:dyDescent="0.3">
      <c r="A159" s="17">
        <f>IFERROR(IF(F159=V159,K159-AA159,"No match"),"Error")</f>
        <v>0</v>
      </c>
      <c r="B159" s="17">
        <f>IFERROR(IF(F159=V159,L159-AB159,"No match"),"Error")</f>
        <v>0</v>
      </c>
      <c r="C159" s="19">
        <f>IFERROR(IF(F159=V159,O159-AE159,"No match"),"Error")</f>
        <v>0</v>
      </c>
      <c r="D159" s="19">
        <f>IFERROR(IF(F159=V159,P159-AF159,"No match"),"Error")</f>
        <v>0</v>
      </c>
      <c r="E159" s="12">
        <v>144</v>
      </c>
      <c r="F159" s="20" t="s">
        <v>131</v>
      </c>
      <c r="G159" s="13">
        <v>5388.3962570000003</v>
      </c>
      <c r="H159" s="13">
        <v>33.593722999999997</v>
      </c>
      <c r="I159" s="13">
        <v>2004587.2642030001</v>
      </c>
      <c r="J159" s="13">
        <v>281.92803500000002</v>
      </c>
      <c r="K159" s="14">
        <v>11.915710000000001</v>
      </c>
      <c r="L159" s="14">
        <v>0.26880300000000001</v>
      </c>
      <c r="M159" s="13">
        <v>0</v>
      </c>
      <c r="N159" s="13">
        <v>0</v>
      </c>
      <c r="O159" s="14">
        <v>0</v>
      </c>
      <c r="P159" s="14">
        <v>0</v>
      </c>
      <c r="Q159" s="12">
        <v>12.9</v>
      </c>
      <c r="R159" s="12">
        <v>21</v>
      </c>
      <c r="S159" s="12">
        <v>6</v>
      </c>
      <c r="T159" s="12" t="s">
        <v>354</v>
      </c>
      <c r="U159" s="4"/>
      <c r="V159" s="9" t="s">
        <v>131</v>
      </c>
      <c r="W159" s="10">
        <v>5388.3962570000003</v>
      </c>
      <c r="X159" s="10">
        <v>33.593722999999997</v>
      </c>
      <c r="Y159" s="9">
        <v>2004587.2642030001</v>
      </c>
      <c r="Z159" s="9">
        <v>281.92803500000002</v>
      </c>
      <c r="AA159" s="11">
        <v>11.915710000000001</v>
      </c>
      <c r="AB159" s="9">
        <v>0.26880300000000001</v>
      </c>
      <c r="AC159" s="9">
        <v>0</v>
      </c>
      <c r="AD159" s="9">
        <v>0</v>
      </c>
      <c r="AE159" s="9">
        <f>IFERROR(AC159/Y159*100,0)</f>
        <v>0</v>
      </c>
      <c r="AF159" s="9">
        <f>IFERROR(AD159/Z159*100,0)</f>
        <v>0</v>
      </c>
      <c r="AG159" s="9">
        <v>16</v>
      </c>
      <c r="AH159" s="9">
        <v>18</v>
      </c>
      <c r="AI159" s="9">
        <v>5</v>
      </c>
      <c r="AJ159" s="9">
        <v>0</v>
      </c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spans="1:54" customFormat="1" ht="18.75" x14ac:dyDescent="0.3">
      <c r="A160" s="17">
        <f>IFERROR(IF(F160=V160,K160-AA160,"No match"),"Error")</f>
        <v>0</v>
      </c>
      <c r="B160" s="17">
        <f>IFERROR(IF(F160=V160,L160-AB160,"No match"),"Error")</f>
        <v>0</v>
      </c>
      <c r="C160" s="19">
        <f>IFERROR(IF(F160=V160,O160-AE160,"No match"),"Error")</f>
        <v>0</v>
      </c>
      <c r="D160" s="19">
        <f>IFERROR(IF(F160=V160,P160-AF160,"No match"),"Error")</f>
        <v>1.9795859707016916E-7</v>
      </c>
      <c r="E160" s="12">
        <v>145</v>
      </c>
      <c r="F160" s="20" t="s">
        <v>226</v>
      </c>
      <c r="G160" s="13">
        <v>0</v>
      </c>
      <c r="H160" s="13">
        <v>2686.9612729999999</v>
      </c>
      <c r="I160" s="13">
        <v>0</v>
      </c>
      <c r="J160" s="13">
        <v>25443.140574000001</v>
      </c>
      <c r="K160" s="14">
        <v>10.560650000000001</v>
      </c>
      <c r="L160" s="14">
        <v>0</v>
      </c>
      <c r="M160" s="13">
        <v>0</v>
      </c>
      <c r="N160" s="13">
        <v>2327.9180609999999</v>
      </c>
      <c r="O160" s="14">
        <v>0</v>
      </c>
      <c r="P160" s="14">
        <v>9.1494920000000004</v>
      </c>
      <c r="Q160" s="12">
        <v>16</v>
      </c>
      <c r="R160" s="12">
        <v>18</v>
      </c>
      <c r="S160" s="12">
        <v>5</v>
      </c>
      <c r="T160" s="12">
        <v>0</v>
      </c>
      <c r="U160" s="4"/>
      <c r="V160" s="9" t="s">
        <v>226</v>
      </c>
      <c r="W160" s="10">
        <v>0</v>
      </c>
      <c r="X160" s="10">
        <v>2686.9612729999999</v>
      </c>
      <c r="Y160" s="9">
        <v>0</v>
      </c>
      <c r="Z160" s="9">
        <v>25443.140574000001</v>
      </c>
      <c r="AA160" s="11">
        <v>10.560650000000001</v>
      </c>
      <c r="AB160" s="9">
        <v>0</v>
      </c>
      <c r="AC160" s="9">
        <v>0</v>
      </c>
      <c r="AD160" s="9">
        <v>2327.9180609999999</v>
      </c>
      <c r="AE160" s="9">
        <f>IFERROR(AC160/Y160*100,0)</f>
        <v>0</v>
      </c>
      <c r="AF160" s="9">
        <f>IFERROR(AD160/Z160*100,0)</f>
        <v>9.1494918020414033</v>
      </c>
      <c r="AG160" s="9" t="s">
        <v>260</v>
      </c>
      <c r="AH160" s="9">
        <v>0</v>
      </c>
      <c r="AI160" s="9" t="s">
        <v>260</v>
      </c>
      <c r="AJ160" s="9">
        <v>0</v>
      </c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spans="1:54" customFormat="1" ht="18.75" x14ac:dyDescent="0.3">
      <c r="A161" s="17">
        <f>IFERROR(IF(F161=V161,K161-AA161,"No match"),"Error")</f>
        <v>0</v>
      </c>
      <c r="B161" s="17">
        <f>IFERROR(IF(F161=V161,L161-AB161,"No match"),"Error")</f>
        <v>0</v>
      </c>
      <c r="C161" s="19">
        <f>IFERROR(IF(F161=V161,O161-AE161,"No match"),"Error")</f>
        <v>0</v>
      </c>
      <c r="D161" s="19">
        <f>IFERROR(IF(F161=V161,P161-AF161,"No match"),"Error")</f>
        <v>-3.2796750293329069E-7</v>
      </c>
      <c r="E161" s="12">
        <v>146</v>
      </c>
      <c r="F161" s="20" t="s">
        <v>227</v>
      </c>
      <c r="G161" s="13">
        <v>0</v>
      </c>
      <c r="H161" s="13">
        <v>103445.33588300001</v>
      </c>
      <c r="I161" s="13">
        <v>0</v>
      </c>
      <c r="J161" s="13">
        <v>1256684.1143050001</v>
      </c>
      <c r="K161" s="14">
        <v>8.2316099999999999</v>
      </c>
      <c r="L161" s="14">
        <v>0</v>
      </c>
      <c r="M161" s="13">
        <v>0</v>
      </c>
      <c r="N161" s="13">
        <v>96284.891495000003</v>
      </c>
      <c r="O161" s="14">
        <v>0</v>
      </c>
      <c r="P161" s="14">
        <v>7.6618209999999998</v>
      </c>
      <c r="Q161" s="12" t="s">
        <v>260</v>
      </c>
      <c r="R161" s="12">
        <v>0</v>
      </c>
      <c r="S161" s="12" t="s">
        <v>260</v>
      </c>
      <c r="T161" s="12">
        <v>0</v>
      </c>
      <c r="U161" s="4"/>
      <c r="V161" s="9" t="s">
        <v>227</v>
      </c>
      <c r="W161" s="10">
        <v>0</v>
      </c>
      <c r="X161" s="10">
        <v>103445.33588300001</v>
      </c>
      <c r="Y161" s="9">
        <v>0</v>
      </c>
      <c r="Z161" s="9">
        <v>1256684.1143050001</v>
      </c>
      <c r="AA161" s="11">
        <v>8.2316099999999999</v>
      </c>
      <c r="AB161" s="9">
        <v>0</v>
      </c>
      <c r="AC161" s="9">
        <v>0</v>
      </c>
      <c r="AD161" s="9">
        <v>96284.891495000003</v>
      </c>
      <c r="AE161" s="9">
        <f>IFERROR(AC161/Y161*100,0)</f>
        <v>0</v>
      </c>
      <c r="AF161" s="9">
        <f>IFERROR(AD161/Z161*100,0)</f>
        <v>7.6618213279675027</v>
      </c>
      <c r="AG161" s="9" t="s">
        <v>260</v>
      </c>
      <c r="AH161" s="9" t="s">
        <v>260</v>
      </c>
      <c r="AI161" s="9" t="s">
        <v>260</v>
      </c>
      <c r="AJ161" s="9">
        <v>0</v>
      </c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spans="1:54" customFormat="1" ht="18.75" x14ac:dyDescent="0.3">
      <c r="A162" s="17">
        <f>IFERROR(IF(F162=V162,K162-AA162,"No match"),"Error")</f>
        <v>0</v>
      </c>
      <c r="B162" s="17">
        <f>IFERROR(IF(F162=V162,L162-AB162,"No match"),"Error")</f>
        <v>0</v>
      </c>
      <c r="C162" s="19">
        <f>IFERROR(IF(F162=V162,O162-AE162,"No match"),"Error")</f>
        <v>2.0673425867438777E-7</v>
      </c>
      <c r="D162" s="19">
        <f>IFERROR(IF(F162=V162,P162-AF162,"No match"),"Error")</f>
        <v>2.2324466247836128E-7</v>
      </c>
      <c r="E162" s="12">
        <v>147</v>
      </c>
      <c r="F162" s="20" t="s">
        <v>132</v>
      </c>
      <c r="G162" s="13">
        <v>4146.5039699999998</v>
      </c>
      <c r="H162" s="13">
        <v>98.043648000000005</v>
      </c>
      <c r="I162" s="13">
        <v>55696.655642999998</v>
      </c>
      <c r="J162" s="13">
        <v>324.97046599999999</v>
      </c>
      <c r="K162" s="14">
        <v>30.170020000000001</v>
      </c>
      <c r="L162" s="14">
        <v>7.4447989999999997</v>
      </c>
      <c r="M162" s="13">
        <v>0.114063</v>
      </c>
      <c r="N162" s="13">
        <v>1.3811789999999999</v>
      </c>
      <c r="O162" s="14">
        <v>2.05E-4</v>
      </c>
      <c r="P162" s="14">
        <v>0.42501699999999998</v>
      </c>
      <c r="Q162" s="12" t="s">
        <v>260</v>
      </c>
      <c r="R162" s="12" t="s">
        <v>260</v>
      </c>
      <c r="S162" s="12" t="s">
        <v>260</v>
      </c>
      <c r="T162" s="12">
        <v>0</v>
      </c>
      <c r="U162" s="4"/>
      <c r="V162" s="9" t="s">
        <v>132</v>
      </c>
      <c r="W162" s="10">
        <v>4146.5039699999998</v>
      </c>
      <c r="X162" s="10">
        <v>98.043648000000005</v>
      </c>
      <c r="Y162" s="9">
        <v>55696.655642999998</v>
      </c>
      <c r="Z162" s="9">
        <v>324.97046599999999</v>
      </c>
      <c r="AA162" s="11">
        <v>30.170020000000001</v>
      </c>
      <c r="AB162" s="9">
        <v>7.4447989999999997</v>
      </c>
      <c r="AC162" s="9">
        <v>0.114063</v>
      </c>
      <c r="AD162" s="9">
        <v>1.3811789999999999</v>
      </c>
      <c r="AE162" s="9">
        <f>IFERROR(AC162/Y162*100,0)</f>
        <v>2.0479326574132561E-4</v>
      </c>
      <c r="AF162" s="9">
        <f>IFERROR(AD162/Z162*100,0)</f>
        <v>0.4250167767553375</v>
      </c>
      <c r="AG162" s="9">
        <v>13</v>
      </c>
      <c r="AH162" s="9" t="s">
        <v>260</v>
      </c>
      <c r="AI162" s="9">
        <v>5</v>
      </c>
      <c r="AJ162" s="9" t="s">
        <v>355</v>
      </c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1:54" customFormat="1" ht="18.75" x14ac:dyDescent="0.3">
      <c r="A163" s="17">
        <f>IFERROR(IF(F163=V163,K163-AA163,"No match"),"Error")</f>
        <v>0</v>
      </c>
      <c r="B163" s="17">
        <f>IFERROR(IF(F163=V163,L163-AB163,"No match"),"Error")</f>
        <v>0</v>
      </c>
      <c r="C163" s="19">
        <f>IFERROR(IF(F163=V163,O163-AE163,"No match"),"Error")</f>
        <v>-2.903603428805468E-7</v>
      </c>
      <c r="D163" s="19">
        <f>IFERROR(IF(F163=V163,P163-AF163,"No match"),"Error")</f>
        <v>3.6569378430995059E-7</v>
      </c>
      <c r="E163" s="12">
        <v>148</v>
      </c>
      <c r="F163" s="20" t="s">
        <v>133</v>
      </c>
      <c r="G163" s="13">
        <v>2456.7960560000001</v>
      </c>
      <c r="H163" s="13">
        <v>42746.755606999999</v>
      </c>
      <c r="I163" s="13">
        <v>514147.21750099998</v>
      </c>
      <c r="J163" s="13">
        <v>673078.56756500003</v>
      </c>
      <c r="K163" s="14">
        <v>6.3509310000000001</v>
      </c>
      <c r="L163" s="14">
        <v>0.47783900000000001</v>
      </c>
      <c r="M163" s="13">
        <v>1774.6885850000001</v>
      </c>
      <c r="N163" s="13">
        <v>2480.137252</v>
      </c>
      <c r="O163" s="14">
        <v>0.34517100000000001</v>
      </c>
      <c r="P163" s="14">
        <v>0.368477</v>
      </c>
      <c r="Q163" s="12">
        <v>13</v>
      </c>
      <c r="R163" s="12" t="s">
        <v>260</v>
      </c>
      <c r="S163" s="12">
        <v>5</v>
      </c>
      <c r="T163" s="12" t="s">
        <v>355</v>
      </c>
      <c r="U163" s="4"/>
      <c r="V163" s="9" t="s">
        <v>133</v>
      </c>
      <c r="W163" s="10">
        <v>2456.7960560000001</v>
      </c>
      <c r="X163" s="10">
        <v>42746.755606999999</v>
      </c>
      <c r="Y163" s="9">
        <v>514147.21750099998</v>
      </c>
      <c r="Z163" s="9">
        <v>673078.56756500003</v>
      </c>
      <c r="AA163" s="11">
        <v>6.3509310000000001</v>
      </c>
      <c r="AB163" s="9">
        <v>0.47783900000000001</v>
      </c>
      <c r="AC163" s="9">
        <v>1774.6885850000001</v>
      </c>
      <c r="AD163" s="9">
        <v>2480.137252</v>
      </c>
      <c r="AE163" s="9">
        <f>IFERROR(AC163/Y163*100,0)</f>
        <v>0.34517129036034289</v>
      </c>
      <c r="AF163" s="9">
        <f>IFERROR(AD163/Z163*100,0)</f>
        <v>0.36847663430621569</v>
      </c>
      <c r="AG163" s="9">
        <v>8.6999999999999993</v>
      </c>
      <c r="AH163" s="9" t="s">
        <v>260</v>
      </c>
      <c r="AI163" s="9">
        <v>6</v>
      </c>
      <c r="AJ163" s="9" t="s">
        <v>356</v>
      </c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1:54" customFormat="1" ht="18.75" x14ac:dyDescent="0.3">
      <c r="A164" s="17">
        <f>IFERROR(IF(F164=V164,K164-AA164,"No match"),"Error")</f>
        <v>0</v>
      </c>
      <c r="B164" s="17">
        <f>IFERROR(IF(F164=V164,L164-AB164,"No match"),"Error")</f>
        <v>0</v>
      </c>
      <c r="C164" s="19">
        <f>IFERROR(IF(F164=V164,O164-AE164,"No match"),"Error")</f>
        <v>0</v>
      </c>
      <c r="D164" s="19">
        <f>IFERROR(IF(F164=V164,P164-AF164,"No match"),"Error")</f>
        <v>2.6432158550804274E-7</v>
      </c>
      <c r="E164" s="12">
        <v>149</v>
      </c>
      <c r="F164" s="20" t="s">
        <v>134</v>
      </c>
      <c r="G164" s="13">
        <v>10.436510999999999</v>
      </c>
      <c r="H164" s="13">
        <v>1460.642353</v>
      </c>
      <c r="I164" s="13">
        <v>7459.2372260000002</v>
      </c>
      <c r="J164" s="13">
        <v>13847.561884000001</v>
      </c>
      <c r="K164" s="14">
        <v>10.54801</v>
      </c>
      <c r="L164" s="14">
        <v>0.13991400000000001</v>
      </c>
      <c r="M164" s="13">
        <v>0</v>
      </c>
      <c r="N164" s="13">
        <v>360.16369300000002</v>
      </c>
      <c r="O164" s="14">
        <v>0</v>
      </c>
      <c r="P164" s="14">
        <v>2.6009180000000001</v>
      </c>
      <c r="Q164" s="12">
        <v>8.6999999999999993</v>
      </c>
      <c r="R164" s="12" t="s">
        <v>260</v>
      </c>
      <c r="S164" s="12">
        <v>6</v>
      </c>
      <c r="T164" s="12" t="s">
        <v>356</v>
      </c>
      <c r="U164" s="4"/>
      <c r="V164" s="9" t="s">
        <v>134</v>
      </c>
      <c r="W164" s="10">
        <v>10.436510999999999</v>
      </c>
      <c r="X164" s="10">
        <v>1460.642353</v>
      </c>
      <c r="Y164" s="9">
        <v>7459.2372260000002</v>
      </c>
      <c r="Z164" s="9">
        <v>13847.561884000001</v>
      </c>
      <c r="AA164" s="11">
        <v>10.54801</v>
      </c>
      <c r="AB164" s="9">
        <v>0.13991400000000001</v>
      </c>
      <c r="AC164" s="9">
        <v>0</v>
      </c>
      <c r="AD164" s="9">
        <v>360.16369300000002</v>
      </c>
      <c r="AE164" s="9">
        <f>IFERROR(AC164/Y164*100,0)</f>
        <v>0</v>
      </c>
      <c r="AF164" s="9">
        <f>IFERROR(AD164/Z164*100,0)</f>
        <v>2.6009177356784146</v>
      </c>
      <c r="AG164" s="9">
        <v>9.0500000000000007</v>
      </c>
      <c r="AH164" s="9" t="s">
        <v>260</v>
      </c>
      <c r="AI164" s="9">
        <v>5</v>
      </c>
      <c r="AJ164" s="9" t="s">
        <v>357</v>
      </c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1:54" customFormat="1" ht="18.75" x14ac:dyDescent="0.3">
      <c r="A165" s="17">
        <f>IFERROR(IF(F165=V165,K165-AA165,"No match"),"Error")</f>
        <v>0</v>
      </c>
      <c r="B165" s="17">
        <f>IFERROR(IF(F165=V165,L165-AB165,"No match"),"Error")</f>
        <v>0</v>
      </c>
      <c r="C165" s="19">
        <f>IFERROR(IF(F165=V165,O165-AE165,"No match"),"Error")</f>
        <v>0</v>
      </c>
      <c r="D165" s="19">
        <f>IFERROR(IF(F165=V165,P165-AF165,"No match"),"Error")</f>
        <v>-4.5783870206150823E-6</v>
      </c>
      <c r="E165" s="12">
        <v>150</v>
      </c>
      <c r="F165" s="20" t="s">
        <v>228</v>
      </c>
      <c r="G165" s="13">
        <v>0</v>
      </c>
      <c r="H165" s="13">
        <v>277375.26295800001</v>
      </c>
      <c r="I165" s="13">
        <v>0</v>
      </c>
      <c r="J165" s="13">
        <v>1565864.1594189999</v>
      </c>
      <c r="K165" s="14">
        <v>17.71388</v>
      </c>
      <c r="L165" s="14">
        <v>0</v>
      </c>
      <c r="M165" s="13">
        <v>0</v>
      </c>
      <c r="N165" s="13">
        <v>191400.502076</v>
      </c>
      <c r="O165" s="14">
        <v>0</v>
      </c>
      <c r="P165" s="14">
        <v>12.22331</v>
      </c>
      <c r="Q165" s="12">
        <v>9.0500000000000007</v>
      </c>
      <c r="R165" s="12" t="s">
        <v>260</v>
      </c>
      <c r="S165" s="12">
        <v>5</v>
      </c>
      <c r="T165" s="12" t="s">
        <v>357</v>
      </c>
      <c r="U165" s="4"/>
      <c r="V165" s="9" t="s">
        <v>228</v>
      </c>
      <c r="W165" s="10">
        <v>0</v>
      </c>
      <c r="X165" s="10">
        <v>277375.26295800001</v>
      </c>
      <c r="Y165" s="9">
        <v>0</v>
      </c>
      <c r="Z165" s="9">
        <v>1565864.1594189999</v>
      </c>
      <c r="AA165" s="11">
        <v>17.71388</v>
      </c>
      <c r="AB165" s="9">
        <v>0</v>
      </c>
      <c r="AC165" s="9">
        <v>0</v>
      </c>
      <c r="AD165" s="9">
        <v>191400.502076</v>
      </c>
      <c r="AE165" s="9">
        <f>IFERROR(AC165/Y165*100,0)</f>
        <v>0</v>
      </c>
      <c r="AF165" s="9">
        <f>IFERROR(AD165/Z165*100,0)</f>
        <v>12.22331457838702</v>
      </c>
      <c r="AG165" s="9">
        <v>17.399999999999999</v>
      </c>
      <c r="AH165" s="9">
        <v>0</v>
      </c>
      <c r="AI165" s="9">
        <v>5</v>
      </c>
      <c r="AJ165" s="9" t="s">
        <v>358</v>
      </c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1:54" customFormat="1" ht="18.75" x14ac:dyDescent="0.3">
      <c r="A166" s="17">
        <f>IFERROR(IF(F166=V166,K166-AA166,"No match"),"Error")</f>
        <v>0</v>
      </c>
      <c r="B166" s="17">
        <f>IFERROR(IF(F166=V166,L166-AB166,"No match"),"Error")</f>
        <v>0</v>
      </c>
      <c r="C166" s="19">
        <f>IFERROR(IF(F166=V166,O166-AE166,"No match"),"Error")</f>
        <v>-2.577105146323532E-7</v>
      </c>
      <c r="D166" s="19">
        <f>IFERROR(IF(F166=V166,P166-AF166,"No match"),"Error")</f>
        <v>-3.8074377040064888E-7</v>
      </c>
      <c r="E166" s="12">
        <v>151</v>
      </c>
      <c r="F166" s="20" t="s">
        <v>12</v>
      </c>
      <c r="G166" s="13">
        <v>257249.92052300001</v>
      </c>
      <c r="H166" s="13">
        <v>38.441127999999999</v>
      </c>
      <c r="I166" s="13">
        <v>773667.856577</v>
      </c>
      <c r="J166" s="13">
        <v>501.22405900000001</v>
      </c>
      <c r="K166" s="14">
        <v>7.6694500000000003</v>
      </c>
      <c r="L166" s="14">
        <v>33.250689999999999</v>
      </c>
      <c r="M166" s="13">
        <v>2.717568</v>
      </c>
      <c r="N166" s="13">
        <v>3.66404</v>
      </c>
      <c r="O166" s="14">
        <v>3.5100000000000002E-4</v>
      </c>
      <c r="P166" s="14">
        <v>0.73101799999999995</v>
      </c>
      <c r="Q166" s="12">
        <v>17.399999999999999</v>
      </c>
      <c r="R166" s="12">
        <v>0</v>
      </c>
      <c r="S166" s="12">
        <v>5</v>
      </c>
      <c r="T166" s="12" t="s">
        <v>358</v>
      </c>
      <c r="U166" s="4"/>
      <c r="V166" s="9" t="s">
        <v>12</v>
      </c>
      <c r="W166" s="10">
        <v>257249.92052300001</v>
      </c>
      <c r="X166" s="10">
        <v>38.441127999999999</v>
      </c>
      <c r="Y166" s="9">
        <v>773667.856577</v>
      </c>
      <c r="Z166" s="9">
        <v>501.22405900000001</v>
      </c>
      <c r="AA166" s="11">
        <v>7.6694500000000003</v>
      </c>
      <c r="AB166" s="9">
        <v>33.250689999999999</v>
      </c>
      <c r="AC166" s="9">
        <v>2.717568</v>
      </c>
      <c r="AD166" s="9">
        <v>3.66404</v>
      </c>
      <c r="AE166" s="9">
        <f>IFERROR(AC166/Y166*100,0)</f>
        <v>3.5125771051463237E-4</v>
      </c>
      <c r="AF166" s="9">
        <f>IFERROR(AD166/Z166*100,0)</f>
        <v>0.73101838074377035</v>
      </c>
      <c r="AG166" s="9" t="s">
        <v>260</v>
      </c>
      <c r="AH166" s="9" t="s">
        <v>260</v>
      </c>
      <c r="AI166" s="9" t="s">
        <v>260</v>
      </c>
      <c r="AJ166" s="9">
        <v>0</v>
      </c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1:54" customFormat="1" ht="18.75" x14ac:dyDescent="0.3">
      <c r="A167" s="17">
        <f>IFERROR(IF(F167=V167,K167-AA167,"No match"),"Error")</f>
        <v>0</v>
      </c>
      <c r="B167" s="17">
        <f>IFERROR(IF(F167=V167,L167-AB167,"No match"),"Error")</f>
        <v>0</v>
      </c>
      <c r="C167" s="19">
        <f>IFERROR(IF(F167=V167,O167-AE167,"No match"),"Error")</f>
        <v>2.1116185106029306E-7</v>
      </c>
      <c r="D167" s="19">
        <f>IFERROR(IF(F167=V167,P167-AF167,"No match"),"Error")</f>
        <v>-2.3937717497091171E-7</v>
      </c>
      <c r="E167" s="12">
        <v>152</v>
      </c>
      <c r="F167" s="20" t="s">
        <v>135</v>
      </c>
      <c r="G167" s="13">
        <v>12821.008078000001</v>
      </c>
      <c r="H167" s="13">
        <v>170662.33200299999</v>
      </c>
      <c r="I167" s="13">
        <v>574409.61844999995</v>
      </c>
      <c r="J167" s="13">
        <v>791081.87308100006</v>
      </c>
      <c r="K167" s="14">
        <v>21.57328</v>
      </c>
      <c r="L167" s="14">
        <v>2.2320319999999998</v>
      </c>
      <c r="M167" s="13">
        <v>1475.9040930000001</v>
      </c>
      <c r="N167" s="13">
        <v>37856.481312999997</v>
      </c>
      <c r="O167" s="14">
        <v>0.25694299999999998</v>
      </c>
      <c r="P167" s="14">
        <v>4.785406</v>
      </c>
      <c r="Q167" s="12" t="s">
        <v>260</v>
      </c>
      <c r="R167" s="12" t="s">
        <v>260</v>
      </c>
      <c r="S167" s="12" t="s">
        <v>260</v>
      </c>
      <c r="T167" s="12">
        <v>0</v>
      </c>
      <c r="U167" s="4"/>
      <c r="V167" s="9" t="s">
        <v>135</v>
      </c>
      <c r="W167" s="10">
        <v>12821.008078000001</v>
      </c>
      <c r="X167" s="10">
        <v>170662.33200299999</v>
      </c>
      <c r="Y167" s="9">
        <v>574409.61844999995</v>
      </c>
      <c r="Z167" s="9">
        <v>791081.87308100006</v>
      </c>
      <c r="AA167" s="11">
        <v>21.57328</v>
      </c>
      <c r="AB167" s="9">
        <v>2.2320319999999998</v>
      </c>
      <c r="AC167" s="9">
        <v>1475.9040930000001</v>
      </c>
      <c r="AD167" s="9">
        <v>37856.481312999997</v>
      </c>
      <c r="AE167" s="9">
        <f>IFERROR(AC167/Y167*100,0)</f>
        <v>0.25694278883814892</v>
      </c>
      <c r="AF167" s="9">
        <f>IFERROR(AD167/Z167*100,0)</f>
        <v>4.785406239377175</v>
      </c>
      <c r="AG167" s="9">
        <v>26</v>
      </c>
      <c r="AH167" s="9" t="s">
        <v>260</v>
      </c>
      <c r="AI167" s="9">
        <v>5</v>
      </c>
      <c r="AJ167" s="9" t="s">
        <v>359</v>
      </c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1:54" customFormat="1" ht="18.75" x14ac:dyDescent="0.3">
      <c r="A168" s="17">
        <f>IFERROR(IF(F168=V168,K168-AA168,"No match"),"Error")</f>
        <v>0</v>
      </c>
      <c r="B168" s="17">
        <f>IFERROR(IF(F168=V168,L168-AB168,"No match"),"Error")</f>
        <v>0</v>
      </c>
      <c r="C168" s="19">
        <f>IFERROR(IF(F168=V168,O168-AE168,"No match"),"Error")</f>
        <v>2.2727841120229186E-7</v>
      </c>
      <c r="D168" s="19">
        <f>IFERROR(IF(F168=V168,P168-AF168,"No match"),"Error")</f>
        <v>-2.4380683882885279E-7</v>
      </c>
      <c r="E168" s="12">
        <v>153</v>
      </c>
      <c r="F168" s="20" t="s">
        <v>136</v>
      </c>
      <c r="G168" s="13">
        <v>6487.5810229999997</v>
      </c>
      <c r="H168" s="13">
        <v>6507.8784509999996</v>
      </c>
      <c r="I168" s="13">
        <v>156197.862566</v>
      </c>
      <c r="J168" s="13">
        <v>1046302.521786</v>
      </c>
      <c r="K168" s="14">
        <v>0.62198799999999999</v>
      </c>
      <c r="L168" s="14">
        <v>4.1534380000000004</v>
      </c>
      <c r="M168" s="13">
        <v>6487.5810240000001</v>
      </c>
      <c r="N168" s="13">
        <v>6412.3826490000001</v>
      </c>
      <c r="O168" s="14">
        <v>4.1534380000000004</v>
      </c>
      <c r="P168" s="14">
        <v>0.61286099999999999</v>
      </c>
      <c r="Q168" s="12">
        <v>26</v>
      </c>
      <c r="R168" s="12" t="s">
        <v>260</v>
      </c>
      <c r="S168" s="12">
        <v>5</v>
      </c>
      <c r="T168" s="12" t="s">
        <v>359</v>
      </c>
      <c r="U168" s="4"/>
      <c r="V168" s="9" t="s">
        <v>136</v>
      </c>
      <c r="W168" s="10">
        <v>6487.5810229999997</v>
      </c>
      <c r="X168" s="10">
        <v>6507.8784509999996</v>
      </c>
      <c r="Y168" s="9">
        <v>156197.862566</v>
      </c>
      <c r="Z168" s="9">
        <v>1046302.521786</v>
      </c>
      <c r="AA168" s="11">
        <v>0.62198799999999999</v>
      </c>
      <c r="AB168" s="9">
        <v>4.1534380000000004</v>
      </c>
      <c r="AC168" s="9">
        <v>6487.5810240000001</v>
      </c>
      <c r="AD168" s="9">
        <v>6412.3826490000001</v>
      </c>
      <c r="AE168" s="9">
        <f>IFERROR(AC168/Y168*100,0)</f>
        <v>4.1534377727215892</v>
      </c>
      <c r="AF168" s="9">
        <f>IFERROR(AD168/Z168*100,0)</f>
        <v>0.61286124380683882</v>
      </c>
      <c r="AG168" s="9" t="s">
        <v>260</v>
      </c>
      <c r="AH168" s="9" t="s">
        <v>260</v>
      </c>
      <c r="AI168" s="9">
        <v>5</v>
      </c>
      <c r="AJ168" s="9" t="s">
        <v>360</v>
      </c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spans="1:54" customFormat="1" ht="18.75" x14ac:dyDescent="0.3">
      <c r="A169" s="17">
        <f>IFERROR(IF(F169=V169,K169-AA169,"No match"),"Error")</f>
        <v>0</v>
      </c>
      <c r="B169" s="17">
        <f>IFERROR(IF(F169=V169,L169-AB169,"No match"),"Error")</f>
        <v>0</v>
      </c>
      <c r="C169" s="19">
        <f>IFERROR(IF(F169=V169,O169-AE169,"No match"),"Error")</f>
        <v>0</v>
      </c>
      <c r="D169" s="19">
        <f>IFERROR(IF(F169=V169,P169-AF169,"No match"),"Error")</f>
        <v>0</v>
      </c>
      <c r="E169" s="12">
        <v>154</v>
      </c>
      <c r="F169" s="20" t="s">
        <v>137</v>
      </c>
      <c r="G169" s="13">
        <v>2.7300000000000002E-4</v>
      </c>
      <c r="H169" s="13">
        <v>11.182345</v>
      </c>
      <c r="I169" s="13">
        <v>7628.2589829999997</v>
      </c>
      <c r="J169" s="13">
        <v>100.66438100000001</v>
      </c>
      <c r="K169" s="14">
        <v>11.10854</v>
      </c>
      <c r="L169" s="14">
        <v>3.9999999999999998E-6</v>
      </c>
      <c r="M169" s="13">
        <v>0</v>
      </c>
      <c r="N169" s="13">
        <v>0</v>
      </c>
      <c r="O169" s="14">
        <v>0</v>
      </c>
      <c r="P169" s="14">
        <v>0</v>
      </c>
      <c r="Q169" s="12" t="s">
        <v>260</v>
      </c>
      <c r="R169" s="12" t="s">
        <v>260</v>
      </c>
      <c r="S169" s="12">
        <v>5</v>
      </c>
      <c r="T169" s="12" t="s">
        <v>360</v>
      </c>
      <c r="U169" s="4"/>
      <c r="V169" s="9" t="s">
        <v>137</v>
      </c>
      <c r="W169" s="10">
        <v>2.7300000000000002E-4</v>
      </c>
      <c r="X169" s="10">
        <v>11.182345</v>
      </c>
      <c r="Y169" s="9">
        <v>7628.2589829999997</v>
      </c>
      <c r="Z169" s="9">
        <v>100.66438100000001</v>
      </c>
      <c r="AA169" s="11">
        <v>11.10854</v>
      </c>
      <c r="AB169" s="9">
        <v>3.9999999999999998E-6</v>
      </c>
      <c r="AC169" s="9">
        <v>0</v>
      </c>
      <c r="AD169" s="9">
        <v>0</v>
      </c>
      <c r="AE169" s="9">
        <f>IFERROR(AC169/Y169*100,0)</f>
        <v>0</v>
      </c>
      <c r="AF169" s="9">
        <f>IFERROR(AD169/Z169*100,0)</f>
        <v>0</v>
      </c>
      <c r="AG169" s="9" t="s">
        <v>260</v>
      </c>
      <c r="AH169" s="9" t="s">
        <v>260</v>
      </c>
      <c r="AI169" s="9" t="s">
        <v>260</v>
      </c>
      <c r="AJ169" s="9">
        <v>0</v>
      </c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spans="1:54" customFormat="1" ht="18.75" x14ac:dyDescent="0.3">
      <c r="A170" s="17">
        <f>IFERROR(IF(F170=V170,K170-AA170,"No match"),"Error")</f>
        <v>0</v>
      </c>
      <c r="B170" s="17">
        <f>IFERROR(IF(F170=V170,L170-AB170,"No match"),"Error")</f>
        <v>0</v>
      </c>
      <c r="C170" s="19">
        <f>IFERROR(IF(F170=V170,O170-AE170,"No match"),"Error")</f>
        <v>0</v>
      </c>
      <c r="D170" s="19">
        <f>IFERROR(IF(F170=V170,P170-AF170,"No match"),"Error")</f>
        <v>0</v>
      </c>
      <c r="E170" s="12">
        <v>155</v>
      </c>
      <c r="F170" s="20" t="s">
        <v>13</v>
      </c>
      <c r="G170" s="13">
        <v>47915.672451999999</v>
      </c>
      <c r="H170" s="13">
        <v>1280.7363580000001</v>
      </c>
      <c r="I170" s="13">
        <v>47644.306076000001</v>
      </c>
      <c r="J170" s="13">
        <v>1149.925062</v>
      </c>
      <c r="K170" s="14">
        <v>100</v>
      </c>
      <c r="L170" s="14">
        <v>100</v>
      </c>
      <c r="M170" s="13">
        <v>0</v>
      </c>
      <c r="N170" s="13">
        <v>0</v>
      </c>
      <c r="O170" s="14">
        <v>0</v>
      </c>
      <c r="P170" s="14">
        <v>0</v>
      </c>
      <c r="Q170" s="12" t="s">
        <v>260</v>
      </c>
      <c r="R170" s="12" t="s">
        <v>260</v>
      </c>
      <c r="S170" s="12" t="s">
        <v>260</v>
      </c>
      <c r="T170" s="12">
        <v>0</v>
      </c>
      <c r="U170" s="4"/>
      <c r="V170" s="9" t="s">
        <v>13</v>
      </c>
      <c r="W170" s="10">
        <v>47915.672451999999</v>
      </c>
      <c r="X170" s="10">
        <v>1280.7363580000001</v>
      </c>
      <c r="Y170" s="9">
        <v>47644.306076000001</v>
      </c>
      <c r="Z170" s="9">
        <v>1149.925062</v>
      </c>
      <c r="AA170" s="11">
        <v>100</v>
      </c>
      <c r="AB170" s="9">
        <v>100</v>
      </c>
      <c r="AC170" s="9">
        <v>0</v>
      </c>
      <c r="AD170" s="9">
        <v>0</v>
      </c>
      <c r="AE170" s="9">
        <f>IFERROR(AC170/Y170*100,0)</f>
        <v>0</v>
      </c>
      <c r="AF170" s="9">
        <f>IFERROR(AD170/Z170*100,0)</f>
        <v>0</v>
      </c>
      <c r="AG170" s="9" t="s">
        <v>260</v>
      </c>
      <c r="AH170" s="9" t="s">
        <v>260</v>
      </c>
      <c r="AI170" s="9" t="s">
        <v>260</v>
      </c>
      <c r="AJ170" s="9">
        <v>0</v>
      </c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spans="1:54" customFormat="1" ht="18.75" x14ac:dyDescent="0.3">
      <c r="A171" s="17">
        <f>IFERROR(IF(F171=V171,K171-AA171,"No match"),"Error")</f>
        <v>0</v>
      </c>
      <c r="B171" s="17">
        <f>IFERROR(IF(F171=V171,L171-AB171,"No match"),"Error")</f>
        <v>0</v>
      </c>
      <c r="C171" s="19">
        <f>IFERROR(IF(F171=V171,O171-AE171,"No match"),"Error")</f>
        <v>-3.8665628514851936E-7</v>
      </c>
      <c r="D171" s="19">
        <f>IFERROR(IF(F171=V171,P171-AF171,"No match"),"Error")</f>
        <v>1.1243907893643268E-7</v>
      </c>
      <c r="E171" s="12">
        <v>156</v>
      </c>
      <c r="F171" s="20" t="s">
        <v>138</v>
      </c>
      <c r="G171" s="13">
        <v>49.643920000000001</v>
      </c>
      <c r="H171" s="13">
        <v>97.460290999999998</v>
      </c>
      <c r="I171" s="13">
        <v>1280068.317084</v>
      </c>
      <c r="J171" s="13">
        <v>2062.481937</v>
      </c>
      <c r="K171" s="14">
        <v>4.7253889999999998</v>
      </c>
      <c r="L171" s="14">
        <v>3.8779999999999999E-3</v>
      </c>
      <c r="M171" s="13">
        <v>3.7811509999999999</v>
      </c>
      <c r="N171" s="13">
        <v>63.292144</v>
      </c>
      <c r="O171" s="14">
        <v>2.9500000000000001E-4</v>
      </c>
      <c r="P171" s="14">
        <v>3.068737</v>
      </c>
      <c r="Q171" s="12" t="s">
        <v>260</v>
      </c>
      <c r="R171" s="12" t="s">
        <v>260</v>
      </c>
      <c r="S171" s="12" t="s">
        <v>260</v>
      </c>
      <c r="T171" s="12">
        <v>0</v>
      </c>
      <c r="U171" s="4"/>
      <c r="V171" s="9" t="s">
        <v>138</v>
      </c>
      <c r="W171" s="10">
        <v>49.643920000000001</v>
      </c>
      <c r="X171" s="10">
        <v>97.460290999999998</v>
      </c>
      <c r="Y171" s="9">
        <v>1280068.317084</v>
      </c>
      <c r="Z171" s="9">
        <v>2062.481937</v>
      </c>
      <c r="AA171" s="11">
        <v>4.7253889999999998</v>
      </c>
      <c r="AB171" s="9">
        <v>3.8779999999999999E-3</v>
      </c>
      <c r="AC171" s="9">
        <v>3.7811509999999999</v>
      </c>
      <c r="AD171" s="9">
        <v>63.292144</v>
      </c>
      <c r="AE171" s="9">
        <f>IFERROR(AC171/Y171*100,0)</f>
        <v>2.9538665628514853E-4</v>
      </c>
      <c r="AF171" s="9">
        <f>IFERROR(AD171/Z171*100,0)</f>
        <v>3.0687368875609211</v>
      </c>
      <c r="AG171" s="9">
        <v>7.6</v>
      </c>
      <c r="AH171" s="9" t="s">
        <v>260</v>
      </c>
      <c r="AI171" s="9">
        <v>5</v>
      </c>
      <c r="AJ171" s="9" t="s">
        <v>361</v>
      </c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spans="1:54" customFormat="1" ht="18.75" x14ac:dyDescent="0.3">
      <c r="A172" s="17">
        <f>IFERROR(IF(F172=V172,K172-AA172,"No match"),"Error")</f>
        <v>0</v>
      </c>
      <c r="B172" s="17">
        <f>IFERROR(IF(F172=V172,L172-AB172,"No match"),"Error")</f>
        <v>0</v>
      </c>
      <c r="C172" s="19">
        <f>IFERROR(IF(F172=V172,O172-AE172,"No match"),"Error")</f>
        <v>0</v>
      </c>
      <c r="D172" s="19">
        <f>IFERROR(IF(F172=V172,P172-AF172,"No match"),"Error")</f>
        <v>1.9808846172253425E-6</v>
      </c>
      <c r="E172" s="12">
        <v>157</v>
      </c>
      <c r="F172" s="20" t="s">
        <v>229</v>
      </c>
      <c r="G172" s="13">
        <v>0</v>
      </c>
      <c r="H172" s="13">
        <v>27190.409306000001</v>
      </c>
      <c r="I172" s="13">
        <v>0</v>
      </c>
      <c r="J172" s="13">
        <v>118859.732323</v>
      </c>
      <c r="K172" s="14">
        <v>22.876049999999999</v>
      </c>
      <c r="L172" s="14">
        <v>0</v>
      </c>
      <c r="M172" s="13">
        <v>0</v>
      </c>
      <c r="N172" s="13">
        <v>14516.396183999999</v>
      </c>
      <c r="O172" s="14">
        <v>0</v>
      </c>
      <c r="P172" s="14">
        <v>12.213050000000001</v>
      </c>
      <c r="Q172" s="12">
        <v>7.6</v>
      </c>
      <c r="R172" s="12" t="s">
        <v>260</v>
      </c>
      <c r="S172" s="12">
        <v>5</v>
      </c>
      <c r="T172" s="12" t="s">
        <v>361</v>
      </c>
      <c r="U172" s="4"/>
      <c r="V172" s="9" t="s">
        <v>229</v>
      </c>
      <c r="W172" s="10">
        <v>0</v>
      </c>
      <c r="X172" s="10">
        <v>27190.409306000001</v>
      </c>
      <c r="Y172" s="9">
        <v>0</v>
      </c>
      <c r="Z172" s="9">
        <v>118859.732323</v>
      </c>
      <c r="AA172" s="11">
        <v>22.876049999999999</v>
      </c>
      <c r="AB172" s="9">
        <v>0</v>
      </c>
      <c r="AC172" s="9">
        <v>0</v>
      </c>
      <c r="AD172" s="9">
        <v>14516.396183999999</v>
      </c>
      <c r="AE172" s="9">
        <f>IFERROR(AC172/Y172*100,0)</f>
        <v>0</v>
      </c>
      <c r="AF172" s="9">
        <f>IFERROR(AD172/Z172*100,0)</f>
        <v>12.213048019115384</v>
      </c>
      <c r="AG172" s="9" t="s">
        <v>260</v>
      </c>
      <c r="AH172" s="9" t="s">
        <v>260</v>
      </c>
      <c r="AI172" s="9">
        <v>5</v>
      </c>
      <c r="AJ172" s="9" t="s">
        <v>362</v>
      </c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spans="1:54" customFormat="1" ht="18.75" x14ac:dyDescent="0.3">
      <c r="A173" s="17">
        <f>IFERROR(IF(F173=V173,K173-AA173,"No match"),"Error")</f>
        <v>0</v>
      </c>
      <c r="B173" s="17">
        <f>IFERROR(IF(F173=V173,L173-AB173,"No match"),"Error")</f>
        <v>0</v>
      </c>
      <c r="C173" s="19">
        <f>IFERROR(IF(F173=V173,O173-AE173,"No match"),"Error")</f>
        <v>2.1679646508565575E-8</v>
      </c>
      <c r="D173" s="19">
        <f>IFERROR(IF(F173=V173,P173-AF173,"No match"),"Error")</f>
        <v>4.1561527708983137E-7</v>
      </c>
      <c r="E173" s="12">
        <v>158</v>
      </c>
      <c r="F173" s="20" t="s">
        <v>139</v>
      </c>
      <c r="G173" s="13">
        <v>6976.8630579999999</v>
      </c>
      <c r="H173" s="13">
        <v>63418.881930000003</v>
      </c>
      <c r="I173" s="13">
        <v>451741.53824600001</v>
      </c>
      <c r="J173" s="13">
        <v>331700.572636</v>
      </c>
      <c r="K173" s="14">
        <v>19.119319999999998</v>
      </c>
      <c r="L173" s="14">
        <v>1.5444370000000001</v>
      </c>
      <c r="M173" s="13">
        <v>488.888147</v>
      </c>
      <c r="N173" s="13">
        <v>159.63947300000001</v>
      </c>
      <c r="O173" s="14">
        <v>0.108223</v>
      </c>
      <c r="P173" s="14">
        <v>4.8127999999999997E-2</v>
      </c>
      <c r="Q173" s="12" t="s">
        <v>260</v>
      </c>
      <c r="R173" s="12" t="s">
        <v>260</v>
      </c>
      <c r="S173" s="12">
        <v>5</v>
      </c>
      <c r="T173" s="12" t="s">
        <v>362</v>
      </c>
      <c r="U173" s="4"/>
      <c r="V173" s="9" t="s">
        <v>139</v>
      </c>
      <c r="W173" s="10">
        <v>6976.8630579999999</v>
      </c>
      <c r="X173" s="10">
        <v>63418.881930000003</v>
      </c>
      <c r="Y173" s="9">
        <v>451741.53824600001</v>
      </c>
      <c r="Z173" s="9">
        <v>331700.572636</v>
      </c>
      <c r="AA173" s="11">
        <v>19.119319999999998</v>
      </c>
      <c r="AB173" s="9">
        <v>1.5444370000000001</v>
      </c>
      <c r="AC173" s="9">
        <v>488.888147</v>
      </c>
      <c r="AD173" s="9">
        <v>159.63947300000001</v>
      </c>
      <c r="AE173" s="9">
        <f>IFERROR(AC173/Y173*100,0)</f>
        <v>0.10822297832035349</v>
      </c>
      <c r="AF173" s="9">
        <f>IFERROR(AD173/Z173*100,0)</f>
        <v>4.8127584384722907E-2</v>
      </c>
      <c r="AG173" s="9" t="s">
        <v>260</v>
      </c>
      <c r="AH173" s="9">
        <v>1.4</v>
      </c>
      <c r="AI173" s="9">
        <v>5</v>
      </c>
      <c r="AJ173" s="9" t="s">
        <v>363</v>
      </c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spans="1:54" customFormat="1" ht="18.75" x14ac:dyDescent="0.3">
      <c r="A174" s="17">
        <f>IFERROR(IF(F174=V174,K174-AA174,"No match"),"Error")</f>
        <v>0</v>
      </c>
      <c r="B174" s="17">
        <f>IFERROR(IF(F174=V174,L174-AB174,"No match"),"Error")</f>
        <v>0</v>
      </c>
      <c r="C174" s="19">
        <f>IFERROR(IF(F174=V174,O174-AE174,"No match"),"Error")</f>
        <v>0</v>
      </c>
      <c r="D174" s="19">
        <f>IFERROR(IF(F174=V174,P174-AF174,"No match"),"Error")</f>
        <v>0</v>
      </c>
      <c r="E174" s="12">
        <v>159</v>
      </c>
      <c r="F174" s="20" t="s">
        <v>140</v>
      </c>
      <c r="G174" s="13">
        <v>68829.332796000002</v>
      </c>
      <c r="H174" s="13">
        <v>44.436072000000003</v>
      </c>
      <c r="I174" s="13">
        <v>63362.337507999997</v>
      </c>
      <c r="J174" s="13">
        <v>396.377408</v>
      </c>
      <c r="K174" s="14">
        <v>11.21055</v>
      </c>
      <c r="L174" s="14">
        <v>100</v>
      </c>
      <c r="M174" s="13">
        <v>0</v>
      </c>
      <c r="N174" s="13">
        <v>0</v>
      </c>
      <c r="O174" s="14">
        <v>0</v>
      </c>
      <c r="P174" s="14">
        <v>0</v>
      </c>
      <c r="Q174" s="12" t="s">
        <v>260</v>
      </c>
      <c r="R174" s="12">
        <v>1.4</v>
      </c>
      <c r="S174" s="12">
        <v>5</v>
      </c>
      <c r="T174" s="12" t="s">
        <v>363</v>
      </c>
      <c r="U174" s="4"/>
      <c r="V174" s="9" t="s">
        <v>140</v>
      </c>
      <c r="W174" s="10">
        <v>68829.332796000002</v>
      </c>
      <c r="X174" s="10">
        <v>44.436072000000003</v>
      </c>
      <c r="Y174" s="9">
        <v>63362.337507999997</v>
      </c>
      <c r="Z174" s="9">
        <v>396.377408</v>
      </c>
      <c r="AA174" s="11">
        <v>11.21055</v>
      </c>
      <c r="AB174" s="9">
        <v>100</v>
      </c>
      <c r="AC174" s="9">
        <v>0</v>
      </c>
      <c r="AD174" s="9">
        <v>0</v>
      </c>
      <c r="AE174" s="9">
        <f>IFERROR(AC174/Y174*100,0)</f>
        <v>0</v>
      </c>
      <c r="AF174" s="9">
        <f>IFERROR(AD174/Z174*100,0)</f>
        <v>0</v>
      </c>
      <c r="AG174" s="9" t="s">
        <v>260</v>
      </c>
      <c r="AH174" s="9" t="s">
        <v>260</v>
      </c>
      <c r="AI174" s="9" t="s">
        <v>260</v>
      </c>
      <c r="AJ174" s="9">
        <v>0</v>
      </c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spans="1:54" customFormat="1" ht="18.75" x14ac:dyDescent="0.3">
      <c r="A175" s="17">
        <f>IFERROR(IF(F175=V175,K175-AA175,"No match"),"Error")</f>
        <v>0</v>
      </c>
      <c r="B175" s="17">
        <f>IFERROR(IF(F175=V175,L175-AB175,"No match"),"Error")</f>
        <v>0</v>
      </c>
      <c r="C175" s="19">
        <f>IFERROR(IF(F175=V175,O175-AE175,"No match"),"Error")</f>
        <v>-1.3596434596946372E-7</v>
      </c>
      <c r="D175" s="19">
        <f>IFERROR(IF(F175=V175,P175-AF175,"No match"),"Error")</f>
        <v>-5.0257209309734208E-6</v>
      </c>
      <c r="E175" s="12">
        <v>160</v>
      </c>
      <c r="F175" s="20" t="s">
        <v>141</v>
      </c>
      <c r="G175" s="13">
        <v>9646.2749899999999</v>
      </c>
      <c r="H175" s="13">
        <v>313534.35693800001</v>
      </c>
      <c r="I175" s="13">
        <v>562727.62431300001</v>
      </c>
      <c r="J175" s="13">
        <v>827465.43391100003</v>
      </c>
      <c r="K175" s="14">
        <v>37.890929999999997</v>
      </c>
      <c r="L175" s="14">
        <v>1.7141999999999999</v>
      </c>
      <c r="M175" s="13">
        <v>243.83627200000001</v>
      </c>
      <c r="N175" s="13">
        <v>129581.95600200001</v>
      </c>
      <c r="O175" s="14">
        <v>4.3331000000000001E-2</v>
      </c>
      <c r="P175" s="14">
        <v>15.6601</v>
      </c>
      <c r="Q175" s="12" t="s">
        <v>260</v>
      </c>
      <c r="R175" s="12" t="s">
        <v>260</v>
      </c>
      <c r="S175" s="12" t="s">
        <v>260</v>
      </c>
      <c r="T175" s="12">
        <v>0</v>
      </c>
      <c r="U175" s="4"/>
      <c r="V175" s="9" t="s">
        <v>141</v>
      </c>
      <c r="W175" s="10">
        <v>9646.2749899999999</v>
      </c>
      <c r="X175" s="10">
        <v>313534.35693800001</v>
      </c>
      <c r="Y175" s="9">
        <v>562727.62431300001</v>
      </c>
      <c r="Z175" s="9">
        <v>827465.43391100003</v>
      </c>
      <c r="AA175" s="11">
        <v>37.890929999999997</v>
      </c>
      <c r="AB175" s="9">
        <v>1.7141999999999999</v>
      </c>
      <c r="AC175" s="9">
        <v>243.83627200000001</v>
      </c>
      <c r="AD175" s="9">
        <v>129581.95600200001</v>
      </c>
      <c r="AE175" s="9">
        <f>IFERROR(AC175/Y175*100,0)</f>
        <v>4.3331135964345971E-2</v>
      </c>
      <c r="AF175" s="9">
        <f>IFERROR(AD175/Z175*100,0)</f>
        <v>15.660105025720931</v>
      </c>
      <c r="AG175" s="9">
        <v>16.7</v>
      </c>
      <c r="AH175" s="9" t="s">
        <v>260</v>
      </c>
      <c r="AI175" s="9">
        <v>5</v>
      </c>
      <c r="AJ175" s="9" t="s">
        <v>364</v>
      </c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spans="1:54" customFormat="1" ht="18.75" x14ac:dyDescent="0.3">
      <c r="A176" s="17">
        <f>IFERROR(IF(F176=V176,K176-AA176,"No match"),"Error")</f>
        <v>5.2540499999999994</v>
      </c>
      <c r="B176" s="17">
        <f>IFERROR(IF(F176=V176,L176-AB176,"No match"),"Error")</f>
        <v>-8.0970000000007758E-2</v>
      </c>
      <c r="C176" s="19">
        <f>IFERROR(IF(F176=V176,O176-AE176,"No match"),"Error")</f>
        <v>-3.507350188058922E-7</v>
      </c>
      <c r="D176" s="19">
        <f>IFERROR(IF(F176=V176,P176-AF176,"No match"),"Error")</f>
        <v>-5.0158015341139617E-7</v>
      </c>
      <c r="E176" s="12">
        <v>161</v>
      </c>
      <c r="F176" s="20" t="s">
        <v>14</v>
      </c>
      <c r="G176" s="13">
        <v>1320501.093224</v>
      </c>
      <c r="H176" s="13">
        <v>11419.197270000001</v>
      </c>
      <c r="I176" s="13">
        <v>1371803.1528109999</v>
      </c>
      <c r="J176" s="13">
        <v>19141.031707999999</v>
      </c>
      <c r="K176" s="14">
        <v>59.658209999999997</v>
      </c>
      <c r="L176" s="14">
        <v>96.260249999999999</v>
      </c>
      <c r="M176" s="13">
        <v>15558.310269</v>
      </c>
      <c r="N176" s="13">
        <v>193.96535800000001</v>
      </c>
      <c r="O176" s="14">
        <v>1.13415</v>
      </c>
      <c r="P176" s="14">
        <v>1.0133479999999999</v>
      </c>
      <c r="Q176" s="12">
        <v>16.7</v>
      </c>
      <c r="R176" s="12" t="s">
        <v>260</v>
      </c>
      <c r="S176" s="12">
        <v>5</v>
      </c>
      <c r="T176" s="12" t="s">
        <v>364</v>
      </c>
      <c r="U176" s="4"/>
      <c r="V176" s="9" t="s">
        <v>14</v>
      </c>
      <c r="W176" s="10">
        <v>1321611.803973</v>
      </c>
      <c r="X176" s="10">
        <v>10413.517062000001</v>
      </c>
      <c r="Y176" s="9">
        <v>1371803.1528109999</v>
      </c>
      <c r="Z176" s="9">
        <v>19141.031707999999</v>
      </c>
      <c r="AA176" s="11">
        <v>54.404159999999997</v>
      </c>
      <c r="AB176" s="9">
        <v>96.341220000000007</v>
      </c>
      <c r="AC176" s="9">
        <v>15558.310269</v>
      </c>
      <c r="AD176" s="9">
        <v>193.96535800000001</v>
      </c>
      <c r="AE176" s="9">
        <f>IFERROR(AC176/Y176*100,0)</f>
        <v>1.1341503507350188</v>
      </c>
      <c r="AF176" s="9">
        <f>IFERROR(AD176/Z176*100,0)</f>
        <v>1.0133485015801533</v>
      </c>
      <c r="AG176" s="9" t="s">
        <v>260</v>
      </c>
      <c r="AH176" s="9" t="s">
        <v>260</v>
      </c>
      <c r="AI176" s="9" t="s">
        <v>260</v>
      </c>
      <c r="AJ176" s="9">
        <v>0</v>
      </c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spans="1:54" customFormat="1" ht="18.75" x14ac:dyDescent="0.3">
      <c r="A177" s="17">
        <f>IFERROR(IF(F177=V177,K177-AA177,"No match"),"Error")</f>
        <v>0</v>
      </c>
      <c r="B177" s="17">
        <f>IFERROR(IF(F177=V177,L177-AB177,"No match"),"Error")</f>
        <v>0</v>
      </c>
      <c r="C177" s="19">
        <f>IFERROR(IF(F177=V177,O177-AE177,"No match"),"Error")</f>
        <v>0</v>
      </c>
      <c r="D177" s="19">
        <f>IFERROR(IF(F177=V177,P177-AF177,"No match"),"Error")</f>
        <v>3.7998154329699219E-6</v>
      </c>
      <c r="E177" s="12">
        <v>162</v>
      </c>
      <c r="F177" s="20" t="s">
        <v>230</v>
      </c>
      <c r="G177" s="13">
        <v>0</v>
      </c>
      <c r="H177" s="13">
        <v>206090.485078</v>
      </c>
      <c r="I177" s="13">
        <v>0</v>
      </c>
      <c r="J177" s="13">
        <v>1190098.6551959999</v>
      </c>
      <c r="K177" s="14">
        <v>17.31709</v>
      </c>
      <c r="L177" s="14">
        <v>0</v>
      </c>
      <c r="M177" s="13">
        <v>0</v>
      </c>
      <c r="N177" s="13">
        <v>185159.78790900001</v>
      </c>
      <c r="O177" s="14">
        <v>0</v>
      </c>
      <c r="P177" s="14">
        <v>15.55836</v>
      </c>
      <c r="Q177" s="12" t="s">
        <v>260</v>
      </c>
      <c r="R177" s="12" t="s">
        <v>260</v>
      </c>
      <c r="S177" s="12" t="s">
        <v>260</v>
      </c>
      <c r="T177" s="12">
        <v>0</v>
      </c>
      <c r="U177" s="4"/>
      <c r="V177" s="9" t="s">
        <v>230</v>
      </c>
      <c r="W177" s="10">
        <v>0</v>
      </c>
      <c r="X177" s="10">
        <v>206090.485078</v>
      </c>
      <c r="Y177" s="9">
        <v>0</v>
      </c>
      <c r="Z177" s="9">
        <v>1190098.6551959999</v>
      </c>
      <c r="AA177" s="11">
        <v>17.31709</v>
      </c>
      <c r="AB177" s="9">
        <v>0</v>
      </c>
      <c r="AC177" s="9">
        <v>0</v>
      </c>
      <c r="AD177" s="9">
        <v>185159.78790900001</v>
      </c>
      <c r="AE177" s="9">
        <f>IFERROR(AC177/Y177*100,0)</f>
        <v>0</v>
      </c>
      <c r="AF177" s="9">
        <f>IFERROR(AD177/Z177*100,0)</f>
        <v>15.558356200184567</v>
      </c>
      <c r="AG177" s="9">
        <v>15.21</v>
      </c>
      <c r="AH177" s="9">
        <v>0</v>
      </c>
      <c r="AI177" s="9">
        <v>6</v>
      </c>
      <c r="AJ177" s="9" t="s">
        <v>365</v>
      </c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spans="1:54" customFormat="1" ht="18.75" x14ac:dyDescent="0.3">
      <c r="A178" s="17">
        <f>IFERROR(IF(F178=V178,K178-AA178,"No match"),"Error")</f>
        <v>0</v>
      </c>
      <c r="B178" s="17">
        <f>IFERROR(IF(F178=V178,L178-AB178,"No match"),"Error")</f>
        <v>0</v>
      </c>
      <c r="C178" s="19">
        <f>IFERROR(IF(F178=V178,O178-AE178,"No match"),"Error")</f>
        <v>-4.9879853262059601E-7</v>
      </c>
      <c r="D178" s="19">
        <f>IFERROR(IF(F178=V178,P178-AF178,"No match"),"Error")</f>
        <v>1.4775771812747251E-6</v>
      </c>
      <c r="E178" s="12">
        <v>163</v>
      </c>
      <c r="F178" s="20" t="s">
        <v>15</v>
      </c>
      <c r="G178" s="13">
        <v>189084.31277300001</v>
      </c>
      <c r="H178" s="13">
        <v>19.957518</v>
      </c>
      <c r="I178" s="13">
        <v>432638.08360100002</v>
      </c>
      <c r="J178" s="13">
        <v>42.778965999999997</v>
      </c>
      <c r="K178" s="14">
        <v>46.652639999999998</v>
      </c>
      <c r="L178" s="14">
        <v>43.70496</v>
      </c>
      <c r="M178" s="13">
        <v>1.4904329999999999</v>
      </c>
      <c r="N178" s="13">
        <v>0.43718499999999999</v>
      </c>
      <c r="O178" s="14">
        <v>3.4400000000000001E-4</v>
      </c>
      <c r="P178" s="14">
        <v>1.0219640000000001</v>
      </c>
      <c r="Q178" s="12">
        <v>15.21</v>
      </c>
      <c r="R178" s="12">
        <v>0</v>
      </c>
      <c r="S178" s="12">
        <v>6</v>
      </c>
      <c r="T178" s="12" t="s">
        <v>365</v>
      </c>
      <c r="U178" s="4"/>
      <c r="V178" s="9" t="s">
        <v>15</v>
      </c>
      <c r="W178" s="10">
        <v>189084.31277300001</v>
      </c>
      <c r="X178" s="10">
        <v>19.957518</v>
      </c>
      <c r="Y178" s="9">
        <v>432638.08360100002</v>
      </c>
      <c r="Z178" s="9">
        <v>42.778965999999997</v>
      </c>
      <c r="AA178" s="11">
        <v>46.652639999999998</v>
      </c>
      <c r="AB178" s="9">
        <v>43.70496</v>
      </c>
      <c r="AC178" s="9">
        <v>1.4904329999999999</v>
      </c>
      <c r="AD178" s="9">
        <v>0.43718499999999999</v>
      </c>
      <c r="AE178" s="9">
        <f>IFERROR(AC178/Y178*100,0)</f>
        <v>3.4449879853262061E-4</v>
      </c>
      <c r="AF178" s="9">
        <f>IFERROR(AD178/Z178*100,0)</f>
        <v>1.0219625224228188</v>
      </c>
      <c r="AG178" s="9" t="s">
        <v>260</v>
      </c>
      <c r="AH178" s="9" t="s">
        <v>260</v>
      </c>
      <c r="AI178" s="9" t="s">
        <v>260</v>
      </c>
      <c r="AJ178" s="9">
        <v>0</v>
      </c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spans="1:54" customFormat="1" ht="18.75" x14ac:dyDescent="0.3">
      <c r="A179" s="17">
        <f>IFERROR(IF(F179=V179,K179-AA179,"No match"),"Error")</f>
        <v>0</v>
      </c>
      <c r="B179" s="17">
        <f>IFERROR(IF(F179=V179,L179-AB179,"No match"),"Error")</f>
        <v>0</v>
      </c>
      <c r="C179" s="19">
        <f>IFERROR(IF(F179=V179,O179-AE179,"No match"),"Error")</f>
        <v>0</v>
      </c>
      <c r="D179" s="19">
        <f>IFERROR(IF(F179=V179,P179-AF179,"No match"),"Error")</f>
        <v>2.9672234180821988E-7</v>
      </c>
      <c r="E179" s="12">
        <v>164</v>
      </c>
      <c r="F179" s="20" t="s">
        <v>142</v>
      </c>
      <c r="G179" s="13">
        <v>30.555979000000001</v>
      </c>
      <c r="H179" s="13">
        <v>127359.034316</v>
      </c>
      <c r="I179" s="13">
        <v>182868.186736</v>
      </c>
      <c r="J179" s="13">
        <v>914306.11216200003</v>
      </c>
      <c r="K179" s="14">
        <v>13.92958</v>
      </c>
      <c r="L179" s="14">
        <v>1.6709000000000002E-2</v>
      </c>
      <c r="M179" s="13">
        <v>0</v>
      </c>
      <c r="N179" s="13">
        <v>14587.961597</v>
      </c>
      <c r="O179" s="14">
        <v>0</v>
      </c>
      <c r="P179" s="14">
        <v>1.595523</v>
      </c>
      <c r="Q179" s="12" t="s">
        <v>260</v>
      </c>
      <c r="R179" s="12" t="s">
        <v>260</v>
      </c>
      <c r="S179" s="12" t="s">
        <v>260</v>
      </c>
      <c r="T179" s="12">
        <v>0</v>
      </c>
      <c r="U179" s="4"/>
      <c r="V179" s="9" t="s">
        <v>142</v>
      </c>
      <c r="W179" s="10">
        <v>30.555979000000001</v>
      </c>
      <c r="X179" s="10">
        <v>127359.034316</v>
      </c>
      <c r="Y179" s="9">
        <v>182868.186736</v>
      </c>
      <c r="Z179" s="9">
        <v>914306.11216200003</v>
      </c>
      <c r="AA179" s="11">
        <v>13.92958</v>
      </c>
      <c r="AB179" s="9">
        <v>1.6709000000000002E-2</v>
      </c>
      <c r="AC179" s="9">
        <v>0</v>
      </c>
      <c r="AD179" s="9">
        <v>14587.961597</v>
      </c>
      <c r="AE179" s="9">
        <f>IFERROR(AC179/Y179*100,0)</f>
        <v>0</v>
      </c>
      <c r="AF179" s="9">
        <f>IFERROR(AD179/Z179*100,0)</f>
        <v>1.5955227032776582</v>
      </c>
      <c r="AG179" s="9">
        <v>6</v>
      </c>
      <c r="AH179" s="9" t="s">
        <v>260</v>
      </c>
      <c r="AI179" s="9">
        <v>5</v>
      </c>
      <c r="AJ179" s="9" t="s">
        <v>366</v>
      </c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spans="1:54" customFormat="1" ht="18.75" x14ac:dyDescent="0.3">
      <c r="A180" s="17">
        <f>IFERROR(IF(F180=V180,K180-AA180,"No match"),"Error")</f>
        <v>0</v>
      </c>
      <c r="B180" s="17">
        <f>IFERROR(IF(F180=V180,L180-AB180,"No match"),"Error")</f>
        <v>0</v>
      </c>
      <c r="C180" s="19">
        <f>IFERROR(IF(F180=V180,O180-AE180,"No match"),"Error")</f>
        <v>2.386490661502802E-7</v>
      </c>
      <c r="D180" s="19">
        <f>IFERROR(IF(F180=V180,P180-AF180,"No match"),"Error")</f>
        <v>-5.5847428548361222E-7</v>
      </c>
      <c r="E180" s="12">
        <v>165</v>
      </c>
      <c r="F180" s="20" t="s">
        <v>143</v>
      </c>
      <c r="G180" s="13">
        <v>6660.3451619999996</v>
      </c>
      <c r="H180" s="13">
        <v>48104.127449</v>
      </c>
      <c r="I180" s="13">
        <v>223935.238939</v>
      </c>
      <c r="J180" s="13">
        <v>129222.312725</v>
      </c>
      <c r="K180" s="14">
        <v>37.22587</v>
      </c>
      <c r="L180" s="14">
        <v>2.9742280000000001</v>
      </c>
      <c r="M180" s="13">
        <v>15.247216</v>
      </c>
      <c r="N180" s="13">
        <v>6264.9788550000003</v>
      </c>
      <c r="O180" s="14">
        <v>6.8089999999999999E-3</v>
      </c>
      <c r="P180" s="14">
        <v>4.848217</v>
      </c>
      <c r="Q180" s="12">
        <v>6</v>
      </c>
      <c r="R180" s="12" t="s">
        <v>260</v>
      </c>
      <c r="S180" s="12">
        <v>5</v>
      </c>
      <c r="T180" s="12" t="s">
        <v>366</v>
      </c>
      <c r="U180" s="4"/>
      <c r="V180" s="9" t="s">
        <v>143</v>
      </c>
      <c r="W180" s="10">
        <v>6660.3451619999996</v>
      </c>
      <c r="X180" s="10">
        <v>48104.127449</v>
      </c>
      <c r="Y180" s="9">
        <v>223935.238939</v>
      </c>
      <c r="Z180" s="9">
        <v>129222.312725</v>
      </c>
      <c r="AA180" s="11">
        <v>37.22587</v>
      </c>
      <c r="AB180" s="9">
        <v>2.9742280000000001</v>
      </c>
      <c r="AC180" s="9">
        <v>15.247216</v>
      </c>
      <c r="AD180" s="9">
        <v>6264.9788550000003</v>
      </c>
      <c r="AE180" s="9">
        <f>IFERROR(AC180/Y180*100,0)</f>
        <v>6.8087613509338497E-3</v>
      </c>
      <c r="AF180" s="9">
        <f>IFERROR(AD180/Z180*100,0)</f>
        <v>4.8482175584742855</v>
      </c>
      <c r="AG180" s="9" t="s">
        <v>260</v>
      </c>
      <c r="AH180" s="9" t="s">
        <v>260</v>
      </c>
      <c r="AI180" s="9" t="s">
        <v>260</v>
      </c>
      <c r="AJ180" s="9">
        <v>0</v>
      </c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spans="1:54" customFormat="1" ht="18.75" x14ac:dyDescent="0.3">
      <c r="A181" s="17">
        <f>IFERROR(IF(F181=V181,K181-AA181,"No match"),"Error")</f>
        <v>0</v>
      </c>
      <c r="B181" s="17">
        <f>IFERROR(IF(F181=V181,L181-AB181,"No match"),"Error")</f>
        <v>0</v>
      </c>
      <c r="C181" s="19">
        <f>IFERROR(IF(F181=V181,O181-AE181,"No match"),"Error")</f>
        <v>0</v>
      </c>
      <c r="D181" s="19">
        <f>IFERROR(IF(F181=V181,P181-AF181,"No match"),"Error")</f>
        <v>0</v>
      </c>
      <c r="E181" s="12">
        <v>166</v>
      </c>
      <c r="F181" s="20" t="s">
        <v>144</v>
      </c>
      <c r="G181" s="13">
        <v>4.3835170000000003</v>
      </c>
      <c r="H181" s="13">
        <v>54.720320999999998</v>
      </c>
      <c r="I181" s="13">
        <v>318243.69309800002</v>
      </c>
      <c r="J181" s="13">
        <v>267.75552699999997</v>
      </c>
      <c r="K181" s="14">
        <v>20.436669999999999</v>
      </c>
      <c r="L181" s="14">
        <v>1.377E-3</v>
      </c>
      <c r="M181" s="13">
        <v>0</v>
      </c>
      <c r="N181" s="13">
        <v>0</v>
      </c>
      <c r="O181" s="14">
        <v>0</v>
      </c>
      <c r="P181" s="14">
        <v>0</v>
      </c>
      <c r="Q181" s="12" t="s">
        <v>260</v>
      </c>
      <c r="R181" s="12" t="s">
        <v>260</v>
      </c>
      <c r="S181" s="12" t="s">
        <v>260</v>
      </c>
      <c r="T181" s="12">
        <v>0</v>
      </c>
      <c r="U181" s="4"/>
      <c r="V181" s="9" t="s">
        <v>144</v>
      </c>
      <c r="W181" s="10">
        <v>4.3835170000000003</v>
      </c>
      <c r="X181" s="10">
        <v>54.720320999999998</v>
      </c>
      <c r="Y181" s="9">
        <v>318243.69309800002</v>
      </c>
      <c r="Z181" s="9">
        <v>267.75552699999997</v>
      </c>
      <c r="AA181" s="11">
        <v>20.436669999999999</v>
      </c>
      <c r="AB181" s="9">
        <v>1.377E-3</v>
      </c>
      <c r="AC181" s="9">
        <v>0</v>
      </c>
      <c r="AD181" s="9">
        <v>0</v>
      </c>
      <c r="AE181" s="9">
        <f>IFERROR(AC181/Y181*100,0)</f>
        <v>0</v>
      </c>
      <c r="AF181" s="9">
        <f>IFERROR(AD181/Z181*100,0)</f>
        <v>0</v>
      </c>
      <c r="AG181" s="9">
        <v>23</v>
      </c>
      <c r="AH181" s="9" t="s">
        <v>260</v>
      </c>
      <c r="AI181" s="9">
        <v>5</v>
      </c>
      <c r="AJ181" s="9" t="s">
        <v>367</v>
      </c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spans="1:54" customFormat="1" ht="18.75" x14ac:dyDescent="0.3">
      <c r="A182" s="17">
        <f>IFERROR(IF(F182=V182,K182-AA182,"No match"),"Error")</f>
        <v>0</v>
      </c>
      <c r="B182" s="17">
        <f>IFERROR(IF(F182=V182,L182-AB182,"No match"),"Error")</f>
        <v>0</v>
      </c>
      <c r="C182" s="19">
        <f>IFERROR(IF(F182=V182,O182-AE182,"No match"),"Error")</f>
        <v>0</v>
      </c>
      <c r="D182" s="19">
        <f>IFERROR(IF(F182=V182,P182-AF182,"No match"),"Error")</f>
        <v>0</v>
      </c>
      <c r="E182" s="12">
        <v>167</v>
      </c>
      <c r="F182" s="20" t="s">
        <v>145</v>
      </c>
      <c r="G182" s="13">
        <v>17246.960669</v>
      </c>
      <c r="H182" s="13">
        <v>7912.8982610000003</v>
      </c>
      <c r="I182" s="13">
        <v>64204.979325</v>
      </c>
      <c r="J182" s="13">
        <v>35205.611821999999</v>
      </c>
      <c r="K182" s="14">
        <v>22.476240000000001</v>
      </c>
      <c r="L182" s="14">
        <v>26.86234</v>
      </c>
      <c r="M182" s="13">
        <v>0</v>
      </c>
      <c r="N182" s="13">
        <v>0</v>
      </c>
      <c r="O182" s="14">
        <v>0</v>
      </c>
      <c r="P182" s="14">
        <v>0</v>
      </c>
      <c r="Q182" s="12">
        <v>23</v>
      </c>
      <c r="R182" s="12" t="s">
        <v>260</v>
      </c>
      <c r="S182" s="12">
        <v>5</v>
      </c>
      <c r="T182" s="12" t="s">
        <v>367</v>
      </c>
      <c r="U182" s="4"/>
      <c r="V182" s="9" t="s">
        <v>145</v>
      </c>
      <c r="W182" s="10">
        <v>17246.960669</v>
      </c>
      <c r="X182" s="10">
        <v>7912.8982610000003</v>
      </c>
      <c r="Y182" s="9">
        <v>64204.979325</v>
      </c>
      <c r="Z182" s="9">
        <v>35205.611821999999</v>
      </c>
      <c r="AA182" s="11">
        <v>22.476240000000001</v>
      </c>
      <c r="AB182" s="9">
        <v>26.86234</v>
      </c>
      <c r="AC182" s="9">
        <v>0</v>
      </c>
      <c r="AD182" s="9">
        <v>0</v>
      </c>
      <c r="AE182" s="9">
        <f>IFERROR(AC182/Y182*100,0)</f>
        <v>0</v>
      </c>
      <c r="AF182" s="9">
        <f>IFERROR(AD182/Z182*100,0)</f>
        <v>0</v>
      </c>
      <c r="AG182" s="9">
        <v>21.7</v>
      </c>
      <c r="AH182" s="9">
        <v>19</v>
      </c>
      <c r="AI182" s="9">
        <v>5</v>
      </c>
      <c r="AJ182" s="9" t="s">
        <v>368</v>
      </c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spans="1:54" customFormat="1" ht="18.75" x14ac:dyDescent="0.3">
      <c r="A183" s="17">
        <f>IFERROR(IF(F183=V183,K183-AA183,"No match"),"Error")</f>
        <v>0</v>
      </c>
      <c r="B183" s="17">
        <f>IFERROR(IF(F183=V183,L183-AB183,"No match"),"Error")</f>
        <v>0</v>
      </c>
      <c r="C183" s="19">
        <f>IFERROR(IF(F183=V183,O183-AE183,"No match"),"Error")</f>
        <v>1.6518741300340645E-7</v>
      </c>
      <c r="D183" s="19">
        <f>IFERROR(IF(F183=V183,P183-AF183,"No match"),"Error")</f>
        <v>-8.7898776590655814E-8</v>
      </c>
      <c r="E183" s="12">
        <v>168</v>
      </c>
      <c r="F183" s="20" t="s">
        <v>146</v>
      </c>
      <c r="G183" s="13">
        <v>7716.8543239999999</v>
      </c>
      <c r="H183" s="13">
        <v>54748.732111999998</v>
      </c>
      <c r="I183" s="13">
        <v>926317.73478699999</v>
      </c>
      <c r="J183" s="13">
        <v>325287.81563600001</v>
      </c>
      <c r="K183" s="14">
        <v>16.830860000000001</v>
      </c>
      <c r="L183" s="14">
        <v>0.83306800000000003</v>
      </c>
      <c r="M183" s="13">
        <v>100.448365</v>
      </c>
      <c r="N183" s="13">
        <v>1144.6653389999999</v>
      </c>
      <c r="O183" s="14">
        <v>1.0843999999999999E-2</v>
      </c>
      <c r="P183" s="14">
        <v>0.35189300000000001</v>
      </c>
      <c r="Q183" s="12">
        <v>21.7</v>
      </c>
      <c r="R183" s="12">
        <v>19</v>
      </c>
      <c r="S183" s="12">
        <v>5</v>
      </c>
      <c r="T183" s="12" t="s">
        <v>368</v>
      </c>
      <c r="U183" s="4"/>
      <c r="V183" s="9" t="s">
        <v>146</v>
      </c>
      <c r="W183" s="10">
        <v>7716.8543239999999</v>
      </c>
      <c r="X183" s="10">
        <v>54748.732111999998</v>
      </c>
      <c r="Y183" s="9">
        <v>926317.73478699999</v>
      </c>
      <c r="Z183" s="9">
        <v>325287.81563600001</v>
      </c>
      <c r="AA183" s="11">
        <v>16.830860000000001</v>
      </c>
      <c r="AB183" s="9">
        <v>0.83306800000000003</v>
      </c>
      <c r="AC183" s="9">
        <v>100.448365</v>
      </c>
      <c r="AD183" s="9">
        <v>1144.6653389999999</v>
      </c>
      <c r="AE183" s="9">
        <f>IFERROR(AC183/Y183*100,0)</f>
        <v>1.0843834812586996E-2</v>
      </c>
      <c r="AF183" s="9">
        <f>IFERROR(AD183/Z183*100,0)</f>
        <v>0.3518930878987766</v>
      </c>
      <c r="AG183" s="9">
        <v>17.2</v>
      </c>
      <c r="AH183" s="9">
        <v>3.1</v>
      </c>
      <c r="AI183" s="9">
        <v>6</v>
      </c>
      <c r="AJ183" s="9" t="s">
        <v>369</v>
      </c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spans="1:54" customFormat="1" ht="18.75" x14ac:dyDescent="0.3">
      <c r="A184" s="17">
        <f>IFERROR(IF(F184=V184,K184-AA184,"No match"),"Error")</f>
        <v>0</v>
      </c>
      <c r="B184" s="17">
        <f>IFERROR(IF(F184=V184,L184-AB184,"No match"),"Error")</f>
        <v>0</v>
      </c>
      <c r="C184" s="19">
        <f>IFERROR(IF(F184=V184,O184-AE184,"No match"),"Error")</f>
        <v>0</v>
      </c>
      <c r="D184" s="19">
        <f>IFERROR(IF(F184=V184,P184-AF184,"No match"),"Error")</f>
        <v>1.9126837358385274E-7</v>
      </c>
      <c r="E184" s="12">
        <v>169</v>
      </c>
      <c r="F184" s="20" t="s">
        <v>231</v>
      </c>
      <c r="G184" s="13">
        <v>0</v>
      </c>
      <c r="H184" s="13">
        <v>34897.918382999997</v>
      </c>
      <c r="I184" s="13">
        <v>0</v>
      </c>
      <c r="J184" s="13">
        <v>147709.54188599999</v>
      </c>
      <c r="K184" s="14">
        <v>23.62604</v>
      </c>
      <c r="L184" s="14">
        <v>0</v>
      </c>
      <c r="M184" s="13">
        <v>0</v>
      </c>
      <c r="N184" s="13">
        <v>25086.471328</v>
      </c>
      <c r="O184" s="14">
        <v>0</v>
      </c>
      <c r="P184" s="14">
        <v>16.983650000000001</v>
      </c>
      <c r="Q184" s="12">
        <v>17.2</v>
      </c>
      <c r="R184" s="12">
        <v>3.1</v>
      </c>
      <c r="S184" s="12">
        <v>6</v>
      </c>
      <c r="T184" s="12" t="s">
        <v>369</v>
      </c>
      <c r="U184" s="4"/>
      <c r="V184" s="9" t="s">
        <v>231</v>
      </c>
      <c r="W184" s="10">
        <v>0</v>
      </c>
      <c r="X184" s="10">
        <v>34897.918382999997</v>
      </c>
      <c r="Y184" s="9">
        <v>0</v>
      </c>
      <c r="Z184" s="9">
        <v>147709.54188599999</v>
      </c>
      <c r="AA184" s="11">
        <v>23.62604</v>
      </c>
      <c r="AB184" s="9">
        <v>0</v>
      </c>
      <c r="AC184" s="9">
        <v>0</v>
      </c>
      <c r="AD184" s="9">
        <v>25086.471328</v>
      </c>
      <c r="AE184" s="9">
        <f>IFERROR(AC184/Y184*100,0)</f>
        <v>0</v>
      </c>
      <c r="AF184" s="9">
        <f>IFERROR(AD184/Z184*100,0)</f>
        <v>16.983649808731627</v>
      </c>
      <c r="AG184" s="9">
        <v>23.39</v>
      </c>
      <c r="AH184" s="9">
        <v>0</v>
      </c>
      <c r="AI184" s="9">
        <v>6</v>
      </c>
      <c r="AJ184" s="9" t="s">
        <v>370</v>
      </c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spans="1:54" customFormat="1" ht="18.75" x14ac:dyDescent="0.3">
      <c r="A185" s="17">
        <f>IFERROR(IF(F185=V185,K185-AA185,"No match"),"Error")</f>
        <v>0</v>
      </c>
      <c r="B185" s="17">
        <f>IFERROR(IF(F185=V185,L185-AB185,"No match"),"Error")</f>
        <v>0</v>
      </c>
      <c r="C185" s="19">
        <f>IFERROR(IF(F185=V185,O185-AE185,"No match"),"Error")</f>
        <v>5.1065646156089883E-8</v>
      </c>
      <c r="D185" s="19">
        <f>IFERROR(IF(F185=V185,P185-AF185,"No match"),"Error")</f>
        <v>8.8706860523757314E-8</v>
      </c>
      <c r="E185" s="12">
        <v>170</v>
      </c>
      <c r="F185" s="20" t="s">
        <v>16</v>
      </c>
      <c r="G185" s="13">
        <v>1249447.106563</v>
      </c>
      <c r="H185" s="13">
        <v>88464.441294000004</v>
      </c>
      <c r="I185" s="13">
        <v>4106953.858831</v>
      </c>
      <c r="J185" s="13">
        <v>269651.67045400001</v>
      </c>
      <c r="K185" s="14">
        <v>32.806930000000001</v>
      </c>
      <c r="L185" s="14">
        <v>30.422720000000002</v>
      </c>
      <c r="M185" s="13">
        <v>14582.230412999999</v>
      </c>
      <c r="N185" s="13">
        <v>26072.781567999999</v>
      </c>
      <c r="O185" s="14">
        <v>0.35506199999999999</v>
      </c>
      <c r="P185" s="14">
        <v>9.66906</v>
      </c>
      <c r="Q185" s="12">
        <v>23.39</v>
      </c>
      <c r="R185" s="12">
        <v>0</v>
      </c>
      <c r="S185" s="12">
        <v>6</v>
      </c>
      <c r="T185" s="12" t="s">
        <v>370</v>
      </c>
      <c r="U185" s="4"/>
      <c r="V185" s="9" t="s">
        <v>16</v>
      </c>
      <c r="W185" s="10">
        <v>1249447.106563</v>
      </c>
      <c r="X185" s="10">
        <v>88464.441294000004</v>
      </c>
      <c r="Y185" s="9">
        <v>4106953.858831</v>
      </c>
      <c r="Z185" s="9">
        <v>269651.67045400001</v>
      </c>
      <c r="AA185" s="11">
        <v>32.806930000000001</v>
      </c>
      <c r="AB185" s="9">
        <v>30.422720000000002</v>
      </c>
      <c r="AC185" s="9">
        <v>14582.230412999999</v>
      </c>
      <c r="AD185" s="9">
        <v>26072.781567999999</v>
      </c>
      <c r="AE185" s="9">
        <f>IFERROR(AC185/Y185*100,0)</f>
        <v>0.35506194893435383</v>
      </c>
      <c r="AF185" s="9">
        <f>IFERROR(AD185/Z185*100,0)</f>
        <v>9.6690599112931395</v>
      </c>
      <c r="AG185" s="9">
        <v>36.729999999999997</v>
      </c>
      <c r="AH185" s="9">
        <v>7</v>
      </c>
      <c r="AI185" s="9">
        <v>5</v>
      </c>
      <c r="AJ185" s="9" t="s">
        <v>371</v>
      </c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spans="1:54" customFormat="1" ht="18.75" x14ac:dyDescent="0.3">
      <c r="A186" s="17">
        <f>IFERROR(IF(F186=V186,K186-AA186,"No match"),"Error")</f>
        <v>0</v>
      </c>
      <c r="B186" s="17">
        <f>IFERROR(IF(F186=V186,L186-AB186,"No match"),"Error")</f>
        <v>0</v>
      </c>
      <c r="C186" s="19">
        <f>IFERROR(IF(F186=V186,O186-AE186,"No match"),"Error")</f>
        <v>0</v>
      </c>
      <c r="D186" s="19">
        <f>IFERROR(IF(F186=V186,P186-AF186,"No match"),"Error")</f>
        <v>0</v>
      </c>
      <c r="E186" s="12">
        <v>171</v>
      </c>
      <c r="F186" s="20" t="s">
        <v>147</v>
      </c>
      <c r="G186" s="13">
        <v>663.98976400000004</v>
      </c>
      <c r="H186" s="13">
        <v>7985.0728339999996</v>
      </c>
      <c r="I186" s="13">
        <v>538980.19145599997</v>
      </c>
      <c r="J186" s="13">
        <v>310373.14291300002</v>
      </c>
      <c r="K186" s="14">
        <v>2.5727329999999999</v>
      </c>
      <c r="L186" s="14">
        <v>0.123194</v>
      </c>
      <c r="M186" s="13">
        <v>0</v>
      </c>
      <c r="N186" s="13">
        <v>0</v>
      </c>
      <c r="O186" s="14">
        <v>0</v>
      </c>
      <c r="P186" s="14">
        <v>0</v>
      </c>
      <c r="Q186" s="12">
        <v>36.729999999999997</v>
      </c>
      <c r="R186" s="12">
        <v>7</v>
      </c>
      <c r="S186" s="12">
        <v>5</v>
      </c>
      <c r="T186" s="12" t="s">
        <v>371</v>
      </c>
      <c r="U186" s="4"/>
      <c r="V186" s="9" t="s">
        <v>147</v>
      </c>
      <c r="W186" s="10">
        <v>663.98976400000004</v>
      </c>
      <c r="X186" s="10">
        <v>7985.0728339999996</v>
      </c>
      <c r="Y186" s="9">
        <v>538980.19145599997</v>
      </c>
      <c r="Z186" s="9">
        <v>310373.14291300002</v>
      </c>
      <c r="AA186" s="11">
        <v>2.5727329999999999</v>
      </c>
      <c r="AB186" s="9">
        <v>0.123194</v>
      </c>
      <c r="AC186" s="9">
        <v>0</v>
      </c>
      <c r="AD186" s="9">
        <v>0</v>
      </c>
      <c r="AE186" s="9">
        <f>IFERROR(AC186/Y186*100,0)</f>
        <v>0</v>
      </c>
      <c r="AF186" s="9">
        <f>IFERROR(AD186/Z186*100,0)</f>
        <v>0</v>
      </c>
      <c r="AG186" s="9" t="s">
        <v>260</v>
      </c>
      <c r="AH186" s="9" t="s">
        <v>260</v>
      </c>
      <c r="AI186" s="9">
        <v>5</v>
      </c>
      <c r="AJ186" s="9" t="s">
        <v>372</v>
      </c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spans="1:54" customFormat="1" ht="18.75" x14ac:dyDescent="0.3">
      <c r="A187" s="17">
        <f>IFERROR(IF(F187=V187,K187-AA187,"No match"),"Error")</f>
        <v>0</v>
      </c>
      <c r="B187" s="17">
        <f>IFERROR(IF(F187=V187,L187-AB187,"No match"),"Error")</f>
        <v>0</v>
      </c>
      <c r="C187" s="19">
        <f>IFERROR(IF(F187=V187,O187-AE187,"No match"),"Error")</f>
        <v>0</v>
      </c>
      <c r="D187" s="19">
        <f>IFERROR(IF(F187=V187,P187-AF187,"No match"),"Error")</f>
        <v>-3.6650846912261725E-7</v>
      </c>
      <c r="E187" s="12">
        <v>172</v>
      </c>
      <c r="F187" s="20" t="s">
        <v>148</v>
      </c>
      <c r="G187" s="13">
        <v>1707.3974330000001</v>
      </c>
      <c r="H187" s="13">
        <v>98288.080937999999</v>
      </c>
      <c r="I187" s="13">
        <v>222743.919929</v>
      </c>
      <c r="J187" s="13">
        <v>798143.654155</v>
      </c>
      <c r="K187" s="14">
        <v>12.314590000000001</v>
      </c>
      <c r="L187" s="14">
        <v>0.76652900000000002</v>
      </c>
      <c r="M187" s="13">
        <v>0</v>
      </c>
      <c r="N187" s="13">
        <v>236.93186900000001</v>
      </c>
      <c r="O187" s="14">
        <v>0</v>
      </c>
      <c r="P187" s="14">
        <v>2.9685E-2</v>
      </c>
      <c r="Q187" s="12" t="s">
        <v>260</v>
      </c>
      <c r="R187" s="12" t="s">
        <v>260</v>
      </c>
      <c r="S187" s="12">
        <v>5</v>
      </c>
      <c r="T187" s="12" t="s">
        <v>372</v>
      </c>
      <c r="U187" s="4"/>
      <c r="V187" s="9" t="s">
        <v>148</v>
      </c>
      <c r="W187" s="10">
        <v>1707.3974330000001</v>
      </c>
      <c r="X187" s="10">
        <v>98288.080937999999</v>
      </c>
      <c r="Y187" s="9">
        <v>222743.919929</v>
      </c>
      <c r="Z187" s="9">
        <v>798143.654155</v>
      </c>
      <c r="AA187" s="11">
        <v>12.314590000000001</v>
      </c>
      <c r="AB187" s="9">
        <v>0.76652900000000002</v>
      </c>
      <c r="AC187" s="9">
        <v>0</v>
      </c>
      <c r="AD187" s="9">
        <v>236.93186900000001</v>
      </c>
      <c r="AE187" s="9">
        <f>IFERROR(AC187/Y187*100,0)</f>
        <v>0</v>
      </c>
      <c r="AF187" s="9">
        <f>IFERROR(AD187/Z187*100,0)</f>
        <v>2.9685366508469122E-2</v>
      </c>
      <c r="AG187" s="9">
        <v>12</v>
      </c>
      <c r="AH187" s="9">
        <v>0</v>
      </c>
      <c r="AI187" s="9">
        <v>5</v>
      </c>
      <c r="AJ187" s="9" t="s">
        <v>373</v>
      </c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spans="1:54" customFormat="1" ht="18.75" x14ac:dyDescent="0.3">
      <c r="A188" s="17">
        <f>IFERROR(IF(F188=V188,K188-AA188,"No match"),"Error")</f>
        <v>0</v>
      </c>
      <c r="B188" s="17">
        <f>IFERROR(IF(F188=V188,L188-AB188,"No match"),"Error")</f>
        <v>0</v>
      </c>
      <c r="C188" s="19">
        <f>IFERROR(IF(F188=V188,O188-AE188,"No match"),"Error")</f>
        <v>-2.4287828304103698E-7</v>
      </c>
      <c r="D188" s="19">
        <f>IFERROR(IF(F188=V188,P188-AF188,"No match"),"Error")</f>
        <v>-3.8255985579382923E-6</v>
      </c>
      <c r="E188" s="12">
        <v>173</v>
      </c>
      <c r="F188" s="20" t="s">
        <v>149</v>
      </c>
      <c r="G188" s="13">
        <v>5593.1154489999999</v>
      </c>
      <c r="H188" s="13">
        <v>15773.058730999999</v>
      </c>
      <c r="I188" s="13">
        <v>332643.49648099998</v>
      </c>
      <c r="J188" s="13">
        <v>75497.946211999995</v>
      </c>
      <c r="K188" s="14">
        <v>20.892040000000001</v>
      </c>
      <c r="L188" s="14">
        <v>1.681414</v>
      </c>
      <c r="M188" s="13">
        <v>4734.7884610000001</v>
      </c>
      <c r="N188" s="13">
        <v>14868.062578999999</v>
      </c>
      <c r="O188" s="14">
        <v>1.4233819999999999</v>
      </c>
      <c r="P188" s="14">
        <v>19.69333</v>
      </c>
      <c r="Q188" s="12">
        <v>12</v>
      </c>
      <c r="R188" s="12">
        <v>0</v>
      </c>
      <c r="S188" s="12">
        <v>5</v>
      </c>
      <c r="T188" s="12" t="s">
        <v>373</v>
      </c>
      <c r="U188" s="4"/>
      <c r="V188" s="9" t="s">
        <v>149</v>
      </c>
      <c r="W188" s="10">
        <v>5593.1154489999999</v>
      </c>
      <c r="X188" s="10">
        <v>15773.058730999999</v>
      </c>
      <c r="Y188" s="9">
        <v>332643.49648099998</v>
      </c>
      <c r="Z188" s="9">
        <v>75497.946211999995</v>
      </c>
      <c r="AA188" s="11">
        <v>20.892040000000001</v>
      </c>
      <c r="AB188" s="9">
        <v>1.681414</v>
      </c>
      <c r="AC188" s="9">
        <v>4734.7884610000001</v>
      </c>
      <c r="AD188" s="9">
        <v>14868.062578999999</v>
      </c>
      <c r="AE188" s="9">
        <f>IFERROR(AC188/Y188*100,0)</f>
        <v>1.423382242878283</v>
      </c>
      <c r="AF188" s="9">
        <f>IFERROR(AD188/Z188*100,0)</f>
        <v>19.693333825598557</v>
      </c>
      <c r="AG188" s="9">
        <v>31.8</v>
      </c>
      <c r="AH188" s="9">
        <v>13.5</v>
      </c>
      <c r="AI188" s="9">
        <v>6</v>
      </c>
      <c r="AJ188" s="9" t="s">
        <v>374</v>
      </c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spans="1:54" customFormat="1" ht="18.75" x14ac:dyDescent="0.3">
      <c r="A189" s="17">
        <f>IFERROR(IF(F189=V189,K189-AA189,"No match"),"Error")</f>
        <v>0</v>
      </c>
      <c r="B189" s="17">
        <f>IFERROR(IF(F189=V189,L189-AB189,"No match"),"Error")</f>
        <v>0</v>
      </c>
      <c r="C189" s="19">
        <f>IFERROR(IF(F189=V189,O189-AE189,"No match"),"Error")</f>
        <v>-3.8803970882925285E-7</v>
      </c>
      <c r="D189" s="19">
        <f>IFERROR(IF(F189=V189,P189-AF189,"No match"),"Error")</f>
        <v>-1.3603340249801477E-6</v>
      </c>
      <c r="E189" s="12">
        <v>174</v>
      </c>
      <c r="F189" s="20" t="s">
        <v>150</v>
      </c>
      <c r="G189" s="13">
        <v>839648.61708899995</v>
      </c>
      <c r="H189" s="13">
        <v>37.035971000000004</v>
      </c>
      <c r="I189" s="13">
        <v>839478.95026199997</v>
      </c>
      <c r="J189" s="13">
        <v>45.589942999999998</v>
      </c>
      <c r="K189" s="14">
        <v>81.23715</v>
      </c>
      <c r="L189" s="14">
        <v>100</v>
      </c>
      <c r="M189" s="13">
        <v>4.2510209999999997</v>
      </c>
      <c r="N189" s="13">
        <v>37.035971000000004</v>
      </c>
      <c r="O189" s="14">
        <v>5.0600000000000005E-4</v>
      </c>
      <c r="P189" s="14">
        <v>81.23715</v>
      </c>
      <c r="Q189" s="12">
        <v>31.8</v>
      </c>
      <c r="R189" s="12">
        <v>13.5</v>
      </c>
      <c r="S189" s="12">
        <v>6</v>
      </c>
      <c r="T189" s="12" t="s">
        <v>374</v>
      </c>
      <c r="U189" s="4"/>
      <c r="V189" s="9" t="s">
        <v>150</v>
      </c>
      <c r="W189" s="10">
        <v>839648.61708899995</v>
      </c>
      <c r="X189" s="10">
        <v>37.035971000000004</v>
      </c>
      <c r="Y189" s="9">
        <v>839478.95026199997</v>
      </c>
      <c r="Z189" s="9">
        <v>45.589942999999998</v>
      </c>
      <c r="AA189" s="11">
        <v>81.23715</v>
      </c>
      <c r="AB189" s="9">
        <v>100</v>
      </c>
      <c r="AC189" s="9">
        <v>4.2510209999999997</v>
      </c>
      <c r="AD189" s="9">
        <v>37.035971000000004</v>
      </c>
      <c r="AE189" s="9">
        <f>IFERROR(AC189/Y189*100,0)</f>
        <v>5.063880397088293E-4</v>
      </c>
      <c r="AF189" s="9">
        <f>IFERROR(AD189/Z189*100,0)</f>
        <v>81.237151360334025</v>
      </c>
      <c r="AG189" s="9" t="s">
        <v>260</v>
      </c>
      <c r="AH189" s="9" t="s">
        <v>260</v>
      </c>
      <c r="AI189" s="9" t="s">
        <v>260</v>
      </c>
      <c r="AJ189" s="9">
        <v>0</v>
      </c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spans="1:54" customFormat="1" ht="18.75" x14ac:dyDescent="0.3">
      <c r="A190" s="17">
        <f>IFERROR(IF(F190=V190,K190-AA190,"No match"),"Error")</f>
        <v>0</v>
      </c>
      <c r="B190" s="17">
        <f>IFERROR(IF(F190=V190,L190-AB190,"No match"),"Error")</f>
        <v>0</v>
      </c>
      <c r="C190" s="19">
        <f>IFERROR(IF(F190=V190,O190-AE190,"No match"),"Error")</f>
        <v>-1.4273915760476541E-7</v>
      </c>
      <c r="D190" s="19">
        <f>IFERROR(IF(F190=V190,P190-AF190,"No match"),"Error")</f>
        <v>2.4403535903161355E-6</v>
      </c>
      <c r="E190" s="12">
        <v>175</v>
      </c>
      <c r="F190" s="20" t="s">
        <v>151</v>
      </c>
      <c r="G190" s="13">
        <v>4036.819352</v>
      </c>
      <c r="H190" s="13">
        <v>279619.573141</v>
      </c>
      <c r="I190" s="13">
        <v>838329.59280400001</v>
      </c>
      <c r="J190" s="13">
        <v>1298537.0381169999</v>
      </c>
      <c r="K190" s="14">
        <v>21.533429999999999</v>
      </c>
      <c r="L190" s="14">
        <v>0.48153099999999999</v>
      </c>
      <c r="M190" s="13">
        <v>4030.9497609999999</v>
      </c>
      <c r="N190" s="13">
        <v>183216.27258200001</v>
      </c>
      <c r="O190" s="14">
        <v>0.48083100000000001</v>
      </c>
      <c r="P190" s="14">
        <v>14.109439999999999</v>
      </c>
      <c r="Q190" s="12" t="s">
        <v>260</v>
      </c>
      <c r="R190" s="12" t="s">
        <v>260</v>
      </c>
      <c r="S190" s="12" t="s">
        <v>260</v>
      </c>
      <c r="T190" s="12">
        <v>0</v>
      </c>
      <c r="U190" s="4"/>
      <c r="V190" s="9" t="s">
        <v>151</v>
      </c>
      <c r="W190" s="10">
        <v>4036.819352</v>
      </c>
      <c r="X190" s="10">
        <v>279619.573141</v>
      </c>
      <c r="Y190" s="9">
        <v>838329.59280400001</v>
      </c>
      <c r="Z190" s="9">
        <v>1298537.0381169999</v>
      </c>
      <c r="AA190" s="11">
        <v>21.533429999999999</v>
      </c>
      <c r="AB190" s="9">
        <v>0.48153099999999999</v>
      </c>
      <c r="AC190" s="9">
        <v>4030.9497609999999</v>
      </c>
      <c r="AD190" s="9">
        <v>183216.27258200001</v>
      </c>
      <c r="AE190" s="9">
        <f>IFERROR(AC190/Y190*100,0)</f>
        <v>0.48083114273915761</v>
      </c>
      <c r="AF190" s="9">
        <f>IFERROR(AD190/Z190*100,0)</f>
        <v>14.109437559646409</v>
      </c>
      <c r="AG190" s="9">
        <v>17.3</v>
      </c>
      <c r="AH190" s="9">
        <v>0.3</v>
      </c>
      <c r="AI190" s="9">
        <v>6</v>
      </c>
      <c r="AJ190" s="9" t="s">
        <v>375</v>
      </c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spans="1:54" customFormat="1" ht="18.75" x14ac:dyDescent="0.3">
      <c r="A191" s="17">
        <f>IFERROR(IF(F191=V191,K191-AA191,"No match"),"Error")</f>
        <v>0</v>
      </c>
      <c r="B191" s="17">
        <f>IFERROR(IF(F191=V191,L191-AB191,"No match"),"Error")</f>
        <v>0</v>
      </c>
      <c r="C191" s="19">
        <f>IFERROR(IF(F191=V191,O191-AE191,"No match"),"Error")</f>
        <v>-2.580005317581735E-7</v>
      </c>
      <c r="D191" s="19">
        <f>IFERROR(IF(F191=V191,P191-AF191,"No match"),"Error")</f>
        <v>-3.2818617090590863E-7</v>
      </c>
      <c r="E191" s="12">
        <v>176</v>
      </c>
      <c r="F191" s="20" t="s">
        <v>152</v>
      </c>
      <c r="G191" s="13">
        <v>21269.156798</v>
      </c>
      <c r="H191" s="13">
        <v>45929.089357999997</v>
      </c>
      <c r="I191" s="13">
        <v>1835028.1917270001</v>
      </c>
      <c r="J191" s="13">
        <v>298774.90458099998</v>
      </c>
      <c r="K191" s="14">
        <v>15.37247</v>
      </c>
      <c r="L191" s="14">
        <v>1.1590640000000001</v>
      </c>
      <c r="M191" s="13">
        <v>1523.50019</v>
      </c>
      <c r="N191" s="13">
        <v>5807.6921469999997</v>
      </c>
      <c r="O191" s="14">
        <v>8.3023E-2</v>
      </c>
      <c r="P191" s="14">
        <v>1.943835</v>
      </c>
      <c r="Q191" s="12">
        <v>17.3</v>
      </c>
      <c r="R191" s="12">
        <v>0.3</v>
      </c>
      <c r="S191" s="12">
        <v>6</v>
      </c>
      <c r="T191" s="12" t="s">
        <v>375</v>
      </c>
      <c r="U191" s="4"/>
      <c r="V191" s="9" t="s">
        <v>152</v>
      </c>
      <c r="W191" s="10">
        <v>21269.156798</v>
      </c>
      <c r="X191" s="10">
        <v>45929.089357999997</v>
      </c>
      <c r="Y191" s="9">
        <v>1835028.1917270001</v>
      </c>
      <c r="Z191" s="9">
        <v>298774.90458099998</v>
      </c>
      <c r="AA191" s="11">
        <v>15.37247</v>
      </c>
      <c r="AB191" s="9">
        <v>1.1590640000000001</v>
      </c>
      <c r="AC191" s="9">
        <v>1523.50019</v>
      </c>
      <c r="AD191" s="9">
        <v>5807.6921469999997</v>
      </c>
      <c r="AE191" s="9">
        <f>IFERROR(AC191/Y191*100,0)</f>
        <v>8.3023258000531758E-2</v>
      </c>
      <c r="AF191" s="9">
        <f>IFERROR(AD191/Z191*100,0)</f>
        <v>1.9438353281861709</v>
      </c>
      <c r="AG191" s="9">
        <v>12.8</v>
      </c>
      <c r="AH191" s="9" t="s">
        <v>260</v>
      </c>
      <c r="AI191" s="9" t="s">
        <v>376</v>
      </c>
      <c r="AJ191" s="9" t="s">
        <v>377</v>
      </c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spans="1:54" customFormat="1" ht="18.75" x14ac:dyDescent="0.3">
      <c r="A192" s="17">
        <f>IFERROR(IF(F192=V192,K192-AA192,"No match"),"Error")</f>
        <v>0</v>
      </c>
      <c r="B192" s="17">
        <f>IFERROR(IF(F192=V192,L192-AB192,"No match"),"Error")</f>
        <v>3.3999999999991815E-3</v>
      </c>
      <c r="C192" s="19">
        <f>IFERROR(IF(F192=V192,O192-AE192,"No match"),"Error")</f>
        <v>-1.8548085027082772E-7</v>
      </c>
      <c r="D192" s="19">
        <f>IFERROR(IF(F192=V192,P192-AF192,"No match"),"Error")</f>
        <v>8.9936199376694503E-8</v>
      </c>
      <c r="E192" s="12">
        <v>177</v>
      </c>
      <c r="F192" s="20" t="s">
        <v>17</v>
      </c>
      <c r="G192" s="13">
        <v>608173.27697100001</v>
      </c>
      <c r="H192" s="13">
        <v>221.370544</v>
      </c>
      <c r="I192" s="13">
        <v>608152.48888399999</v>
      </c>
      <c r="J192" s="13">
        <v>501.10138599999999</v>
      </c>
      <c r="K192" s="14">
        <v>44.1768</v>
      </c>
      <c r="L192" s="14">
        <v>100.0034</v>
      </c>
      <c r="M192" s="13">
        <v>78.312923999999995</v>
      </c>
      <c r="N192" s="13">
        <v>14.523866999999999</v>
      </c>
      <c r="O192" s="14">
        <v>1.2877E-2</v>
      </c>
      <c r="P192" s="14">
        <v>2.8983889999999999</v>
      </c>
      <c r="Q192" s="12">
        <v>12.8</v>
      </c>
      <c r="R192" s="12" t="s">
        <v>260</v>
      </c>
      <c r="S192" s="12" t="s">
        <v>376</v>
      </c>
      <c r="T192" s="12" t="s">
        <v>377</v>
      </c>
      <c r="U192" s="4"/>
      <c r="V192" s="9" t="s">
        <v>17</v>
      </c>
      <c r="W192" s="10">
        <v>608173.27697100001</v>
      </c>
      <c r="X192" s="10">
        <v>221.370544</v>
      </c>
      <c r="Y192" s="9">
        <v>608152.48888399999</v>
      </c>
      <c r="Z192" s="9">
        <v>501.10138599999999</v>
      </c>
      <c r="AA192" s="11">
        <v>44.1768</v>
      </c>
      <c r="AB192" s="9">
        <v>100</v>
      </c>
      <c r="AC192" s="9">
        <v>78.312923999999995</v>
      </c>
      <c r="AD192" s="9">
        <v>14.523866999999999</v>
      </c>
      <c r="AE192" s="9">
        <f>IFERROR(AC192/Y192*100,0)</f>
        <v>1.287718548085027E-2</v>
      </c>
      <c r="AF192" s="9">
        <f>IFERROR(AD192/Z192*100,0)</f>
        <v>2.8983889100638005</v>
      </c>
      <c r="AG192" s="9" t="s">
        <v>260</v>
      </c>
      <c r="AH192" s="9" t="s">
        <v>260</v>
      </c>
      <c r="AI192" s="9" t="s">
        <v>260</v>
      </c>
      <c r="AJ192" s="9" t="s">
        <v>378</v>
      </c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spans="1:54" customFormat="1" ht="18.75" x14ac:dyDescent="0.3">
      <c r="A193" s="17">
        <f>IFERROR(IF(F193=V193,K193-AA193,"No match"),"Error")</f>
        <v>0.62413199999999991</v>
      </c>
      <c r="B193" s="17">
        <f>IFERROR(IF(F193=V193,L193-AB193,"No match"),"Error")</f>
        <v>-5.1588999999999996E-2</v>
      </c>
      <c r="C193" s="19">
        <f>IFERROR(IF(F193=V193,O193-AE193,"No match"),"Error")</f>
        <v>-4.96321747040116E-2</v>
      </c>
      <c r="D193" s="19">
        <f>IFERROR(IF(F193=V193,P193-AF193,"No match"),"Error")</f>
        <v>-0.14001015249791093</v>
      </c>
      <c r="E193" s="12">
        <v>178</v>
      </c>
      <c r="F193" s="20" t="s">
        <v>153</v>
      </c>
      <c r="G193" s="13">
        <v>3343.5119199999999</v>
      </c>
      <c r="H193" s="13">
        <v>17247.559386000001</v>
      </c>
      <c r="I193" s="13">
        <v>2407381.8182999999</v>
      </c>
      <c r="J193" s="13">
        <v>467405.92027599999</v>
      </c>
      <c r="K193" s="14">
        <v>3.6900599999999999</v>
      </c>
      <c r="L193" s="14">
        <v>0.13888600000000001</v>
      </c>
      <c r="M193" s="13">
        <v>3029.710822</v>
      </c>
      <c r="N193" s="13">
        <v>13093.645175</v>
      </c>
      <c r="O193" s="14">
        <v>0.12585099999999999</v>
      </c>
      <c r="P193" s="14">
        <v>2.8013430000000001</v>
      </c>
      <c r="Q193" s="12" t="s">
        <v>260</v>
      </c>
      <c r="R193" s="12" t="s">
        <v>260</v>
      </c>
      <c r="S193" s="12" t="s">
        <v>260</v>
      </c>
      <c r="T193" s="12" t="s">
        <v>378</v>
      </c>
      <c r="U193" s="4"/>
      <c r="V193" s="9" t="s">
        <v>153</v>
      </c>
      <c r="W193" s="10">
        <v>4585.4692299999997</v>
      </c>
      <c r="X193" s="10">
        <v>14330.329533</v>
      </c>
      <c r="Y193" s="9">
        <v>2407381.8182999999</v>
      </c>
      <c r="Z193" s="9">
        <v>467405.92027599999</v>
      </c>
      <c r="AA193" s="11">
        <v>3.065928</v>
      </c>
      <c r="AB193" s="9">
        <v>0.19047500000000001</v>
      </c>
      <c r="AC193" s="9">
        <v>4224.5500419999998</v>
      </c>
      <c r="AD193" s="9">
        <v>13748.058771</v>
      </c>
      <c r="AE193" s="9">
        <f>IFERROR(AC193/Y193*100,0)</f>
        <v>0.17548317470401159</v>
      </c>
      <c r="AF193" s="9">
        <f>IFERROR(AD193/Z193*100,0)</f>
        <v>2.9413531524979111</v>
      </c>
      <c r="AG193" s="9" t="s">
        <v>260</v>
      </c>
      <c r="AH193" s="9" t="s">
        <v>260</v>
      </c>
      <c r="AI193" s="9" t="s">
        <v>260</v>
      </c>
      <c r="AJ193" s="9">
        <v>0</v>
      </c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spans="1:54" customFormat="1" ht="18.75" x14ac:dyDescent="0.3">
      <c r="A194" s="17">
        <f>IFERROR(IF(F194=V194,K194-AA194,"No match"),"Error")</f>
        <v>0</v>
      </c>
      <c r="B194" s="17">
        <f>IFERROR(IF(F194=V194,L194-AB194,"No match"),"Error")</f>
        <v>0</v>
      </c>
      <c r="C194" s="19">
        <f>IFERROR(IF(F194=V194,O194-AE194,"No match"),"Error")</f>
        <v>-1.7330899702017177E-6</v>
      </c>
      <c r="D194" s="19">
        <f>IFERROR(IF(F194=V194,P194-AF194,"No match"),"Error")</f>
        <v>-1.7055994927517304E-6</v>
      </c>
      <c r="E194" s="12">
        <v>179</v>
      </c>
      <c r="F194" s="20" t="s">
        <v>154</v>
      </c>
      <c r="G194" s="13">
        <v>7210.9066549999998</v>
      </c>
      <c r="H194" s="13">
        <v>123950.31842900001</v>
      </c>
      <c r="I194" s="13">
        <v>31945.643075</v>
      </c>
      <c r="J194" s="13">
        <v>311923.51910600002</v>
      </c>
      <c r="K194" s="14">
        <v>39.737409999999997</v>
      </c>
      <c r="L194" s="14">
        <v>22.572430000000001</v>
      </c>
      <c r="M194" s="13">
        <v>7155.2559700000002</v>
      </c>
      <c r="N194" s="13">
        <v>48405.357555000002</v>
      </c>
      <c r="O194" s="14">
        <v>22.398219999999998</v>
      </c>
      <c r="P194" s="14">
        <v>15.51834</v>
      </c>
      <c r="Q194" s="12" t="s">
        <v>260</v>
      </c>
      <c r="R194" s="12" t="s">
        <v>260</v>
      </c>
      <c r="S194" s="12" t="s">
        <v>260</v>
      </c>
      <c r="T194" s="12">
        <v>0</v>
      </c>
      <c r="U194" s="4"/>
      <c r="V194" s="9" t="s">
        <v>154</v>
      </c>
      <c r="W194" s="10">
        <v>7210.9066549999998</v>
      </c>
      <c r="X194" s="10">
        <v>123950.31842900001</v>
      </c>
      <c r="Y194" s="9">
        <v>31945.643075</v>
      </c>
      <c r="Z194" s="9">
        <v>311923.51910600002</v>
      </c>
      <c r="AA194" s="11">
        <v>39.737409999999997</v>
      </c>
      <c r="AB194" s="9">
        <v>22.572430000000001</v>
      </c>
      <c r="AC194" s="9">
        <v>7155.2559700000002</v>
      </c>
      <c r="AD194" s="9">
        <v>48405.357555000002</v>
      </c>
      <c r="AE194" s="9">
        <f>IFERROR(AC194/Y194*100,0)</f>
        <v>22.398221733089969</v>
      </c>
      <c r="AF194" s="9">
        <f>IFERROR(AD194/Z194*100,0)</f>
        <v>15.518341705599493</v>
      </c>
      <c r="AG194" s="9">
        <v>19.600000000000001</v>
      </c>
      <c r="AH194" s="9">
        <v>24</v>
      </c>
      <c r="AI194" s="9">
        <v>6</v>
      </c>
      <c r="AJ194" s="9" t="s">
        <v>379</v>
      </c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spans="1:54" customFormat="1" ht="18.75" x14ac:dyDescent="0.3">
      <c r="A195" s="17">
        <f>IFERROR(IF(F195=V195,K195-AA195,"No match"),"Error")</f>
        <v>0</v>
      </c>
      <c r="B195" s="17">
        <f>IFERROR(IF(F195=V195,L195-AB195,"No match"),"Error")</f>
        <v>0</v>
      </c>
      <c r="C195" s="19">
        <f>IFERROR(IF(F195=V195,O195-AE195,"No match"),"Error")</f>
        <v>0</v>
      </c>
      <c r="D195" s="19">
        <f>IFERROR(IF(F195=V195,P195-AF195,"No match"),"Error")</f>
        <v>0</v>
      </c>
      <c r="E195" s="12">
        <v>180</v>
      </c>
      <c r="F195" s="20" t="s">
        <v>155</v>
      </c>
      <c r="G195" s="13">
        <v>3077.9288150000002</v>
      </c>
      <c r="H195" s="13">
        <v>657.21558800000003</v>
      </c>
      <c r="I195" s="13">
        <v>176163.06058700001</v>
      </c>
      <c r="J195" s="13">
        <v>9041.1429399999997</v>
      </c>
      <c r="K195" s="14">
        <v>7.2691650000000001</v>
      </c>
      <c r="L195" s="14">
        <v>1.747204</v>
      </c>
      <c r="M195" s="13">
        <v>0</v>
      </c>
      <c r="N195" s="13">
        <v>0</v>
      </c>
      <c r="O195" s="14">
        <v>0</v>
      </c>
      <c r="P195" s="14">
        <v>0</v>
      </c>
      <c r="Q195" s="12">
        <v>19.600000000000001</v>
      </c>
      <c r="R195" s="12">
        <v>24</v>
      </c>
      <c r="S195" s="12">
        <v>6</v>
      </c>
      <c r="T195" s="12" t="s">
        <v>379</v>
      </c>
      <c r="U195" s="4"/>
      <c r="V195" s="9" t="s">
        <v>155</v>
      </c>
      <c r="W195" s="10">
        <v>3077.9288150000002</v>
      </c>
      <c r="X195" s="10">
        <v>657.21558800000003</v>
      </c>
      <c r="Y195" s="9">
        <v>176163.06058700001</v>
      </c>
      <c r="Z195" s="9">
        <v>9041.1429399999997</v>
      </c>
      <c r="AA195" s="11">
        <v>7.2691650000000001</v>
      </c>
      <c r="AB195" s="9">
        <v>1.747204</v>
      </c>
      <c r="AC195" s="9">
        <v>0</v>
      </c>
      <c r="AD195" s="9">
        <v>0</v>
      </c>
      <c r="AE195" s="9">
        <f>IFERROR(AC195/Y195*100,0)</f>
        <v>0</v>
      </c>
      <c r="AF195" s="9">
        <f>IFERROR(AD195/Z195*100,0)</f>
        <v>0</v>
      </c>
      <c r="AG195" s="9" t="s">
        <v>260</v>
      </c>
      <c r="AH195" s="9" t="s">
        <v>260</v>
      </c>
      <c r="AI195" s="9" t="s">
        <v>260</v>
      </c>
      <c r="AJ195" s="9">
        <v>0</v>
      </c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spans="1:54" customFormat="1" ht="18.75" x14ac:dyDescent="0.3">
      <c r="A196" s="17">
        <f>IFERROR(IF(F196=V196,K196-AA196,"No match"),"Error")</f>
        <v>0</v>
      </c>
      <c r="B196" s="17">
        <f>IFERROR(IF(F196=V196,L196-AB196,"No match"),"Error")</f>
        <v>0</v>
      </c>
      <c r="C196" s="19">
        <f>IFERROR(IF(F196=V196,O196-AE196,"No match"),"Error")</f>
        <v>0</v>
      </c>
      <c r="D196" s="19">
        <f>IFERROR(IF(F196=V196,P196-AF196,"No match"),"Error")</f>
        <v>0</v>
      </c>
      <c r="E196" s="12">
        <v>181</v>
      </c>
      <c r="F196" s="20" t="s">
        <v>156</v>
      </c>
      <c r="G196" s="13">
        <v>25.611910999999999</v>
      </c>
      <c r="H196" s="13">
        <v>2975.6498080000001</v>
      </c>
      <c r="I196" s="13">
        <v>115967.268763</v>
      </c>
      <c r="J196" s="13">
        <v>122186.141171</v>
      </c>
      <c r="K196" s="14">
        <v>2.4353419999999999</v>
      </c>
      <c r="L196" s="14">
        <v>2.2085E-2</v>
      </c>
      <c r="M196" s="13">
        <v>0</v>
      </c>
      <c r="N196" s="13">
        <v>0</v>
      </c>
      <c r="O196" s="14">
        <v>0</v>
      </c>
      <c r="P196" s="14">
        <v>0</v>
      </c>
      <c r="Q196" s="12" t="s">
        <v>260</v>
      </c>
      <c r="R196" s="12" t="s">
        <v>260</v>
      </c>
      <c r="S196" s="12" t="s">
        <v>260</v>
      </c>
      <c r="T196" s="12">
        <v>0</v>
      </c>
      <c r="U196" s="4"/>
      <c r="V196" s="9" t="s">
        <v>156</v>
      </c>
      <c r="W196" s="10">
        <v>25.611910999999999</v>
      </c>
      <c r="X196" s="10">
        <v>2975.6498080000001</v>
      </c>
      <c r="Y196" s="9">
        <v>115967.268763</v>
      </c>
      <c r="Z196" s="9">
        <v>122186.141171</v>
      </c>
      <c r="AA196" s="11">
        <v>2.4353419999999999</v>
      </c>
      <c r="AB196" s="9">
        <v>2.2085E-2</v>
      </c>
      <c r="AC196" s="9">
        <v>0</v>
      </c>
      <c r="AD196" s="9">
        <v>0</v>
      </c>
      <c r="AE196" s="9">
        <f>IFERROR(AC196/Y196*100,0)</f>
        <v>0</v>
      </c>
      <c r="AF196" s="9">
        <f>IFERROR(AD196/Z196*100,0)</f>
        <v>0</v>
      </c>
      <c r="AG196" s="9">
        <v>7.2</v>
      </c>
      <c r="AH196" s="9" t="s">
        <v>260</v>
      </c>
      <c r="AI196" s="9">
        <v>5</v>
      </c>
      <c r="AJ196" s="9" t="s">
        <v>380</v>
      </c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</row>
    <row r="197" spans="1:54" customFormat="1" ht="18.75" x14ac:dyDescent="0.3">
      <c r="A197" s="17">
        <f>IFERROR(IF(F197=V197,K197-AA197,"No match"),"Error")</f>
        <v>0</v>
      </c>
      <c r="B197" s="17">
        <f>IFERROR(IF(F197=V197,L197-AB197,"No match"),"Error")</f>
        <v>0</v>
      </c>
      <c r="C197" s="19">
        <f>IFERROR(IF(F197=V197,O197-AE197,"No match"),"Error")</f>
        <v>-1.7132000322550578E-7</v>
      </c>
      <c r="D197" s="19">
        <f>IFERROR(IF(F197=V197,P197-AF197,"No match"),"Error")</f>
        <v>3.3901411420345084E-6</v>
      </c>
      <c r="E197" s="12">
        <v>182</v>
      </c>
      <c r="F197" s="20" t="s">
        <v>18</v>
      </c>
      <c r="G197" s="13">
        <v>285599.55685400002</v>
      </c>
      <c r="H197" s="13">
        <v>21115.278151999999</v>
      </c>
      <c r="I197" s="13">
        <v>1724156.1504530001</v>
      </c>
      <c r="J197" s="13">
        <v>92141.094733000005</v>
      </c>
      <c r="K197" s="14">
        <v>22.916239999999998</v>
      </c>
      <c r="L197" s="14">
        <v>16.564599999999999</v>
      </c>
      <c r="M197" s="13">
        <v>1009.099824</v>
      </c>
      <c r="N197" s="13">
        <v>10817.029689999999</v>
      </c>
      <c r="O197" s="14">
        <v>5.8527000000000003E-2</v>
      </c>
      <c r="P197" s="14">
        <v>11.73964</v>
      </c>
      <c r="Q197" s="12">
        <v>7.2</v>
      </c>
      <c r="R197" s="12" t="s">
        <v>260</v>
      </c>
      <c r="S197" s="12">
        <v>5</v>
      </c>
      <c r="T197" s="12" t="s">
        <v>380</v>
      </c>
      <c r="U197" s="4"/>
      <c r="V197" s="9" t="s">
        <v>18</v>
      </c>
      <c r="W197" s="10">
        <v>285599.55685400002</v>
      </c>
      <c r="X197" s="10">
        <v>21115.278151999999</v>
      </c>
      <c r="Y197" s="9">
        <v>1724156.1504530001</v>
      </c>
      <c r="Z197" s="9">
        <v>92141.094733000005</v>
      </c>
      <c r="AA197" s="11">
        <v>22.916239999999998</v>
      </c>
      <c r="AB197" s="9">
        <v>16.564599999999999</v>
      </c>
      <c r="AC197" s="9">
        <v>1009.099824</v>
      </c>
      <c r="AD197" s="9">
        <v>10817.029689999999</v>
      </c>
      <c r="AE197" s="9">
        <f>IFERROR(AC197/Y197*100,0)</f>
        <v>5.8527171320003228E-2</v>
      </c>
      <c r="AF197" s="9">
        <f>IFERROR(AD197/Z197*100,0)</f>
        <v>11.739636609858858</v>
      </c>
      <c r="AG197" s="9">
        <v>22</v>
      </c>
      <c r="AH197" s="9" t="s">
        <v>260</v>
      </c>
      <c r="AI197" s="9">
        <v>5</v>
      </c>
      <c r="AJ197" s="9" t="s">
        <v>381</v>
      </c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</row>
    <row r="198" spans="1:54" customFormat="1" ht="18.75" x14ac:dyDescent="0.3">
      <c r="A198" s="17">
        <f>IFERROR(IF(F198=V198,K198-AA198,"No match"),"Error")</f>
        <v>0</v>
      </c>
      <c r="B198" s="17">
        <f>IFERROR(IF(F198=V198,L198-AB198,"No match"),"Error")</f>
        <v>0</v>
      </c>
      <c r="C198" s="19">
        <f>IFERROR(IF(F198=V198,O198-AE198,"No match"),"Error")</f>
        <v>0</v>
      </c>
      <c r="D198" s="19">
        <f>IFERROR(IF(F198=V198,P198-AF198,"No match"),"Error")</f>
        <v>-1.921467882581851E-7</v>
      </c>
      <c r="E198" s="12">
        <v>183</v>
      </c>
      <c r="F198" s="20" t="s">
        <v>232</v>
      </c>
      <c r="G198" s="13">
        <v>0</v>
      </c>
      <c r="H198" s="13">
        <v>57473.375244000003</v>
      </c>
      <c r="I198" s="13">
        <v>0</v>
      </c>
      <c r="J198" s="13">
        <v>401498.42346100003</v>
      </c>
      <c r="K198" s="14">
        <v>14.314719999999999</v>
      </c>
      <c r="L198" s="14">
        <v>0</v>
      </c>
      <c r="M198" s="13">
        <v>0</v>
      </c>
      <c r="N198" s="13">
        <v>9793.229867</v>
      </c>
      <c r="O198" s="14">
        <v>0</v>
      </c>
      <c r="P198" s="14">
        <v>2.4391699999999998</v>
      </c>
      <c r="Q198" s="12">
        <v>22</v>
      </c>
      <c r="R198" s="12" t="s">
        <v>260</v>
      </c>
      <c r="S198" s="12">
        <v>5</v>
      </c>
      <c r="T198" s="12" t="s">
        <v>381</v>
      </c>
      <c r="U198" s="4"/>
      <c r="V198" s="9" t="s">
        <v>232</v>
      </c>
      <c r="W198" s="10">
        <v>0</v>
      </c>
      <c r="X198" s="10">
        <v>57473.375244000003</v>
      </c>
      <c r="Y198" s="9">
        <v>0</v>
      </c>
      <c r="Z198" s="9">
        <v>401498.42346100003</v>
      </c>
      <c r="AA198" s="11">
        <v>14.314719999999999</v>
      </c>
      <c r="AB198" s="9">
        <v>0</v>
      </c>
      <c r="AC198" s="9">
        <v>0</v>
      </c>
      <c r="AD198" s="9">
        <v>9793.229867</v>
      </c>
      <c r="AE198" s="9">
        <f>IFERROR(AC198/Y198*100,0)</f>
        <v>0</v>
      </c>
      <c r="AF198" s="9">
        <f>IFERROR(AD198/Z198*100,0)</f>
        <v>2.4391701921467881</v>
      </c>
      <c r="AG198" s="9">
        <v>15</v>
      </c>
      <c r="AH198" s="9">
        <v>0</v>
      </c>
      <c r="AI198" s="9">
        <v>6</v>
      </c>
      <c r="AJ198" s="9" t="s">
        <v>382</v>
      </c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</row>
    <row r="199" spans="1:54" customFormat="1" ht="18.75" x14ac:dyDescent="0.3">
      <c r="A199" s="17">
        <f>IFERROR(IF(F199=V199,K199-AA199,"No match"),"Error")</f>
        <v>0</v>
      </c>
      <c r="B199" s="17">
        <f>IFERROR(IF(F199=V199,L199-AB199,"No match"),"Error")</f>
        <v>0</v>
      </c>
      <c r="C199" s="19">
        <f>IFERROR(IF(F199=V199,O199-AE199,"No match"),"Error")</f>
        <v>0</v>
      </c>
      <c r="D199" s="19">
        <f>IFERROR(IF(F199=V199,P199-AF199,"No match"),"Error")</f>
        <v>0</v>
      </c>
      <c r="E199" s="12">
        <v>184</v>
      </c>
      <c r="F199" s="20" t="s">
        <v>233</v>
      </c>
      <c r="G199" s="13">
        <v>0</v>
      </c>
      <c r="H199" s="13">
        <v>516.76786300000003</v>
      </c>
      <c r="I199" s="13">
        <v>0</v>
      </c>
      <c r="J199" s="13">
        <v>6181.9870039999996</v>
      </c>
      <c r="K199" s="14">
        <v>8.3592519999999997</v>
      </c>
      <c r="L199" s="14">
        <v>0</v>
      </c>
      <c r="M199" s="13">
        <v>0</v>
      </c>
      <c r="N199" s="13">
        <v>0</v>
      </c>
      <c r="O199" s="14">
        <v>0</v>
      </c>
      <c r="P199" s="14">
        <v>0</v>
      </c>
      <c r="Q199" s="12">
        <v>15</v>
      </c>
      <c r="R199" s="12">
        <v>0</v>
      </c>
      <c r="S199" s="12">
        <v>6</v>
      </c>
      <c r="T199" s="12" t="s">
        <v>382</v>
      </c>
      <c r="U199" s="4"/>
      <c r="V199" s="9" t="s">
        <v>233</v>
      </c>
      <c r="W199" s="10">
        <v>0</v>
      </c>
      <c r="X199" s="10">
        <v>516.76786300000003</v>
      </c>
      <c r="Y199" s="9">
        <v>0</v>
      </c>
      <c r="Z199" s="9">
        <v>6181.9870039999996</v>
      </c>
      <c r="AA199" s="11">
        <v>8.3592519999999997</v>
      </c>
      <c r="AB199" s="9">
        <v>0</v>
      </c>
      <c r="AC199" s="9">
        <v>0</v>
      </c>
      <c r="AD199" s="9">
        <v>0</v>
      </c>
      <c r="AE199" s="9">
        <f>IFERROR(AC199/Y199*100,0)</f>
        <v>0</v>
      </c>
      <c r="AF199" s="9">
        <f>IFERROR(AD199/Z199*100,0)</f>
        <v>0</v>
      </c>
      <c r="AG199" s="9">
        <v>9</v>
      </c>
      <c r="AH199" s="9">
        <v>0</v>
      </c>
      <c r="AI199" s="9">
        <v>5</v>
      </c>
      <c r="AJ199" s="9" t="s">
        <v>383</v>
      </c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</row>
    <row r="200" spans="1:54" customFormat="1" ht="18.75" x14ac:dyDescent="0.3">
      <c r="A200" s="17">
        <f>IFERROR(IF(F200=V200,K200-AA200,"No match"),"Error")</f>
        <v>0</v>
      </c>
      <c r="B200" s="17">
        <f>IFERROR(IF(F200=V200,L200-AB200,"No match"),"Error")</f>
        <v>0</v>
      </c>
      <c r="C200" s="19">
        <f>IFERROR(IF(F200=V200,O200-AE200,"No match"),"Error")</f>
        <v>2.6775975656370839E-7</v>
      </c>
      <c r="D200" s="19">
        <f>IFERROR(IF(F200=V200,P200-AF200,"No match"),"Error")</f>
        <v>-7.3250311288797221E-8</v>
      </c>
      <c r="E200" s="12">
        <v>185</v>
      </c>
      <c r="F200" s="20" t="s">
        <v>157</v>
      </c>
      <c r="G200" s="13">
        <v>206.943116</v>
      </c>
      <c r="H200" s="13">
        <v>73.831953999999996</v>
      </c>
      <c r="I200" s="13">
        <v>4795468.0954989996</v>
      </c>
      <c r="J200" s="13">
        <v>3780.0613410000001</v>
      </c>
      <c r="K200" s="14">
        <v>1.953195</v>
      </c>
      <c r="L200" s="14">
        <v>4.3150000000000003E-3</v>
      </c>
      <c r="M200" s="13">
        <v>6.7008150000000004</v>
      </c>
      <c r="N200" s="13">
        <v>8.8880610000000004</v>
      </c>
      <c r="O200" s="14">
        <v>1.3999999999999999E-4</v>
      </c>
      <c r="P200" s="14">
        <v>0.23513000000000001</v>
      </c>
      <c r="Q200" s="12">
        <v>9</v>
      </c>
      <c r="R200" s="12">
        <v>0</v>
      </c>
      <c r="S200" s="12">
        <v>5</v>
      </c>
      <c r="T200" s="12" t="s">
        <v>383</v>
      </c>
      <c r="U200" s="4"/>
      <c r="V200" s="9" t="s">
        <v>157</v>
      </c>
      <c r="W200" s="10">
        <v>206.943116</v>
      </c>
      <c r="X200" s="10">
        <v>73.831953999999996</v>
      </c>
      <c r="Y200" s="9">
        <v>4795468.0954989996</v>
      </c>
      <c r="Z200" s="9">
        <v>3780.0613410000001</v>
      </c>
      <c r="AA200" s="11">
        <v>1.953195</v>
      </c>
      <c r="AB200" s="9">
        <v>4.3150000000000003E-3</v>
      </c>
      <c r="AC200" s="9">
        <v>6.7008150000000004</v>
      </c>
      <c r="AD200" s="9">
        <v>8.8880610000000004</v>
      </c>
      <c r="AE200" s="9">
        <f>IFERROR(AC200/Y200*100,0)</f>
        <v>1.3973224024343628E-4</v>
      </c>
      <c r="AF200" s="9">
        <f>IFERROR(AD200/Z200*100,0)</f>
        <v>0.23513007325031129</v>
      </c>
      <c r="AG200" s="9" t="s">
        <v>260</v>
      </c>
      <c r="AH200" s="9" t="s">
        <v>260</v>
      </c>
      <c r="AI200" s="9" t="s">
        <v>260</v>
      </c>
      <c r="AJ200" s="9">
        <v>0</v>
      </c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</row>
    <row r="201" spans="1:54" customFormat="1" ht="18.75" x14ac:dyDescent="0.3">
      <c r="A201" s="17">
        <f>IFERROR(IF(F201=V201,K201-AA201,"No match"),"Error")</f>
        <v>0</v>
      </c>
      <c r="B201" s="17">
        <f>IFERROR(IF(F201=V201,L201-AB201,"No match"),"Error")</f>
        <v>0</v>
      </c>
      <c r="C201" s="19">
        <f>IFERROR(IF(F201=V201,O201-AE201,"No match"),"Error")</f>
        <v>0</v>
      </c>
      <c r="D201" s="19">
        <f>IFERROR(IF(F201=V201,P201-AF201,"No match"),"Error")</f>
        <v>0</v>
      </c>
      <c r="E201" s="12">
        <v>186</v>
      </c>
      <c r="F201" s="20" t="s">
        <v>158</v>
      </c>
      <c r="G201" s="13">
        <v>538.143058</v>
      </c>
      <c r="H201" s="13">
        <v>1512.836196</v>
      </c>
      <c r="I201" s="13">
        <v>31987.653232000001</v>
      </c>
      <c r="J201" s="13">
        <v>11435.552739000001</v>
      </c>
      <c r="K201" s="14">
        <v>13.229240000000001</v>
      </c>
      <c r="L201" s="14">
        <v>1.6823459999999999</v>
      </c>
      <c r="M201" s="13">
        <v>0</v>
      </c>
      <c r="N201" s="13">
        <v>0</v>
      </c>
      <c r="O201" s="14">
        <v>0</v>
      </c>
      <c r="P201" s="14">
        <v>0</v>
      </c>
      <c r="Q201" s="12" t="s">
        <v>260</v>
      </c>
      <c r="R201" s="12" t="s">
        <v>260</v>
      </c>
      <c r="S201" s="12" t="s">
        <v>260</v>
      </c>
      <c r="T201" s="12">
        <v>0</v>
      </c>
      <c r="U201" s="4"/>
      <c r="V201" s="9" t="s">
        <v>158</v>
      </c>
      <c r="W201" s="10">
        <v>538.143058</v>
      </c>
      <c r="X201" s="10">
        <v>1512.836196</v>
      </c>
      <c r="Y201" s="9">
        <v>31987.653232000001</v>
      </c>
      <c r="Z201" s="9">
        <v>11435.552739000001</v>
      </c>
      <c r="AA201" s="11">
        <v>13.229240000000001</v>
      </c>
      <c r="AB201" s="9">
        <v>1.6823459999999999</v>
      </c>
      <c r="AC201" s="9">
        <v>0</v>
      </c>
      <c r="AD201" s="9">
        <v>0</v>
      </c>
      <c r="AE201" s="9">
        <f>IFERROR(AC201/Y201*100,0)</f>
        <v>0</v>
      </c>
      <c r="AF201" s="9">
        <f>IFERROR(AD201/Z201*100,0)</f>
        <v>0</v>
      </c>
      <c r="AG201" s="9" t="s">
        <v>260</v>
      </c>
      <c r="AH201" s="9" t="s">
        <v>260</v>
      </c>
      <c r="AI201" s="9" t="s">
        <v>260</v>
      </c>
      <c r="AJ201" s="9" t="s">
        <v>384</v>
      </c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</row>
    <row r="202" spans="1:54" customFormat="1" ht="18.75" x14ac:dyDescent="0.3">
      <c r="A202" s="17">
        <f>IFERROR(IF(F202=V202,K202-AA202,"No match"),"Error")</f>
        <v>0</v>
      </c>
      <c r="B202" s="17">
        <f>IFERROR(IF(F202=V202,L202-AB202,"No match"),"Error")</f>
        <v>0</v>
      </c>
      <c r="C202" s="19">
        <f>IFERROR(IF(F202=V202,O202-AE202,"No match"),"Error")</f>
        <v>4.1927671620245292E-7</v>
      </c>
      <c r="D202" s="19">
        <f>IFERROR(IF(F202=V202,P202-AF202,"No match"),"Error")</f>
        <v>1.9139801850087679E-6</v>
      </c>
      <c r="E202" s="12">
        <v>187</v>
      </c>
      <c r="F202" s="20" t="s">
        <v>159</v>
      </c>
      <c r="G202" s="13">
        <v>40.854602999999997</v>
      </c>
      <c r="H202" s="13">
        <v>1600.9101900000001</v>
      </c>
      <c r="I202" s="13">
        <v>316498.93083000003</v>
      </c>
      <c r="J202" s="13">
        <v>2536.304619</v>
      </c>
      <c r="K202" s="14">
        <v>63.119790000000002</v>
      </c>
      <c r="L202" s="14">
        <v>1.2907999999999999E-2</v>
      </c>
      <c r="M202" s="13">
        <v>0.88487000000000005</v>
      </c>
      <c r="N202" s="13">
        <v>1064.4266359999999</v>
      </c>
      <c r="O202" s="14">
        <v>2.7999999999999998E-4</v>
      </c>
      <c r="P202" s="14">
        <v>41.967619999999997</v>
      </c>
      <c r="Q202" s="12" t="s">
        <v>260</v>
      </c>
      <c r="R202" s="12" t="s">
        <v>260</v>
      </c>
      <c r="S202" s="12" t="s">
        <v>260</v>
      </c>
      <c r="T202" s="12" t="s">
        <v>384</v>
      </c>
      <c r="U202" s="4"/>
      <c r="V202" s="9" t="s">
        <v>159</v>
      </c>
      <c r="W202" s="10">
        <v>40.854602999999997</v>
      </c>
      <c r="X202" s="10">
        <v>1600.9101900000001</v>
      </c>
      <c r="Y202" s="9">
        <v>316498.93083000003</v>
      </c>
      <c r="Z202" s="9">
        <v>2536.304619</v>
      </c>
      <c r="AA202" s="11">
        <v>63.119790000000002</v>
      </c>
      <c r="AB202" s="9">
        <v>1.2907999999999999E-2</v>
      </c>
      <c r="AC202" s="9">
        <v>0.88487000000000005</v>
      </c>
      <c r="AD202" s="9">
        <v>1064.4266359999999</v>
      </c>
      <c r="AE202" s="9">
        <f>IFERROR(AC202/Y202*100,0)</f>
        <v>2.7958072328379752E-4</v>
      </c>
      <c r="AF202" s="9">
        <f>IFERROR(AD202/Z202*100,0)</f>
        <v>41.967618086019812</v>
      </c>
      <c r="AG202" s="9" t="s">
        <v>260</v>
      </c>
      <c r="AH202" s="9" t="s">
        <v>260</v>
      </c>
      <c r="AI202" s="9" t="s">
        <v>260</v>
      </c>
      <c r="AJ202" s="9">
        <v>0</v>
      </c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</row>
    <row r="203" spans="1:54" customFormat="1" ht="18.75" x14ac:dyDescent="0.3">
      <c r="A203" s="17">
        <f>IFERROR(IF(F203=V203,K203-AA203,"No match"),"Error")</f>
        <v>0</v>
      </c>
      <c r="B203" s="17">
        <f>IFERROR(IF(F203=V203,L203-AB203,"No match"),"Error")</f>
        <v>0</v>
      </c>
      <c r="C203" s="19">
        <f>IFERROR(IF(F203=V203,O203-AE203,"No match"),"Error")</f>
        <v>2.3659265746545088E-7</v>
      </c>
      <c r="D203" s="19">
        <f>IFERROR(IF(F203=V203,P203-AF203,"No match"),"Error")</f>
        <v>6.9093601950953598E-9</v>
      </c>
      <c r="E203" s="12">
        <v>188</v>
      </c>
      <c r="F203" s="20" t="s">
        <v>160</v>
      </c>
      <c r="G203" s="13">
        <v>6865.6074660000004</v>
      </c>
      <c r="H203" s="13">
        <v>58224.537866999999</v>
      </c>
      <c r="I203" s="13">
        <v>29726.449518000001</v>
      </c>
      <c r="J203" s="13">
        <v>237452.87062900001</v>
      </c>
      <c r="K203" s="14">
        <v>24.52046</v>
      </c>
      <c r="L203" s="14">
        <v>23.095949999999998</v>
      </c>
      <c r="M203" s="13">
        <v>693.90919699999995</v>
      </c>
      <c r="N203" s="13">
        <v>11756.172882000001</v>
      </c>
      <c r="O203" s="14">
        <v>2.3343159999999998</v>
      </c>
      <c r="P203" s="14">
        <v>4.9509499999999997</v>
      </c>
      <c r="Q203" s="12" t="s">
        <v>260</v>
      </c>
      <c r="R203" s="12" t="s">
        <v>260</v>
      </c>
      <c r="S203" s="12" t="s">
        <v>260</v>
      </c>
      <c r="T203" s="12">
        <v>0</v>
      </c>
      <c r="U203" s="4"/>
      <c r="V203" s="9" t="s">
        <v>160</v>
      </c>
      <c r="W203" s="10">
        <v>6865.6074660000004</v>
      </c>
      <c r="X203" s="10">
        <v>58224.537866999999</v>
      </c>
      <c r="Y203" s="9">
        <v>29726.449518000001</v>
      </c>
      <c r="Z203" s="9">
        <v>237452.87062900001</v>
      </c>
      <c r="AA203" s="11">
        <v>24.52046</v>
      </c>
      <c r="AB203" s="9">
        <v>23.095949999999998</v>
      </c>
      <c r="AC203" s="9">
        <v>693.90919699999995</v>
      </c>
      <c r="AD203" s="9">
        <v>11756.172882000001</v>
      </c>
      <c r="AE203" s="9">
        <f>IFERROR(AC203/Y203*100,0)</f>
        <v>2.3343157634073424</v>
      </c>
      <c r="AF203" s="9">
        <f>IFERROR(AD203/Z203*100,0)</f>
        <v>4.9509499930906395</v>
      </c>
      <c r="AG203" s="9">
        <v>33</v>
      </c>
      <c r="AH203" s="9" t="s">
        <v>260</v>
      </c>
      <c r="AI203" s="9">
        <v>5</v>
      </c>
      <c r="AJ203" s="9" t="s">
        <v>385</v>
      </c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</row>
    <row r="204" spans="1:54" customFormat="1" ht="18.75" x14ac:dyDescent="0.3">
      <c r="A204" s="17">
        <f>IFERROR(IF(F204=V204,K204-AA204,"No match"),"Error")</f>
        <v>0</v>
      </c>
      <c r="B204" s="17">
        <f>IFERROR(IF(F204=V204,L204-AB204,"No match"),"Error")</f>
        <v>0</v>
      </c>
      <c r="C204" s="19">
        <f>IFERROR(IF(F204=V204,O204-AE204,"No match"),"Error")</f>
        <v>-4.0303772408378791E-7</v>
      </c>
      <c r="D204" s="19">
        <f>IFERROR(IF(F204=V204,P204-AF204,"No match"),"Error")</f>
        <v>2.474832432319829E-7</v>
      </c>
      <c r="E204" s="12">
        <v>189</v>
      </c>
      <c r="F204" s="20" t="s">
        <v>19</v>
      </c>
      <c r="G204" s="13">
        <v>228247.338127</v>
      </c>
      <c r="H204" s="13">
        <v>1641400.7414220001</v>
      </c>
      <c r="I204" s="13">
        <v>7673314.1134280004</v>
      </c>
      <c r="J204" s="13">
        <v>16874835.520266999</v>
      </c>
      <c r="K204" s="14">
        <v>9.7269140000000007</v>
      </c>
      <c r="L204" s="14">
        <v>2.9745599999999999</v>
      </c>
      <c r="M204" s="13">
        <v>181483.19441900001</v>
      </c>
      <c r="N204" s="13">
        <v>614316.02672299999</v>
      </c>
      <c r="O204" s="14">
        <v>2.3651209999999998</v>
      </c>
      <c r="P204" s="14">
        <v>3.6404269999999999</v>
      </c>
      <c r="Q204" s="12">
        <v>33</v>
      </c>
      <c r="R204" s="12" t="s">
        <v>260</v>
      </c>
      <c r="S204" s="12">
        <v>5</v>
      </c>
      <c r="T204" s="12" t="s">
        <v>385</v>
      </c>
      <c r="U204" s="4"/>
      <c r="V204" s="9" t="s">
        <v>19</v>
      </c>
      <c r="W204" s="10">
        <v>228247.338127</v>
      </c>
      <c r="X204" s="10">
        <v>1641400.7414220001</v>
      </c>
      <c r="Y204" s="9">
        <v>7673314.1134280004</v>
      </c>
      <c r="Z204" s="9">
        <v>16874835.520266999</v>
      </c>
      <c r="AA204" s="11">
        <v>9.7269140000000007</v>
      </c>
      <c r="AB204" s="9">
        <v>2.9745599999999999</v>
      </c>
      <c r="AC204" s="9">
        <v>181483.19441900001</v>
      </c>
      <c r="AD204" s="9">
        <v>614316.02672299999</v>
      </c>
      <c r="AE204" s="9">
        <f>IFERROR(AC204/Y204*100,0)</f>
        <v>2.3651214030377239</v>
      </c>
      <c r="AF204" s="9">
        <f>IFERROR(AD204/Z204*100,0)</f>
        <v>3.6404267525167566</v>
      </c>
      <c r="AG204" s="9">
        <v>11.8</v>
      </c>
      <c r="AH204" s="9" t="s">
        <v>260</v>
      </c>
      <c r="AI204" s="9">
        <v>5</v>
      </c>
      <c r="AJ204" s="9" t="s">
        <v>386</v>
      </c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</row>
    <row r="205" spans="1:54" customFormat="1" ht="18.75" x14ac:dyDescent="0.3">
      <c r="A205" s="17">
        <f>IFERROR(IF(F205=V205,K205-AA205,"No match"),"Error")</f>
        <v>0</v>
      </c>
      <c r="B205" s="17">
        <f>IFERROR(IF(F205=V205,L205-AB205,"No match"),"Error")</f>
        <v>0</v>
      </c>
      <c r="C205" s="19">
        <f>IFERROR(IF(F205=V205,O205-AE205,"No match"),"Error")</f>
        <v>0</v>
      </c>
      <c r="D205" s="19">
        <f>IFERROR(IF(F205=V205,P205-AF205,"No match"),"Error")</f>
        <v>4.7344023279549674E-7</v>
      </c>
      <c r="E205" s="12">
        <v>190</v>
      </c>
      <c r="F205" s="20" t="s">
        <v>234</v>
      </c>
      <c r="G205" s="13">
        <v>0</v>
      </c>
      <c r="H205" s="13">
        <v>2319.7298949999999</v>
      </c>
      <c r="I205" s="13">
        <v>0</v>
      </c>
      <c r="J205" s="13">
        <v>25452.130682999999</v>
      </c>
      <c r="K205" s="14">
        <v>9.1140889999999999</v>
      </c>
      <c r="L205" s="14">
        <v>0</v>
      </c>
      <c r="M205" s="13">
        <v>0</v>
      </c>
      <c r="N205" s="13">
        <v>2216.0802469999999</v>
      </c>
      <c r="O205" s="14">
        <v>0</v>
      </c>
      <c r="P205" s="14">
        <v>8.7068560000000002</v>
      </c>
      <c r="Q205" s="12">
        <v>11.8</v>
      </c>
      <c r="R205" s="12" t="s">
        <v>260</v>
      </c>
      <c r="S205" s="12">
        <v>5</v>
      </c>
      <c r="T205" s="12" t="s">
        <v>386</v>
      </c>
      <c r="U205" s="4"/>
      <c r="V205" s="9" t="s">
        <v>234</v>
      </c>
      <c r="W205" s="10">
        <v>0</v>
      </c>
      <c r="X205" s="10">
        <v>2319.7298949999999</v>
      </c>
      <c r="Y205" s="9">
        <v>0</v>
      </c>
      <c r="Z205" s="9">
        <v>25452.130682999999</v>
      </c>
      <c r="AA205" s="11">
        <v>9.1140889999999999</v>
      </c>
      <c r="AB205" s="9">
        <v>0</v>
      </c>
      <c r="AC205" s="9">
        <v>0</v>
      </c>
      <c r="AD205" s="9">
        <v>2216.0802469999999</v>
      </c>
      <c r="AE205" s="9">
        <f>IFERROR(AC205/Y205*100,0)</f>
        <v>0</v>
      </c>
      <c r="AF205" s="9">
        <f>IFERROR(AD205/Z205*100,0)</f>
        <v>8.7068555265597674</v>
      </c>
      <c r="AG205" s="9">
        <v>10.3</v>
      </c>
      <c r="AH205" s="9">
        <v>0</v>
      </c>
      <c r="AI205" s="9">
        <v>5</v>
      </c>
      <c r="AJ205" s="9" t="s">
        <v>387</v>
      </c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</row>
    <row r="206" spans="1:54" customFormat="1" ht="18.75" x14ac:dyDescent="0.3">
      <c r="A206" s="17">
        <f>IFERROR(IF(F206=V206,K206-AA206,"No match"),"Error")</f>
        <v>0</v>
      </c>
      <c r="B206" s="17">
        <f>IFERROR(IF(F206=V206,L206-AB206,"No match"),"Error")</f>
        <v>0</v>
      </c>
      <c r="C206" s="19">
        <f>IFERROR(IF(F206=V206,O206-AE206,"No match"),"Error")</f>
        <v>0</v>
      </c>
      <c r="D206" s="19">
        <f>IFERROR(IF(F206=V206,P206-AF206,"No match"),"Error")</f>
        <v>2.9625294750701414E-7</v>
      </c>
      <c r="E206" s="12">
        <v>191</v>
      </c>
      <c r="F206" s="20" t="s">
        <v>161</v>
      </c>
      <c r="G206" s="13">
        <v>5495.4524940000001</v>
      </c>
      <c r="H206" s="13">
        <v>92063.635783999998</v>
      </c>
      <c r="I206" s="13">
        <v>220338.20860700001</v>
      </c>
      <c r="J206" s="13">
        <v>1934058.338982</v>
      </c>
      <c r="K206" s="14">
        <v>4.7601269999999998</v>
      </c>
      <c r="L206" s="14">
        <v>2.4940989999999998</v>
      </c>
      <c r="M206" s="13">
        <v>0</v>
      </c>
      <c r="N206" s="13">
        <v>17931.577479</v>
      </c>
      <c r="O206" s="14">
        <v>0</v>
      </c>
      <c r="P206" s="14">
        <v>0.92714799999999997</v>
      </c>
      <c r="Q206" s="12">
        <v>10.3</v>
      </c>
      <c r="R206" s="12">
        <v>0</v>
      </c>
      <c r="S206" s="12">
        <v>5</v>
      </c>
      <c r="T206" s="12" t="s">
        <v>387</v>
      </c>
      <c r="U206" s="4"/>
      <c r="V206" s="9" t="s">
        <v>161</v>
      </c>
      <c r="W206" s="10">
        <v>5495.4524940000001</v>
      </c>
      <c r="X206" s="10">
        <v>92063.635783999998</v>
      </c>
      <c r="Y206" s="9">
        <v>220338.20860700001</v>
      </c>
      <c r="Z206" s="9">
        <v>1934058.338982</v>
      </c>
      <c r="AA206" s="11">
        <v>4.7601269999999998</v>
      </c>
      <c r="AB206" s="9">
        <v>2.4940989999999998</v>
      </c>
      <c r="AC206" s="9">
        <v>0</v>
      </c>
      <c r="AD206" s="9">
        <v>17931.577479</v>
      </c>
      <c r="AE206" s="9">
        <f>IFERROR(AC206/Y206*100,0)</f>
        <v>0</v>
      </c>
      <c r="AF206" s="9">
        <f>IFERROR(AD206/Z206*100,0)</f>
        <v>0.92714770374705247</v>
      </c>
      <c r="AG206" s="9" t="s">
        <v>260</v>
      </c>
      <c r="AH206" s="9" t="s">
        <v>260</v>
      </c>
      <c r="AI206" s="9" t="s">
        <v>260</v>
      </c>
      <c r="AJ206" s="9" t="s">
        <v>388</v>
      </c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</row>
    <row r="207" spans="1:54" customFormat="1" ht="18.75" x14ac:dyDescent="0.3">
      <c r="A207" s="17">
        <f>IFERROR(IF(F207=V207,K207-AA207,"No match"),"Error")</f>
        <v>0</v>
      </c>
      <c r="B207" s="17">
        <f>IFERROR(IF(F207=V207,L207-AB207,"No match"),"Error")</f>
        <v>0</v>
      </c>
      <c r="C207" s="19">
        <f>IFERROR(IF(F207=V207,O207-AE207,"No match"),"Error")</f>
        <v>0</v>
      </c>
      <c r="D207" s="19">
        <f>IFERROR(IF(F207=V207,P207-AF207,"No match"),"Error")</f>
        <v>1.228817779752589E-7</v>
      </c>
      <c r="E207" s="12">
        <v>192</v>
      </c>
      <c r="F207" s="20" t="s">
        <v>162</v>
      </c>
      <c r="G207" s="13">
        <v>10661.953461999999</v>
      </c>
      <c r="H207" s="13">
        <v>42697.535511000002</v>
      </c>
      <c r="I207" s="13">
        <v>66785.644537999993</v>
      </c>
      <c r="J207" s="13">
        <v>1871251.812748</v>
      </c>
      <c r="K207" s="14">
        <v>2.2817630000000002</v>
      </c>
      <c r="L207" s="14">
        <v>15.96444</v>
      </c>
      <c r="M207" s="13">
        <v>0</v>
      </c>
      <c r="N207" s="13">
        <v>15953.710568</v>
      </c>
      <c r="O207" s="14">
        <v>0</v>
      </c>
      <c r="P207" s="14">
        <v>0.85256900000000002</v>
      </c>
      <c r="Q207" s="12" t="s">
        <v>260</v>
      </c>
      <c r="R207" s="12" t="s">
        <v>260</v>
      </c>
      <c r="S207" s="12" t="s">
        <v>260</v>
      </c>
      <c r="T207" s="12" t="s">
        <v>388</v>
      </c>
      <c r="U207" s="4"/>
      <c r="V207" s="9" t="s">
        <v>162</v>
      </c>
      <c r="W207" s="10">
        <v>10661.953461999999</v>
      </c>
      <c r="X207" s="10">
        <v>42697.535511000002</v>
      </c>
      <c r="Y207" s="9">
        <v>66785.644537999993</v>
      </c>
      <c r="Z207" s="9">
        <v>1871251.812748</v>
      </c>
      <c r="AA207" s="11">
        <v>2.2817630000000002</v>
      </c>
      <c r="AB207" s="9">
        <v>15.96444</v>
      </c>
      <c r="AC207" s="9">
        <v>0</v>
      </c>
      <c r="AD207" s="9">
        <v>15953.710568</v>
      </c>
      <c r="AE207" s="9">
        <f>IFERROR(AC207/Y207*100,0)</f>
        <v>0</v>
      </c>
      <c r="AF207" s="9">
        <f>IFERROR(AD207/Z207*100,0)</f>
        <v>0.85256887711822205</v>
      </c>
      <c r="AG207" s="9">
        <v>5.8</v>
      </c>
      <c r="AH207" s="9">
        <v>10</v>
      </c>
      <c r="AI207" s="9">
        <v>6</v>
      </c>
      <c r="AJ207" s="9" t="s">
        <v>389</v>
      </c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</row>
    <row r="208" spans="1:54" customFormat="1" ht="18.75" x14ac:dyDescent="0.3">
      <c r="A208" s="17">
        <f>IFERROR(IF(F208=V208,K208-AA208,"No match"),"Error")</f>
        <v>0</v>
      </c>
      <c r="B208" s="17">
        <f>IFERROR(IF(F208=V208,L208-AB208,"No match"),"Error")</f>
        <v>0</v>
      </c>
      <c r="C208" s="19">
        <f>IFERROR(IF(F208=V208,O208-AE208,"No match"),"Error")</f>
        <v>-1.0081125356720122E-7</v>
      </c>
      <c r="D208" s="19">
        <f>IFERROR(IF(F208=V208,P208-AF208,"No match"),"Error")</f>
        <v>-2.8245310801366941E-7</v>
      </c>
      <c r="E208" s="12">
        <v>193</v>
      </c>
      <c r="F208" s="20" t="s">
        <v>163</v>
      </c>
      <c r="G208" s="13">
        <v>1766.1750039999999</v>
      </c>
      <c r="H208" s="13">
        <v>50179.217982000002</v>
      </c>
      <c r="I208" s="13">
        <v>158426.40276</v>
      </c>
      <c r="J208" s="13">
        <v>197923.97227699999</v>
      </c>
      <c r="K208" s="14">
        <v>25.35277</v>
      </c>
      <c r="L208" s="14">
        <v>1.114824</v>
      </c>
      <c r="M208" s="13">
        <v>1634.7974569999999</v>
      </c>
      <c r="N208" s="13">
        <v>11320.729254</v>
      </c>
      <c r="O208" s="14">
        <v>1.0318970000000001</v>
      </c>
      <c r="P208" s="14">
        <v>5.7197360000000002</v>
      </c>
      <c r="Q208" s="12">
        <v>5.8</v>
      </c>
      <c r="R208" s="12">
        <v>10</v>
      </c>
      <c r="S208" s="12">
        <v>6</v>
      </c>
      <c r="T208" s="12" t="s">
        <v>389</v>
      </c>
      <c r="U208" s="4"/>
      <c r="V208" s="9" t="s">
        <v>163</v>
      </c>
      <c r="W208" s="10">
        <v>1766.1750039999999</v>
      </c>
      <c r="X208" s="10">
        <v>50179.217982000002</v>
      </c>
      <c r="Y208" s="9">
        <v>158426.40276</v>
      </c>
      <c r="Z208" s="9">
        <v>197923.97227699999</v>
      </c>
      <c r="AA208" s="11">
        <v>25.35277</v>
      </c>
      <c r="AB208" s="9">
        <v>1.114824</v>
      </c>
      <c r="AC208" s="9">
        <v>1634.7974569999999</v>
      </c>
      <c r="AD208" s="9">
        <v>11320.729254</v>
      </c>
      <c r="AE208" s="9">
        <f>IFERROR(AC208/Y208*100,0)</f>
        <v>1.0318971008112536</v>
      </c>
      <c r="AF208" s="9">
        <f>IFERROR(AD208/Z208*100,0)</f>
        <v>5.7197362824531082</v>
      </c>
      <c r="AG208" s="9" t="s">
        <v>260</v>
      </c>
      <c r="AH208" s="9">
        <v>2.44</v>
      </c>
      <c r="AI208" s="9">
        <v>6</v>
      </c>
      <c r="AJ208" s="9" t="s">
        <v>390</v>
      </c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</row>
    <row r="209" spans="1:54" customFormat="1" ht="18.75" x14ac:dyDescent="0.3">
      <c r="A209" s="17">
        <f>IFERROR(IF(F209=V209,K209-AA209,"No match"),"Error")</f>
        <v>0</v>
      </c>
      <c r="B209" s="17">
        <f>IFERROR(IF(F209=V209,L209-AB209,"No match"),"Error")</f>
        <v>0</v>
      </c>
      <c r="C209" s="19">
        <f>IFERROR(IF(F209=V209,O209-AE209,"No match"),"Error")</f>
        <v>0</v>
      </c>
      <c r="D209" s="19">
        <f>IFERROR(IF(F209=V209,P209-AF209,"No match"),"Error")</f>
        <v>5.2401355610243172E-7</v>
      </c>
      <c r="E209" s="12">
        <v>194</v>
      </c>
      <c r="F209" s="20" t="s">
        <v>164</v>
      </c>
      <c r="G209" s="13">
        <v>0.100552</v>
      </c>
      <c r="H209" s="13">
        <v>33.585431</v>
      </c>
      <c r="I209" s="13">
        <v>762.68502000000001</v>
      </c>
      <c r="J209" s="13">
        <v>604.64612799999998</v>
      </c>
      <c r="K209" s="14">
        <v>5.5545600000000004</v>
      </c>
      <c r="L209" s="14">
        <v>1.3184E-2</v>
      </c>
      <c r="M209" s="13">
        <v>0</v>
      </c>
      <c r="N209" s="13">
        <v>32.273775999999998</v>
      </c>
      <c r="O209" s="14">
        <v>0</v>
      </c>
      <c r="P209" s="14">
        <v>5.337631</v>
      </c>
      <c r="Q209" s="12" t="s">
        <v>260</v>
      </c>
      <c r="R209" s="12">
        <v>2.44</v>
      </c>
      <c r="S209" s="12">
        <v>6</v>
      </c>
      <c r="T209" s="12" t="s">
        <v>390</v>
      </c>
      <c r="U209" s="4"/>
      <c r="V209" s="9" t="s">
        <v>164</v>
      </c>
      <c r="W209" s="10">
        <v>0.100552</v>
      </c>
      <c r="X209" s="10">
        <v>33.585431</v>
      </c>
      <c r="Y209" s="9">
        <v>762.68502000000001</v>
      </c>
      <c r="Z209" s="9">
        <v>604.64612799999998</v>
      </c>
      <c r="AA209" s="11">
        <v>5.5545600000000004</v>
      </c>
      <c r="AB209" s="9">
        <v>1.3184E-2</v>
      </c>
      <c r="AC209" s="9">
        <v>0</v>
      </c>
      <c r="AD209" s="9">
        <v>32.273775999999998</v>
      </c>
      <c r="AE209" s="9">
        <f>IFERROR(AC209/Y209*100,0)</f>
        <v>0</v>
      </c>
      <c r="AF209" s="9">
        <f>IFERROR(AD209/Z209*100,0)</f>
        <v>5.3376304759864439</v>
      </c>
      <c r="AG209" s="9">
        <v>4.7</v>
      </c>
      <c r="AH209" s="9" t="s">
        <v>260</v>
      </c>
      <c r="AI209" s="9">
        <v>5</v>
      </c>
      <c r="AJ209" s="9" t="s">
        <v>391</v>
      </c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</row>
    <row r="210" spans="1:54" customFormat="1" ht="18.75" x14ac:dyDescent="0.3">
      <c r="A210" s="17">
        <f>IFERROR(IF(F210=V210,K210-AA210,"No match"),"Error")</f>
        <v>0</v>
      </c>
      <c r="B210" s="17">
        <f>IFERROR(IF(F210=V210,L210-AB210,"No match"),"Error")</f>
        <v>0</v>
      </c>
      <c r="C210" s="19">
        <f>IFERROR(IF(F210=V210,O210-AE210,"No match"),"Error")</f>
        <v>0</v>
      </c>
      <c r="D210" s="19">
        <f>IFERROR(IF(F210=V210,P210-AF210,"No match"),"Error")</f>
        <v>0</v>
      </c>
      <c r="E210" s="12">
        <v>195</v>
      </c>
      <c r="F210" s="20" t="s">
        <v>20</v>
      </c>
      <c r="G210" s="13">
        <v>1233452.8450770001</v>
      </c>
      <c r="H210" s="13">
        <v>505.43043</v>
      </c>
      <c r="I210" s="13">
        <v>1445886.656705</v>
      </c>
      <c r="J210" s="13">
        <v>3971.6926880000001</v>
      </c>
      <c r="K210" s="14">
        <v>12.725820000000001</v>
      </c>
      <c r="L210" s="14">
        <v>85.307720000000003</v>
      </c>
      <c r="M210" s="13">
        <v>0</v>
      </c>
      <c r="N210" s="13">
        <v>0</v>
      </c>
      <c r="O210" s="14">
        <v>0</v>
      </c>
      <c r="P210" s="14">
        <v>0</v>
      </c>
      <c r="Q210" s="12">
        <v>4.7</v>
      </c>
      <c r="R210" s="12" t="s">
        <v>260</v>
      </c>
      <c r="S210" s="12">
        <v>5</v>
      </c>
      <c r="T210" s="12" t="s">
        <v>391</v>
      </c>
      <c r="U210" s="4"/>
      <c r="V210" s="9" t="s">
        <v>20</v>
      </c>
      <c r="W210" s="10">
        <v>1233452.8450770001</v>
      </c>
      <c r="X210" s="10">
        <v>505.43043</v>
      </c>
      <c r="Y210" s="9">
        <v>1445886.656705</v>
      </c>
      <c r="Z210" s="9">
        <v>3971.6926880000001</v>
      </c>
      <c r="AA210" s="11">
        <v>12.725820000000001</v>
      </c>
      <c r="AB210" s="9">
        <v>85.307720000000003</v>
      </c>
      <c r="AC210" s="9">
        <v>0</v>
      </c>
      <c r="AD210" s="9">
        <v>0</v>
      </c>
      <c r="AE210" s="9">
        <f>IFERROR(AC210/Y210*100,0)</f>
        <v>0</v>
      </c>
      <c r="AF210" s="9">
        <f>IFERROR(AD210/Z210*100,0)</f>
        <v>0</v>
      </c>
      <c r="AG210" s="9" t="s">
        <v>260</v>
      </c>
      <c r="AH210" s="9" t="s">
        <v>260</v>
      </c>
      <c r="AI210" s="9" t="s">
        <v>260</v>
      </c>
      <c r="AJ210" s="9">
        <v>0</v>
      </c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</row>
    <row r="211" spans="1:54" customFormat="1" ht="18.75" x14ac:dyDescent="0.3">
      <c r="A211" s="17">
        <f>IFERROR(IF(F211=V211,K211-AA211,"No match"),"Error")</f>
        <v>1.4780799999999985</v>
      </c>
      <c r="B211" s="17">
        <f>IFERROR(IF(F211=V211,L211-AB211,"No match"),"Error")</f>
        <v>27.242349999999998</v>
      </c>
      <c r="C211" s="19">
        <f>IFERROR(IF(F211=V211,O211-AE211,"No match"),"Error")</f>
        <v>0</v>
      </c>
      <c r="D211" s="19">
        <f>IFERROR(IF(F211=V211,P211-AF211,"No match"),"Error")</f>
        <v>0</v>
      </c>
      <c r="E211" s="12">
        <v>196</v>
      </c>
      <c r="F211" s="20" t="s">
        <v>21</v>
      </c>
      <c r="G211" s="13">
        <v>902497.10243800003</v>
      </c>
      <c r="H211" s="13">
        <v>163.55775</v>
      </c>
      <c r="I211" s="13">
        <v>1647745.1119550001</v>
      </c>
      <c r="J211" s="13">
        <v>434.34321399999999</v>
      </c>
      <c r="K211" s="14">
        <v>37.65634</v>
      </c>
      <c r="L211" s="14">
        <v>54.771639999999998</v>
      </c>
      <c r="M211" s="13">
        <v>0</v>
      </c>
      <c r="N211" s="13">
        <v>0</v>
      </c>
      <c r="O211" s="14">
        <v>0</v>
      </c>
      <c r="P211" s="14">
        <v>0</v>
      </c>
      <c r="Q211" s="12" t="s">
        <v>260</v>
      </c>
      <c r="R211" s="12" t="s">
        <v>260</v>
      </c>
      <c r="S211" s="12" t="s">
        <v>260</v>
      </c>
      <c r="T211" s="12">
        <v>0</v>
      </c>
      <c r="U211" s="4"/>
      <c r="V211" s="9" t="s">
        <v>21</v>
      </c>
      <c r="W211" s="10">
        <v>453612.559434</v>
      </c>
      <c r="X211" s="10">
        <v>157.13780700000001</v>
      </c>
      <c r="Y211" s="9">
        <v>1647745.1119550001</v>
      </c>
      <c r="Z211" s="9">
        <v>434.34321399999999</v>
      </c>
      <c r="AA211" s="11">
        <v>36.178260000000002</v>
      </c>
      <c r="AB211" s="9">
        <v>27.52929</v>
      </c>
      <c r="AC211" s="9">
        <v>0</v>
      </c>
      <c r="AD211" s="9">
        <v>0</v>
      </c>
      <c r="AE211" s="9">
        <f>IFERROR(AC211/Y211*100,0)</f>
        <v>0</v>
      </c>
      <c r="AF211" s="9">
        <f>IFERROR(AD211/Z211*100,0)</f>
        <v>0</v>
      </c>
      <c r="AG211" s="9" t="s">
        <v>260</v>
      </c>
      <c r="AH211" s="9" t="s">
        <v>260</v>
      </c>
      <c r="AI211" s="9" t="s">
        <v>260</v>
      </c>
      <c r="AJ211" s="9">
        <v>0</v>
      </c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</row>
    <row r="212" spans="1:54" customFormat="1" ht="18.75" x14ac:dyDescent="0.3">
      <c r="A212" s="17">
        <f>IFERROR(IF(F212=V212,K212-AA212,"No match"),"Error")</f>
        <v>0</v>
      </c>
      <c r="B212" s="17">
        <f>IFERROR(IF(F212=V212,L212-AB212,"No match"),"Error")</f>
        <v>0</v>
      </c>
      <c r="C212" s="19">
        <f>IFERROR(IF(F212=V212,O212-AE212,"No match"),"Error")</f>
        <v>0</v>
      </c>
      <c r="D212" s="19">
        <f>IFERROR(IF(F212=V212,P212-AF212,"No match"),"Error")</f>
        <v>0</v>
      </c>
      <c r="E212" s="12">
        <v>197</v>
      </c>
      <c r="F212" s="20" t="s">
        <v>165</v>
      </c>
      <c r="G212" s="13">
        <v>82714.060368000006</v>
      </c>
      <c r="H212" s="13">
        <v>40092.183660000002</v>
      </c>
      <c r="I212" s="13">
        <v>1081582.0978999999</v>
      </c>
      <c r="J212" s="13">
        <v>61261.115517999999</v>
      </c>
      <c r="K212" s="14">
        <v>65.444749999999999</v>
      </c>
      <c r="L212" s="14">
        <v>7.6475059999999999</v>
      </c>
      <c r="M212" s="13">
        <v>0</v>
      </c>
      <c r="N212" s="13">
        <v>0</v>
      </c>
      <c r="O212" s="14">
        <v>0</v>
      </c>
      <c r="P212" s="14">
        <v>0</v>
      </c>
      <c r="Q212" s="12" t="s">
        <v>260</v>
      </c>
      <c r="R212" s="12" t="s">
        <v>260</v>
      </c>
      <c r="S212" s="12" t="s">
        <v>260</v>
      </c>
      <c r="T212" s="12">
        <v>0</v>
      </c>
      <c r="U212" s="4"/>
      <c r="V212" s="9" t="s">
        <v>165</v>
      </c>
      <c r="W212" s="10">
        <v>82714.060368000006</v>
      </c>
      <c r="X212" s="10">
        <v>40092.183660000002</v>
      </c>
      <c r="Y212" s="9">
        <v>1081582.0978999999</v>
      </c>
      <c r="Z212" s="9">
        <v>61261.115517999999</v>
      </c>
      <c r="AA212" s="11">
        <v>65.444749999999999</v>
      </c>
      <c r="AB212" s="9">
        <v>7.6475059999999999</v>
      </c>
      <c r="AC212" s="9">
        <v>0</v>
      </c>
      <c r="AD212" s="9">
        <v>0</v>
      </c>
      <c r="AE212" s="9">
        <f>IFERROR(AC212/Y212*100,0)</f>
        <v>0</v>
      </c>
      <c r="AF212" s="9">
        <f>IFERROR(AD212/Z212*100,0)</f>
        <v>0</v>
      </c>
      <c r="AG212" s="9" t="s">
        <v>260</v>
      </c>
      <c r="AH212" s="9" t="s">
        <v>260</v>
      </c>
      <c r="AI212" s="9" t="s">
        <v>260</v>
      </c>
      <c r="AJ212" s="9">
        <v>0</v>
      </c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</row>
    <row r="213" spans="1:54" customFormat="1" ht="18.75" x14ac:dyDescent="0.3">
      <c r="A213" s="17">
        <f>IFERROR(IF(F213=V213,K213-AA213,"No match"),"Error")</f>
        <v>0</v>
      </c>
      <c r="B213" s="17">
        <f>IFERROR(IF(F213=V213,L213-AB213,"No match"),"Error")</f>
        <v>0</v>
      </c>
      <c r="C213" s="19">
        <f>IFERROR(IF(F213=V213,O213-AE213,"No match"),"Error")</f>
        <v>-1.2534321806173532E-7</v>
      </c>
      <c r="D213" s="19">
        <f>IFERROR(IF(F213=V213,P213-AF213,"No match"),"Error")</f>
        <v>2.1301579966603867E-7</v>
      </c>
      <c r="E213" s="12">
        <v>198</v>
      </c>
      <c r="F213" s="20" t="s">
        <v>166</v>
      </c>
      <c r="G213" s="13">
        <v>1879.382668</v>
      </c>
      <c r="H213" s="13">
        <v>514.97790399999997</v>
      </c>
      <c r="I213" s="13">
        <v>1609756.5467320001</v>
      </c>
      <c r="J213" s="13">
        <v>29191.645273999999</v>
      </c>
      <c r="K213" s="14">
        <v>1.7641279999999999</v>
      </c>
      <c r="L213" s="14">
        <v>0.11675000000000001</v>
      </c>
      <c r="M213" s="13">
        <v>519.26118699999995</v>
      </c>
      <c r="N213" s="13">
        <v>308.937747</v>
      </c>
      <c r="O213" s="14">
        <v>3.2257000000000001E-2</v>
      </c>
      <c r="P213" s="14">
        <v>1.0583089999999999</v>
      </c>
      <c r="Q213" s="12" t="s">
        <v>260</v>
      </c>
      <c r="R213" s="12" t="s">
        <v>260</v>
      </c>
      <c r="S213" s="12" t="s">
        <v>260</v>
      </c>
      <c r="T213" s="12">
        <v>0</v>
      </c>
      <c r="U213" s="4"/>
      <c r="V213" s="9" t="s">
        <v>166</v>
      </c>
      <c r="W213" s="10">
        <v>1879.382668</v>
      </c>
      <c r="X213" s="10">
        <v>514.97790399999997</v>
      </c>
      <c r="Y213" s="9">
        <v>1609756.5467320001</v>
      </c>
      <c r="Z213" s="9">
        <v>29191.645273999999</v>
      </c>
      <c r="AA213" s="11">
        <v>1.7641279999999999</v>
      </c>
      <c r="AB213" s="9">
        <v>0.11675000000000001</v>
      </c>
      <c r="AC213" s="9">
        <v>519.26118699999995</v>
      </c>
      <c r="AD213" s="9">
        <v>308.937747</v>
      </c>
      <c r="AE213" s="9">
        <f>IFERROR(AC213/Y213*100,0)</f>
        <v>3.2257125343218063E-2</v>
      </c>
      <c r="AF213" s="9">
        <f>IFERROR(AD213/Z213*100,0)</f>
        <v>1.0583087869842003</v>
      </c>
      <c r="AG213" s="9">
        <v>5</v>
      </c>
      <c r="AH213" s="9">
        <v>6</v>
      </c>
      <c r="AI213" s="9">
        <v>5</v>
      </c>
      <c r="AJ213" s="9" t="s">
        <v>392</v>
      </c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</row>
    <row r="214" spans="1:54" customFormat="1" ht="18.75" x14ac:dyDescent="0.3">
      <c r="A214" s="17">
        <f>IFERROR(IF(F214=V214,K214-AA214,"No match"),"Error")</f>
        <v>0</v>
      </c>
      <c r="B214" s="17">
        <f>IFERROR(IF(F214=V214,L214-AB214,"No match"),"Error")</f>
        <v>0</v>
      </c>
      <c r="C214" s="19">
        <f>IFERROR(IF(F214=V214,O214-AE214,"No match"),"Error")</f>
        <v>8.929875343344218E-8</v>
      </c>
      <c r="D214" s="19">
        <f>IFERROR(IF(F214=V214,P214-AF214,"No match"),"Error")</f>
        <v>4.0807104806361849E-7</v>
      </c>
      <c r="E214" s="12">
        <v>199</v>
      </c>
      <c r="F214" s="20" t="s">
        <v>167</v>
      </c>
      <c r="G214" s="13">
        <v>862.533185</v>
      </c>
      <c r="H214" s="13">
        <v>6824.7018509999998</v>
      </c>
      <c r="I214" s="13">
        <v>160452.56724800001</v>
      </c>
      <c r="J214" s="13">
        <v>72709.028915000003</v>
      </c>
      <c r="K214" s="14">
        <v>9.3863190000000003</v>
      </c>
      <c r="L214" s="14">
        <v>0.53756300000000001</v>
      </c>
      <c r="M214" s="13">
        <v>122.95465900000001</v>
      </c>
      <c r="N214" s="13">
        <v>2637.0994690000002</v>
      </c>
      <c r="O214" s="14">
        <v>7.6630000000000004E-2</v>
      </c>
      <c r="P214" s="14">
        <v>3.626922</v>
      </c>
      <c r="Q214" s="12">
        <v>5</v>
      </c>
      <c r="R214" s="12">
        <v>6</v>
      </c>
      <c r="S214" s="12">
        <v>5</v>
      </c>
      <c r="T214" s="12" t="s">
        <v>392</v>
      </c>
      <c r="U214" s="4"/>
      <c r="V214" s="9" t="s">
        <v>167</v>
      </c>
      <c r="W214" s="10">
        <v>862.533185</v>
      </c>
      <c r="X214" s="10">
        <v>6824.7018509999998</v>
      </c>
      <c r="Y214" s="9">
        <v>160452.56724800001</v>
      </c>
      <c r="Z214" s="9">
        <v>72709.028915000003</v>
      </c>
      <c r="AA214" s="11">
        <v>9.3863190000000003</v>
      </c>
      <c r="AB214" s="9">
        <v>0.53756300000000001</v>
      </c>
      <c r="AC214" s="9">
        <v>122.95465900000001</v>
      </c>
      <c r="AD214" s="9">
        <v>2637.0994690000002</v>
      </c>
      <c r="AE214" s="9">
        <f>IFERROR(AC214/Y214*100,0)</f>
        <v>7.662991070124657E-2</v>
      </c>
      <c r="AF214" s="9">
        <f>IFERROR(AD214/Z214*100,0)</f>
        <v>3.6269215919289519</v>
      </c>
      <c r="AG214" s="9">
        <v>4</v>
      </c>
      <c r="AH214" s="9" t="s">
        <v>260</v>
      </c>
      <c r="AI214" s="9">
        <v>5</v>
      </c>
      <c r="AJ214" s="9" t="s">
        <v>393</v>
      </c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</row>
    <row r="215" spans="1:54" customFormat="1" ht="18.75" x14ac:dyDescent="0.3">
      <c r="A215" s="17">
        <f>IFERROR(IF(F215=V215,K215-AA215,"No match"),"Error")</f>
        <v>0</v>
      </c>
      <c r="B215" s="17">
        <f>IFERROR(IF(F215=V215,L215-AB215,"No match"),"Error")</f>
        <v>0</v>
      </c>
      <c r="C215" s="19">
        <f>IFERROR(IF(F215=V215,O215-AE215,"No match"),"Error")</f>
        <v>3.2489101664534559E-7</v>
      </c>
      <c r="D215" s="19">
        <f>IFERROR(IF(F215=V215,P215-AF215,"No match"),"Error")</f>
        <v>-9.7187752179372922E-8</v>
      </c>
      <c r="E215" s="12">
        <v>200</v>
      </c>
      <c r="F215" s="20" t="s">
        <v>168</v>
      </c>
      <c r="G215" s="13">
        <v>664.79885200000001</v>
      </c>
      <c r="H215" s="13">
        <v>1805.5721699999999</v>
      </c>
      <c r="I215" s="13">
        <v>94238.047439999995</v>
      </c>
      <c r="J215" s="13">
        <v>20573.304373999999</v>
      </c>
      <c r="K215" s="14">
        <v>8.7762869999999999</v>
      </c>
      <c r="L215" s="14">
        <v>0.70544600000000002</v>
      </c>
      <c r="M215" s="13">
        <v>206.77304799999999</v>
      </c>
      <c r="N215" s="13">
        <v>84.110066000000003</v>
      </c>
      <c r="O215" s="14">
        <v>0.219416</v>
      </c>
      <c r="P215" s="14">
        <v>0.408831</v>
      </c>
      <c r="Q215" s="12">
        <v>4</v>
      </c>
      <c r="R215" s="12" t="s">
        <v>260</v>
      </c>
      <c r="S215" s="12">
        <v>5</v>
      </c>
      <c r="T215" s="12" t="s">
        <v>393</v>
      </c>
      <c r="U215" s="4"/>
      <c r="V215" s="9" t="s">
        <v>168</v>
      </c>
      <c r="W215" s="10">
        <v>664.79885200000001</v>
      </c>
      <c r="X215" s="10">
        <v>1805.5721699999999</v>
      </c>
      <c r="Y215" s="9">
        <v>94238.047439999995</v>
      </c>
      <c r="Z215" s="9">
        <v>20573.304373999999</v>
      </c>
      <c r="AA215" s="11">
        <v>8.7762869999999999</v>
      </c>
      <c r="AB215" s="9">
        <v>0.70544600000000002</v>
      </c>
      <c r="AC215" s="9">
        <v>206.77304799999999</v>
      </c>
      <c r="AD215" s="9">
        <v>84.110066000000003</v>
      </c>
      <c r="AE215" s="9">
        <f>IFERROR(AC215/Y215*100,0)</f>
        <v>0.21941567510898335</v>
      </c>
      <c r="AF215" s="9">
        <f>IFERROR(AD215/Z215*100,0)</f>
        <v>0.40883109718775218</v>
      </c>
      <c r="AG215" s="9" t="s">
        <v>260</v>
      </c>
      <c r="AH215" s="9" t="s">
        <v>260</v>
      </c>
      <c r="AI215" s="9" t="s">
        <v>260</v>
      </c>
      <c r="AJ215" s="9">
        <v>0</v>
      </c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 spans="1:54" customFormat="1" ht="18.75" x14ac:dyDescent="0.3">
      <c r="A216" s="17">
        <f>IFERROR(IF(F216=V216,K216-AA216,"No match"),"Error")</f>
        <v>0</v>
      </c>
      <c r="B216" s="17">
        <f>IFERROR(IF(F216=V216,L216-AB216,"No match"),"Error")</f>
        <v>0</v>
      </c>
      <c r="C216" s="19">
        <f>IFERROR(IF(F216=V216,O216-AE216,"No match"),"Error")</f>
        <v>0</v>
      </c>
      <c r="D216" s="19">
        <f>IFERROR(IF(F216=V216,P216-AF216,"No match"),"Error")</f>
        <v>0</v>
      </c>
      <c r="E216" s="12">
        <v>201</v>
      </c>
      <c r="F216" s="20" t="s">
        <v>169</v>
      </c>
      <c r="G216" s="13">
        <v>7.0218619999999996</v>
      </c>
      <c r="H216" s="13">
        <v>7.1631159999999996</v>
      </c>
      <c r="I216" s="13">
        <v>12367.328101999999</v>
      </c>
      <c r="J216" s="13">
        <v>237.58926700000001</v>
      </c>
      <c r="K216" s="14">
        <v>3.0149149999999998</v>
      </c>
      <c r="L216" s="14">
        <v>5.6778000000000002E-2</v>
      </c>
      <c r="M216" s="13">
        <v>0</v>
      </c>
      <c r="N216" s="13">
        <v>0</v>
      </c>
      <c r="O216" s="14">
        <v>0</v>
      </c>
      <c r="P216" s="14">
        <v>0</v>
      </c>
      <c r="Q216" s="12" t="s">
        <v>260</v>
      </c>
      <c r="R216" s="12" t="s">
        <v>260</v>
      </c>
      <c r="S216" s="12" t="s">
        <v>260</v>
      </c>
      <c r="T216" s="12">
        <v>0</v>
      </c>
      <c r="U216" s="4"/>
      <c r="V216" s="9" t="s">
        <v>169</v>
      </c>
      <c r="W216" s="10">
        <v>7.0218619999999996</v>
      </c>
      <c r="X216" s="10">
        <v>7.1631159999999996</v>
      </c>
      <c r="Y216" s="9">
        <v>12367.328101999999</v>
      </c>
      <c r="Z216" s="9">
        <v>237.58926700000001</v>
      </c>
      <c r="AA216" s="11">
        <v>3.0149149999999998</v>
      </c>
      <c r="AB216" s="9">
        <v>5.6778000000000002E-2</v>
      </c>
      <c r="AC216" s="9">
        <v>0</v>
      </c>
      <c r="AD216" s="9">
        <v>0</v>
      </c>
      <c r="AE216" s="9">
        <f>IFERROR(AC216/Y216*100,0)</f>
        <v>0</v>
      </c>
      <c r="AF216" s="9">
        <f>IFERROR(AD216/Z216*100,0)</f>
        <v>0</v>
      </c>
      <c r="AG216" s="9" t="s">
        <v>260</v>
      </c>
      <c r="AH216" s="9" t="s">
        <v>260</v>
      </c>
      <c r="AI216" s="9" t="s">
        <v>260</v>
      </c>
      <c r="AJ216" s="9">
        <v>0</v>
      </c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</row>
    <row r="217" spans="1:54" customFormat="1" ht="18.75" x14ac:dyDescent="0.3">
      <c r="A217" s="17">
        <f>IFERROR(IF(F217=V217,K217-AA217,"No match"),"Error")</f>
        <v>0</v>
      </c>
      <c r="B217" s="17">
        <f>IFERROR(IF(F217=V217,L217-AB217,"No match"),"Error")</f>
        <v>0</v>
      </c>
      <c r="C217" s="19">
        <f>IFERROR(IF(F217=V217,O217-AE217,"No match"),"Error")</f>
        <v>0</v>
      </c>
      <c r="D217" s="19">
        <f>IFERROR(IF(F217=V217,P217-AF217,"No match"),"Error")</f>
        <v>4.5710617335714687E-7</v>
      </c>
      <c r="E217" s="12">
        <v>202</v>
      </c>
      <c r="F217" s="20" t="s">
        <v>235</v>
      </c>
      <c r="G217" s="13">
        <v>0</v>
      </c>
      <c r="H217" s="13">
        <v>6687.2260459999998</v>
      </c>
      <c r="I217" s="13">
        <v>0</v>
      </c>
      <c r="J217" s="13">
        <v>88509.115141999995</v>
      </c>
      <c r="K217" s="14">
        <v>7.555409</v>
      </c>
      <c r="L217" s="14">
        <v>0</v>
      </c>
      <c r="M217" s="13">
        <v>0</v>
      </c>
      <c r="N217" s="13">
        <v>4074.584863</v>
      </c>
      <c r="O217" s="14">
        <v>0</v>
      </c>
      <c r="P217" s="14">
        <v>4.6035769999999996</v>
      </c>
      <c r="Q217" s="12" t="s">
        <v>260</v>
      </c>
      <c r="R217" s="12" t="s">
        <v>260</v>
      </c>
      <c r="S217" s="12" t="s">
        <v>260</v>
      </c>
      <c r="T217" s="12">
        <v>0</v>
      </c>
      <c r="U217" s="4"/>
      <c r="V217" s="9" t="s">
        <v>235</v>
      </c>
      <c r="W217" s="10">
        <v>0</v>
      </c>
      <c r="X217" s="10">
        <v>6687.2260459999998</v>
      </c>
      <c r="Y217" s="9">
        <v>0</v>
      </c>
      <c r="Z217" s="9">
        <v>88509.115141999995</v>
      </c>
      <c r="AA217" s="11">
        <v>7.555409</v>
      </c>
      <c r="AB217" s="9">
        <v>0</v>
      </c>
      <c r="AC217" s="9">
        <v>0</v>
      </c>
      <c r="AD217" s="9">
        <v>4074.584863</v>
      </c>
      <c r="AE217" s="9">
        <f>IFERROR(AC217/Y217*100,0)</f>
        <v>0</v>
      </c>
      <c r="AF217" s="9">
        <f>IFERROR(AD217/Z217*100,0)</f>
        <v>4.6035765428938262</v>
      </c>
      <c r="AG217" s="9">
        <v>6</v>
      </c>
      <c r="AH217" s="9" t="s">
        <v>260</v>
      </c>
      <c r="AI217" s="9">
        <v>5</v>
      </c>
      <c r="AJ217" s="9" t="s">
        <v>394</v>
      </c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</row>
    <row r="218" spans="1:54" customFormat="1" ht="18.75" x14ac:dyDescent="0.3">
      <c r="A218" s="17">
        <f>IFERROR(IF(F218=V218,K218-AA218,"No match"),"Error")</f>
        <v>0</v>
      </c>
      <c r="B218" s="17">
        <f>IFERROR(IF(F218=V218,L218-AB218,"No match"),"Error")</f>
        <v>0</v>
      </c>
      <c r="C218" s="19">
        <f>IFERROR(IF(F218=V218,O218-AE218,"No match"),"Error")</f>
        <v>0</v>
      </c>
      <c r="D218" s="19">
        <f>IFERROR(IF(F218=V218,P218-AF218,"No match"),"Error")</f>
        <v>1.6637361177629373E-7</v>
      </c>
      <c r="E218" s="12">
        <v>203</v>
      </c>
      <c r="F218" s="20" t="s">
        <v>236</v>
      </c>
      <c r="G218" s="13">
        <v>0</v>
      </c>
      <c r="H218" s="13">
        <v>98214.485956999997</v>
      </c>
      <c r="I218" s="13">
        <v>0</v>
      </c>
      <c r="J218" s="13">
        <v>633580.47904999997</v>
      </c>
      <c r="K218" s="14">
        <v>15.5015</v>
      </c>
      <c r="L218" s="14">
        <v>0</v>
      </c>
      <c r="M218" s="13">
        <v>0</v>
      </c>
      <c r="N218" s="13">
        <v>59270.901546000001</v>
      </c>
      <c r="O218" s="14">
        <v>0</v>
      </c>
      <c r="P218" s="14">
        <v>9.3549129999999998</v>
      </c>
      <c r="Q218" s="12">
        <v>6</v>
      </c>
      <c r="R218" s="12" t="s">
        <v>260</v>
      </c>
      <c r="S218" s="12">
        <v>5</v>
      </c>
      <c r="T218" s="12" t="s">
        <v>394</v>
      </c>
      <c r="U218" s="4"/>
      <c r="V218" s="9" t="s">
        <v>236</v>
      </c>
      <c r="W218" s="10">
        <v>0</v>
      </c>
      <c r="X218" s="10">
        <v>98214.485956999997</v>
      </c>
      <c r="Y218" s="9">
        <v>0</v>
      </c>
      <c r="Z218" s="9">
        <v>633580.47904999997</v>
      </c>
      <c r="AA218" s="11">
        <v>15.5015</v>
      </c>
      <c r="AB218" s="9">
        <v>0</v>
      </c>
      <c r="AC218" s="9">
        <v>0</v>
      </c>
      <c r="AD218" s="9">
        <v>59270.901546000001</v>
      </c>
      <c r="AE218" s="9">
        <f>IFERROR(AC218/Y218*100,0)</f>
        <v>0</v>
      </c>
      <c r="AF218" s="9">
        <f>IFERROR(AD218/Z218*100,0)</f>
        <v>9.354912833626388</v>
      </c>
      <c r="AG218" s="9">
        <v>13</v>
      </c>
      <c r="AH218" s="9">
        <v>0</v>
      </c>
      <c r="AI218" s="9">
        <v>5</v>
      </c>
      <c r="AJ218" s="9" t="s">
        <v>395</v>
      </c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</row>
    <row r="219" spans="1:54" customFormat="1" ht="18.75" x14ac:dyDescent="0.3">
      <c r="A219" s="17">
        <f>IFERROR(IF(F219=V219,K219-AA219,"No match"),"Error")</f>
        <v>0</v>
      </c>
      <c r="B219" s="17">
        <f>IFERROR(IF(F219=V219,L219-AB219,"No match"),"Error")</f>
        <v>0</v>
      </c>
      <c r="C219" s="19">
        <f>IFERROR(IF(F219=V219,O219-AE219,"No match"),"Error")</f>
        <v>0</v>
      </c>
      <c r="D219" s="19">
        <f>IFERROR(IF(F219=V219,P219-AF219,"No match"),"Error")</f>
        <v>0</v>
      </c>
      <c r="E219" s="12">
        <v>204</v>
      </c>
      <c r="F219" s="20" t="s">
        <v>170</v>
      </c>
      <c r="G219" s="13">
        <v>35.280222000000002</v>
      </c>
      <c r="H219" s="13">
        <v>289.41698100000002</v>
      </c>
      <c r="I219" s="13">
        <v>131709.17136000001</v>
      </c>
      <c r="J219" s="13">
        <v>989.25988800000005</v>
      </c>
      <c r="K219" s="14">
        <v>29.25591</v>
      </c>
      <c r="L219" s="14">
        <v>2.6786000000000001E-2</v>
      </c>
      <c r="M219" s="13">
        <v>0</v>
      </c>
      <c r="N219" s="13">
        <v>0</v>
      </c>
      <c r="O219" s="14">
        <v>0</v>
      </c>
      <c r="P219" s="14">
        <v>0</v>
      </c>
      <c r="Q219" s="12">
        <v>13</v>
      </c>
      <c r="R219" s="12">
        <v>0</v>
      </c>
      <c r="S219" s="12">
        <v>5</v>
      </c>
      <c r="T219" s="12" t="s">
        <v>395</v>
      </c>
      <c r="U219" s="4"/>
      <c r="V219" s="9" t="s">
        <v>170</v>
      </c>
      <c r="W219" s="10">
        <v>35.280222000000002</v>
      </c>
      <c r="X219" s="10">
        <v>289.41698100000002</v>
      </c>
      <c r="Y219" s="9">
        <v>131709.17136000001</v>
      </c>
      <c r="Z219" s="9">
        <v>989.25988800000005</v>
      </c>
      <c r="AA219" s="11">
        <v>29.25591</v>
      </c>
      <c r="AB219" s="9">
        <v>2.6786000000000001E-2</v>
      </c>
      <c r="AC219" s="9">
        <v>0</v>
      </c>
      <c r="AD219" s="9">
        <v>0</v>
      </c>
      <c r="AE219" s="9">
        <f>IFERROR(AC219/Y219*100,0)</f>
        <v>0</v>
      </c>
      <c r="AF219" s="9">
        <f>IFERROR(AD219/Z219*100,0)</f>
        <v>0</v>
      </c>
      <c r="AG219" s="9">
        <v>30</v>
      </c>
      <c r="AH219" s="9" t="s">
        <v>260</v>
      </c>
      <c r="AI219" s="9">
        <v>5</v>
      </c>
      <c r="AJ219" s="9" t="s">
        <v>396</v>
      </c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</row>
    <row r="220" spans="1:54" customFormat="1" ht="18.75" x14ac:dyDescent="0.3">
      <c r="A220" s="17">
        <f>IFERROR(IF(F220=V220,K220-AA220,"No match"),"Error")</f>
        <v>0</v>
      </c>
      <c r="B220" s="17">
        <f>IFERROR(IF(F220=V220,L220-AB220,"No match"),"Error")</f>
        <v>0</v>
      </c>
      <c r="C220" s="19">
        <f>IFERROR(IF(F220=V220,O220-AE220,"No match"),"Error")</f>
        <v>-3.8759420939449285E-7</v>
      </c>
      <c r="D220" s="19">
        <f>IFERROR(IF(F220=V220,P220-AF220,"No match"),"Error")</f>
        <v>-3.8247319888995435E-6</v>
      </c>
      <c r="E220" s="12">
        <v>205</v>
      </c>
      <c r="F220" s="20" t="s">
        <v>171</v>
      </c>
      <c r="G220" s="13">
        <v>1980.9282559999999</v>
      </c>
      <c r="H220" s="13">
        <v>21425.691565000001</v>
      </c>
      <c r="I220" s="13">
        <v>128362.98772799999</v>
      </c>
      <c r="J220" s="13">
        <v>147558.448841</v>
      </c>
      <c r="K220" s="14">
        <v>14.52014</v>
      </c>
      <c r="L220" s="14">
        <v>1.5432239999999999</v>
      </c>
      <c r="M220" s="13">
        <v>1980.3333270000001</v>
      </c>
      <c r="N220" s="13">
        <v>20899.476057</v>
      </c>
      <c r="O220" s="14">
        <v>1.5427599999999999</v>
      </c>
      <c r="P220" s="14">
        <v>14.16352</v>
      </c>
      <c r="Q220" s="12">
        <v>30</v>
      </c>
      <c r="R220" s="12" t="s">
        <v>260</v>
      </c>
      <c r="S220" s="12">
        <v>5</v>
      </c>
      <c r="T220" s="12" t="s">
        <v>396</v>
      </c>
      <c r="U220" s="4"/>
      <c r="V220" s="9" t="s">
        <v>171</v>
      </c>
      <c r="W220" s="10">
        <v>1980.9282559999999</v>
      </c>
      <c r="X220" s="10">
        <v>21425.691565000001</v>
      </c>
      <c r="Y220" s="9">
        <v>128362.98772799999</v>
      </c>
      <c r="Z220" s="9">
        <v>147558.448841</v>
      </c>
      <c r="AA220" s="11">
        <v>14.52014</v>
      </c>
      <c r="AB220" s="9">
        <v>1.5432239999999999</v>
      </c>
      <c r="AC220" s="9">
        <v>1980.3333270000001</v>
      </c>
      <c r="AD220" s="9">
        <v>20899.476057</v>
      </c>
      <c r="AE220" s="9">
        <f>IFERROR(AC220/Y220*100,0)</f>
        <v>1.5427603875942093</v>
      </c>
      <c r="AF220" s="9">
        <f>IFERROR(AD220/Z220*100,0)</f>
        <v>14.163523824731989</v>
      </c>
      <c r="AG220" s="9" t="s">
        <v>260</v>
      </c>
      <c r="AH220" s="9" t="s">
        <v>260</v>
      </c>
      <c r="AI220" s="9" t="s">
        <v>260</v>
      </c>
      <c r="AJ220" s="9">
        <v>0</v>
      </c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</row>
    <row r="221" spans="1:54" customFormat="1" ht="18.75" x14ac:dyDescent="0.3">
      <c r="A221" s="17">
        <f>IFERROR(IF(F221=V221,K221-AA221,"No match"),"Error")</f>
        <v>0</v>
      </c>
      <c r="B221" s="17">
        <f>IFERROR(IF(F221=V221,L221-AB221,"No match"),"Error")</f>
        <v>0</v>
      </c>
      <c r="C221" s="19">
        <f>IFERROR(IF(F221=V221,O221-AE221,"No match"),"Error")</f>
        <v>0</v>
      </c>
      <c r="D221" s="19">
        <f>IFERROR(IF(F221=V221,P221-AF221,"No match"),"Error")</f>
        <v>5.5112980170690662E-6</v>
      </c>
      <c r="E221" s="12">
        <v>206</v>
      </c>
      <c r="F221" s="20" t="s">
        <v>237</v>
      </c>
      <c r="G221" s="13">
        <v>0</v>
      </c>
      <c r="H221" s="13">
        <v>18395.399877</v>
      </c>
      <c r="I221" s="13">
        <v>0</v>
      </c>
      <c r="J221" s="13">
        <v>48941.217426000003</v>
      </c>
      <c r="K221" s="14">
        <v>37.58672</v>
      </c>
      <c r="L221" s="14">
        <v>0</v>
      </c>
      <c r="M221" s="13">
        <v>0</v>
      </c>
      <c r="N221" s="13">
        <v>10893.157289000001</v>
      </c>
      <c r="O221" s="14">
        <v>0</v>
      </c>
      <c r="P221" s="14">
        <v>22.257639999999999</v>
      </c>
      <c r="Q221" s="12" t="s">
        <v>260</v>
      </c>
      <c r="R221" s="12" t="s">
        <v>260</v>
      </c>
      <c r="S221" s="12" t="s">
        <v>260</v>
      </c>
      <c r="T221" s="12">
        <v>0</v>
      </c>
      <c r="U221" s="4"/>
      <c r="V221" s="9" t="s">
        <v>237</v>
      </c>
      <c r="W221" s="10">
        <v>0</v>
      </c>
      <c r="X221" s="10">
        <v>18395.399877</v>
      </c>
      <c r="Y221" s="9">
        <v>0</v>
      </c>
      <c r="Z221" s="9">
        <v>48941.217426000003</v>
      </c>
      <c r="AA221" s="11">
        <v>37.58672</v>
      </c>
      <c r="AB221" s="9">
        <v>0</v>
      </c>
      <c r="AC221" s="9">
        <v>0</v>
      </c>
      <c r="AD221" s="9">
        <v>10893.157289000001</v>
      </c>
      <c r="AE221" s="9">
        <f>IFERROR(AC221/Y221*100,0)</f>
        <v>0</v>
      </c>
      <c r="AF221" s="9">
        <f>IFERROR(AD221/Z221*100,0)</f>
        <v>22.257634488701981</v>
      </c>
      <c r="AG221" s="9">
        <v>23.3</v>
      </c>
      <c r="AH221" s="9">
        <v>0</v>
      </c>
      <c r="AI221" s="9">
        <v>5</v>
      </c>
      <c r="AJ221" s="9" t="s">
        <v>397</v>
      </c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</row>
    <row r="222" spans="1:54" customFormat="1" ht="18.75" x14ac:dyDescent="0.3">
      <c r="A222" s="17">
        <f>IFERROR(IF(F222=V222,K222-AA222,"No match"),"Error")</f>
        <v>0</v>
      </c>
      <c r="B222" s="17">
        <f>IFERROR(IF(F222=V222,L222-AB222,"No match"),"Error")</f>
        <v>0</v>
      </c>
      <c r="C222" s="19">
        <f>IFERROR(IF(F222=V222,O222-AE222,"No match"),"Error")</f>
        <v>-4.2619556217537991E-7</v>
      </c>
      <c r="D222" s="19">
        <f>IFERROR(IF(F222=V222,P222-AF222,"No match"),"Error")</f>
        <v>-3.8875685461903231E-6</v>
      </c>
      <c r="E222" s="12">
        <v>207</v>
      </c>
      <c r="F222" s="20" t="s">
        <v>172</v>
      </c>
      <c r="G222" s="13">
        <v>208.23342</v>
      </c>
      <c r="H222" s="13">
        <v>10877.495983000001</v>
      </c>
      <c r="I222" s="13">
        <v>186.31404699999999</v>
      </c>
      <c r="J222" s="13">
        <v>20308.546919</v>
      </c>
      <c r="K222" s="14">
        <v>53.561169999999997</v>
      </c>
      <c r="L222" s="14">
        <v>100</v>
      </c>
      <c r="M222" s="13">
        <v>0.40568100000000001</v>
      </c>
      <c r="N222" s="13">
        <v>2453.0681410000002</v>
      </c>
      <c r="O222" s="14">
        <v>0.21773999999999999</v>
      </c>
      <c r="P222" s="14">
        <v>12.078989999999999</v>
      </c>
      <c r="Q222" s="12">
        <v>23.3</v>
      </c>
      <c r="R222" s="12">
        <v>0</v>
      </c>
      <c r="S222" s="12">
        <v>5</v>
      </c>
      <c r="T222" s="12" t="s">
        <v>397</v>
      </c>
      <c r="U222" s="4"/>
      <c r="V222" s="9" t="s">
        <v>172</v>
      </c>
      <c r="W222" s="10">
        <v>208.23342</v>
      </c>
      <c r="X222" s="10">
        <v>10877.495983000001</v>
      </c>
      <c r="Y222" s="9">
        <v>186.31404699999999</v>
      </c>
      <c r="Z222" s="9">
        <v>20308.546919</v>
      </c>
      <c r="AA222" s="11">
        <v>53.561169999999997</v>
      </c>
      <c r="AB222" s="9">
        <v>100</v>
      </c>
      <c r="AC222" s="9">
        <v>0.40568100000000001</v>
      </c>
      <c r="AD222" s="9">
        <v>2453.0681410000002</v>
      </c>
      <c r="AE222" s="9">
        <f>IFERROR(AC222/Y222*100,0)</f>
        <v>0.21774042619556216</v>
      </c>
      <c r="AF222" s="9">
        <f>IFERROR(AD222/Z222*100,0)</f>
        <v>12.078993887568545</v>
      </c>
      <c r="AG222" s="9">
        <v>13</v>
      </c>
      <c r="AH222" s="9">
        <v>0.4</v>
      </c>
      <c r="AI222" s="9">
        <v>5</v>
      </c>
      <c r="AJ222" s="9" t="s">
        <v>398</v>
      </c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</row>
    <row r="223" spans="1:54" customFormat="1" ht="18.75" x14ac:dyDescent="0.3">
      <c r="A223" s="17">
        <f>IFERROR(IF(F223=V223,K223-AA223,"No match"),"Error")</f>
        <v>0</v>
      </c>
      <c r="B223" s="17">
        <f>IFERROR(IF(F223=V223,L223-AB223,"No match"),"Error")</f>
        <v>0</v>
      </c>
      <c r="C223" s="19">
        <f>IFERROR(IF(F223=V223,O223-AE223,"No match"),"Error")</f>
        <v>4.1440259201941387E-7</v>
      </c>
      <c r="D223" s="19">
        <f>IFERROR(IF(F223=V223,P223-AF223,"No match"),"Error")</f>
        <v>5.5656619757371573E-7</v>
      </c>
      <c r="E223" s="12">
        <v>208</v>
      </c>
      <c r="F223" s="20" t="s">
        <v>173</v>
      </c>
      <c r="G223" s="13">
        <v>23818.350898000001</v>
      </c>
      <c r="H223" s="13">
        <v>64596.943205000003</v>
      </c>
      <c r="I223" s="13">
        <v>154980.49183700001</v>
      </c>
      <c r="J223" s="13">
        <v>449390.176102</v>
      </c>
      <c r="K223" s="14">
        <v>14.374359999999999</v>
      </c>
      <c r="L223" s="14">
        <v>15.36861</v>
      </c>
      <c r="M223" s="13">
        <v>1079.94217</v>
      </c>
      <c r="N223" s="13">
        <v>10548.052255000001</v>
      </c>
      <c r="O223" s="14">
        <v>0.69682500000000003</v>
      </c>
      <c r="P223" s="14">
        <v>2.3471929999999999</v>
      </c>
      <c r="Q223" s="12">
        <v>13</v>
      </c>
      <c r="R223" s="12">
        <v>0.4</v>
      </c>
      <c r="S223" s="12">
        <v>5</v>
      </c>
      <c r="T223" s="12" t="s">
        <v>398</v>
      </c>
      <c r="U223" s="4"/>
      <c r="V223" s="9" t="s">
        <v>173</v>
      </c>
      <c r="W223" s="10">
        <v>23818.350898000001</v>
      </c>
      <c r="X223" s="10">
        <v>64596.943205000003</v>
      </c>
      <c r="Y223" s="9">
        <v>154980.49183700001</v>
      </c>
      <c r="Z223" s="9">
        <v>449390.176102</v>
      </c>
      <c r="AA223" s="11">
        <v>14.374359999999999</v>
      </c>
      <c r="AB223" s="9">
        <v>15.36861</v>
      </c>
      <c r="AC223" s="9">
        <v>1079.94217</v>
      </c>
      <c r="AD223" s="9">
        <v>10548.052255000001</v>
      </c>
      <c r="AE223" s="9">
        <f>IFERROR(AC223/Y223*100,0)</f>
        <v>0.69682458559740801</v>
      </c>
      <c r="AF223" s="9">
        <f>IFERROR(AD223/Z223*100,0)</f>
        <v>2.3471924434338023</v>
      </c>
      <c r="AG223" s="9">
        <v>14.5</v>
      </c>
      <c r="AH223" s="9">
        <v>10</v>
      </c>
      <c r="AI223" s="9">
        <v>6</v>
      </c>
      <c r="AJ223" s="9" t="s">
        <v>399</v>
      </c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</row>
    <row r="224" spans="1:54" customFormat="1" ht="18.75" x14ac:dyDescent="0.3">
      <c r="A224" s="17">
        <f>IFERROR(IF(F224=V224,K224-AA224,"No match"),"Error")</f>
        <v>0</v>
      </c>
      <c r="B224" s="17">
        <f>IFERROR(IF(F224=V224,L224-AB224,"No match"),"Error")</f>
        <v>0</v>
      </c>
      <c r="C224" s="19">
        <f>IFERROR(IF(F224=V224,O224-AE224,"No match"),"Error")</f>
        <v>0</v>
      </c>
      <c r="D224" s="19">
        <f>IFERROR(IF(F224=V224,P224-AF224,"No match"),"Error")</f>
        <v>0</v>
      </c>
      <c r="E224" s="12">
        <v>209</v>
      </c>
      <c r="F224" s="20" t="s">
        <v>238</v>
      </c>
      <c r="G224" s="13">
        <v>0</v>
      </c>
      <c r="H224" s="13">
        <v>738.20710999999994</v>
      </c>
      <c r="I224" s="13">
        <v>0</v>
      </c>
      <c r="J224" s="13">
        <v>17335.867002999999</v>
      </c>
      <c r="K224" s="14">
        <v>4.2582649999999997</v>
      </c>
      <c r="L224" s="14">
        <v>0</v>
      </c>
      <c r="M224" s="13">
        <v>0</v>
      </c>
      <c r="N224" s="13">
        <v>0</v>
      </c>
      <c r="O224" s="14">
        <v>0</v>
      </c>
      <c r="P224" s="14">
        <v>0</v>
      </c>
      <c r="Q224" s="12">
        <v>14.5</v>
      </c>
      <c r="R224" s="12">
        <v>10</v>
      </c>
      <c r="S224" s="12">
        <v>6</v>
      </c>
      <c r="T224" s="12" t="s">
        <v>399</v>
      </c>
      <c r="U224" s="4"/>
      <c r="V224" s="9" t="s">
        <v>238</v>
      </c>
      <c r="W224" s="10">
        <v>0</v>
      </c>
      <c r="X224" s="10">
        <v>738.20710999999994</v>
      </c>
      <c r="Y224" s="9">
        <v>0</v>
      </c>
      <c r="Z224" s="9">
        <v>17335.867002999999</v>
      </c>
      <c r="AA224" s="11">
        <v>4.2582649999999997</v>
      </c>
      <c r="AB224" s="9">
        <v>0</v>
      </c>
      <c r="AC224" s="9">
        <v>0</v>
      </c>
      <c r="AD224" s="9">
        <v>0</v>
      </c>
      <c r="AE224" s="9">
        <f>IFERROR(AC224/Y224*100,0)</f>
        <v>0</v>
      </c>
      <c r="AF224" s="9">
        <f>IFERROR(AD224/Z224*100,0)</f>
        <v>0</v>
      </c>
      <c r="AG224" s="9">
        <v>3.9</v>
      </c>
      <c r="AH224" s="9">
        <v>0</v>
      </c>
      <c r="AI224" s="9">
        <v>5</v>
      </c>
      <c r="AJ224" s="9" t="s">
        <v>400</v>
      </c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</row>
    <row r="225" spans="1:54" customFormat="1" ht="18.75" x14ac:dyDescent="0.3">
      <c r="A225" s="17">
        <f>IFERROR(IF(F225=V225,K225-AA225,"No match"),"Error")</f>
        <v>0</v>
      </c>
      <c r="B225" s="17">
        <f>IFERROR(IF(F225=V225,L225-AB225,"No match"),"Error")</f>
        <v>0</v>
      </c>
      <c r="C225" s="19">
        <f>IFERROR(IF(F225=V225,O225-AE225,"No match"),"Error")</f>
        <v>0</v>
      </c>
      <c r="D225" s="19">
        <f>IFERROR(IF(F225=V225,P225-AF225,"No match"),"Error")</f>
        <v>0</v>
      </c>
      <c r="E225" s="12">
        <v>210</v>
      </c>
      <c r="F225" s="20" t="s">
        <v>174</v>
      </c>
      <c r="G225" s="13">
        <v>43.282473000000003</v>
      </c>
      <c r="H225" s="13">
        <v>1.36E-4</v>
      </c>
      <c r="I225" s="13">
        <v>497.53385600000001</v>
      </c>
      <c r="J225" s="13">
        <v>36.455424000000001</v>
      </c>
      <c r="K225" s="14">
        <v>3.7300000000000001E-4</v>
      </c>
      <c r="L225" s="14">
        <v>8.6994030000000002</v>
      </c>
      <c r="M225" s="13">
        <v>0</v>
      </c>
      <c r="N225" s="13">
        <v>0</v>
      </c>
      <c r="O225" s="14">
        <v>0</v>
      </c>
      <c r="P225" s="14">
        <v>0</v>
      </c>
      <c r="Q225" s="12">
        <v>3.9</v>
      </c>
      <c r="R225" s="12">
        <v>0</v>
      </c>
      <c r="S225" s="12">
        <v>5</v>
      </c>
      <c r="T225" s="12" t="s">
        <v>400</v>
      </c>
      <c r="U225" s="4"/>
      <c r="V225" s="9" t="s">
        <v>174</v>
      </c>
      <c r="W225" s="10">
        <v>43.282473000000003</v>
      </c>
      <c r="X225" s="10">
        <v>1.36E-4</v>
      </c>
      <c r="Y225" s="9">
        <v>497.53385600000001</v>
      </c>
      <c r="Z225" s="9">
        <v>36.455424000000001</v>
      </c>
      <c r="AA225" s="11">
        <v>3.7300000000000001E-4</v>
      </c>
      <c r="AB225" s="9">
        <v>8.6994030000000002</v>
      </c>
      <c r="AC225" s="9">
        <v>0</v>
      </c>
      <c r="AD225" s="9">
        <v>0</v>
      </c>
      <c r="AE225" s="9">
        <f>IFERROR(AC225/Y225*100,0)</f>
        <v>0</v>
      </c>
      <c r="AF225" s="9">
        <f>IFERROR(AD225/Z225*100,0)</f>
        <v>0</v>
      </c>
      <c r="AG225" s="9" t="s">
        <v>260</v>
      </c>
      <c r="AH225" s="9" t="s">
        <v>260</v>
      </c>
      <c r="AI225" s="9" t="s">
        <v>260</v>
      </c>
      <c r="AJ225" s="9">
        <v>0</v>
      </c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</row>
    <row r="226" spans="1:54" customFormat="1" ht="18.75" x14ac:dyDescent="0.3">
      <c r="A226" s="17">
        <f>IFERROR(IF(F226=V226,K226-AA226,"No match"),"Error")</f>
        <v>0</v>
      </c>
      <c r="B226" s="17">
        <f>IFERROR(IF(F226=V226,L226-AB226,"No match"),"Error")</f>
        <v>0</v>
      </c>
      <c r="C226" s="19">
        <f>IFERROR(IF(F226=V226,O226-AE226,"No match"),"Error")</f>
        <v>-4.5263702500020209E-7</v>
      </c>
      <c r="D226" s="19">
        <f>IFERROR(IF(F226=V226,P226-AF226,"No match"),"Error")</f>
        <v>-3.7800192842496472E-7</v>
      </c>
      <c r="E226" s="12">
        <v>211</v>
      </c>
      <c r="F226" s="20" t="s">
        <v>175</v>
      </c>
      <c r="G226" s="13">
        <v>209929.54014600001</v>
      </c>
      <c r="H226" s="13">
        <v>241.673419</v>
      </c>
      <c r="I226" s="13">
        <v>1340839.4594680001</v>
      </c>
      <c r="J226" s="13">
        <v>486.864575</v>
      </c>
      <c r="K226" s="14">
        <v>49.638739999999999</v>
      </c>
      <c r="L226" s="14">
        <v>15.65658</v>
      </c>
      <c r="M226" s="13">
        <v>2435.2923289999999</v>
      </c>
      <c r="N226" s="13">
        <v>167.22235499999999</v>
      </c>
      <c r="O226" s="14">
        <v>0.18162400000000001</v>
      </c>
      <c r="P226" s="14">
        <v>34.346789999999999</v>
      </c>
      <c r="Q226" s="12" t="s">
        <v>260</v>
      </c>
      <c r="R226" s="12" t="s">
        <v>260</v>
      </c>
      <c r="S226" s="12" t="s">
        <v>260</v>
      </c>
      <c r="T226" s="12">
        <v>0</v>
      </c>
      <c r="U226" s="4"/>
      <c r="V226" s="9" t="s">
        <v>175</v>
      </c>
      <c r="W226" s="10">
        <v>209929.54014600001</v>
      </c>
      <c r="X226" s="10">
        <v>241.673419</v>
      </c>
      <c r="Y226" s="9">
        <v>1340839.4594680001</v>
      </c>
      <c r="Z226" s="9">
        <v>486.864575</v>
      </c>
      <c r="AA226" s="11">
        <v>49.638739999999999</v>
      </c>
      <c r="AB226" s="9">
        <v>15.65658</v>
      </c>
      <c r="AC226" s="9">
        <v>2435.2923289999999</v>
      </c>
      <c r="AD226" s="9">
        <v>167.22235499999999</v>
      </c>
      <c r="AE226" s="9">
        <f>IFERROR(AC226/Y226*100,0)</f>
        <v>0.18162445263702501</v>
      </c>
      <c r="AF226" s="9">
        <f>IFERROR(AD226/Z226*100,0)</f>
        <v>34.346790378001927</v>
      </c>
      <c r="AG226" s="9">
        <v>46.6</v>
      </c>
      <c r="AH226" s="9">
        <v>0.03</v>
      </c>
      <c r="AI226" s="9">
        <v>5</v>
      </c>
      <c r="AJ226" s="9" t="s">
        <v>401</v>
      </c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</row>
    <row r="227" spans="1:54" customFormat="1" ht="18.75" x14ac:dyDescent="0.3">
      <c r="A227" s="17">
        <f>IFERROR(IF(F227=V227,K227-AA227,"No match"),"Error")</f>
        <v>0</v>
      </c>
      <c r="B227" s="17">
        <f>IFERROR(IF(F227=V227,L227-AB227,"No match"),"Error")</f>
        <v>0</v>
      </c>
      <c r="C227" s="19">
        <f>IFERROR(IF(F227=V227,O227-AE227,"No match"),"Error")</f>
        <v>0</v>
      </c>
      <c r="D227" s="19">
        <f>IFERROR(IF(F227=V227,P227-AF227,"No match"),"Error")</f>
        <v>-1.5508483184462074E-7</v>
      </c>
      <c r="E227" s="12">
        <v>212</v>
      </c>
      <c r="F227" s="20" t="s">
        <v>176</v>
      </c>
      <c r="G227" s="13">
        <v>25.201794</v>
      </c>
      <c r="H227" s="13">
        <v>1292.5675570000001</v>
      </c>
      <c r="I227" s="13">
        <v>10203.616726</v>
      </c>
      <c r="J227" s="13">
        <v>188612.615055</v>
      </c>
      <c r="K227" s="14">
        <v>0.685303</v>
      </c>
      <c r="L227" s="14">
        <v>0.24698899999999999</v>
      </c>
      <c r="M227" s="13">
        <v>0</v>
      </c>
      <c r="N227" s="13">
        <v>110.229277</v>
      </c>
      <c r="O227" s="14">
        <v>0</v>
      </c>
      <c r="P227" s="14">
        <v>5.8442000000000001E-2</v>
      </c>
      <c r="Q227" s="12">
        <v>46.6</v>
      </c>
      <c r="R227" s="12">
        <v>0.03</v>
      </c>
      <c r="S227" s="12">
        <v>5</v>
      </c>
      <c r="T227" s="12" t="s">
        <v>401</v>
      </c>
      <c r="U227" s="4"/>
      <c r="V227" s="9" t="s">
        <v>176</v>
      </c>
      <c r="W227" s="10">
        <v>25.201794</v>
      </c>
      <c r="X227" s="10">
        <v>1292.5675570000001</v>
      </c>
      <c r="Y227" s="9">
        <v>10203.616726</v>
      </c>
      <c r="Z227" s="9">
        <v>188612.615055</v>
      </c>
      <c r="AA227" s="11">
        <v>0.685303</v>
      </c>
      <c r="AB227" s="9">
        <v>0.24698899999999999</v>
      </c>
      <c r="AC227" s="9">
        <v>0</v>
      </c>
      <c r="AD227" s="9">
        <v>110.229277</v>
      </c>
      <c r="AE227" s="9">
        <f>IFERROR(AC227/Y227*100,0)</f>
        <v>0</v>
      </c>
      <c r="AF227" s="9">
        <f>IFERROR(AD227/Z227*100,0)</f>
        <v>5.8442155084831846E-2</v>
      </c>
      <c r="AG227" s="9" t="s">
        <v>260</v>
      </c>
      <c r="AH227" s="9" t="s">
        <v>260</v>
      </c>
      <c r="AI227" s="9" t="s">
        <v>260</v>
      </c>
      <c r="AJ227" s="9">
        <v>0</v>
      </c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</row>
    <row r="228" spans="1:54" customFormat="1" ht="18.75" x14ac:dyDescent="0.3">
      <c r="A228" s="17">
        <f>IFERROR(IF(F228=V228,K228-AA228,"No match"),"Error")</f>
        <v>0</v>
      </c>
      <c r="B228" s="17">
        <f>IFERROR(IF(F228=V228,L228-AB228,"No match"),"Error")</f>
        <v>0</v>
      </c>
      <c r="C228" s="19">
        <f>IFERROR(IF(F228=V228,O228-AE228,"No match"),"Error")</f>
        <v>0</v>
      </c>
      <c r="D228" s="19">
        <f>IFERROR(IF(F228=V228,P228-AF228,"No match"),"Error")</f>
        <v>0</v>
      </c>
      <c r="E228" s="12">
        <v>213</v>
      </c>
      <c r="F228" s="20" t="s">
        <v>177</v>
      </c>
      <c r="G228" s="13">
        <v>149.82028399999999</v>
      </c>
      <c r="H228" s="13">
        <v>451.73784799999999</v>
      </c>
      <c r="I228" s="13">
        <v>154242.17754900001</v>
      </c>
      <c r="J228" s="13">
        <v>1018.174578</v>
      </c>
      <c r="K228" s="14">
        <v>44.367420000000003</v>
      </c>
      <c r="L228" s="14">
        <v>9.7132999999999997E-2</v>
      </c>
      <c r="M228" s="13">
        <v>0</v>
      </c>
      <c r="N228" s="13">
        <v>0</v>
      </c>
      <c r="O228" s="14">
        <v>0</v>
      </c>
      <c r="P228" s="14">
        <v>0</v>
      </c>
      <c r="Q228" s="12" t="s">
        <v>260</v>
      </c>
      <c r="R228" s="12" t="s">
        <v>260</v>
      </c>
      <c r="S228" s="12" t="s">
        <v>260</v>
      </c>
      <c r="T228" s="12">
        <v>0</v>
      </c>
      <c r="U228" s="4"/>
      <c r="V228" s="9" t="s">
        <v>177</v>
      </c>
      <c r="W228" s="10">
        <v>149.82028399999999</v>
      </c>
      <c r="X228" s="10">
        <v>451.73784799999999</v>
      </c>
      <c r="Y228" s="9">
        <v>154242.17754900001</v>
      </c>
      <c r="Z228" s="9">
        <v>1018.174578</v>
      </c>
      <c r="AA228" s="11">
        <v>44.367420000000003</v>
      </c>
      <c r="AB228" s="9">
        <v>9.7132999999999997E-2</v>
      </c>
      <c r="AC228" s="9">
        <v>0</v>
      </c>
      <c r="AD228" s="9">
        <v>0</v>
      </c>
      <c r="AE228" s="9">
        <f>IFERROR(AC228/Y228*100,0)</f>
        <v>0</v>
      </c>
      <c r="AF228" s="9">
        <f>IFERROR(AD228/Z228*100,0)</f>
        <v>0</v>
      </c>
      <c r="AG228" s="9" t="s">
        <v>260</v>
      </c>
      <c r="AH228" s="9" t="s">
        <v>260</v>
      </c>
      <c r="AI228" s="9" t="s">
        <v>260</v>
      </c>
      <c r="AJ228" s="9">
        <v>0</v>
      </c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</row>
    <row r="229" spans="1:54" customFormat="1" ht="18.75" x14ac:dyDescent="0.3">
      <c r="A229" s="17">
        <f>IFERROR(IF(F229=V229,K229-AA229,"No match"),"Error")</f>
        <v>0</v>
      </c>
      <c r="B229" s="17">
        <f>IFERROR(IF(F229=V229,L229-AB229,"No match"),"Error")</f>
        <v>0</v>
      </c>
      <c r="C229" s="19">
        <f>IFERROR(IF(F229=V229,O229-AE229,"No match"),"Error")</f>
        <v>0</v>
      </c>
      <c r="D229" s="19">
        <f>IFERROR(IF(F229=V229,P229-AF229,"No match"),"Error")</f>
        <v>2.4271278977749944E-6</v>
      </c>
      <c r="E229" s="12">
        <v>214</v>
      </c>
      <c r="F229" s="20" t="s">
        <v>239</v>
      </c>
      <c r="G229" s="13">
        <v>0</v>
      </c>
      <c r="H229" s="13">
        <v>259841.87086299999</v>
      </c>
      <c r="I229" s="13">
        <v>0</v>
      </c>
      <c r="J229" s="13">
        <v>1276585.9692919999</v>
      </c>
      <c r="K229" s="14">
        <v>20.354430000000001</v>
      </c>
      <c r="L229" s="14">
        <v>0</v>
      </c>
      <c r="M229" s="13">
        <v>0</v>
      </c>
      <c r="N229" s="13">
        <v>148803.04233</v>
      </c>
      <c r="O229" s="14">
        <v>0</v>
      </c>
      <c r="P229" s="14">
        <v>11.656330000000001</v>
      </c>
      <c r="Q229" s="12" t="s">
        <v>260</v>
      </c>
      <c r="R229" s="12" t="s">
        <v>260</v>
      </c>
      <c r="S229" s="12" t="s">
        <v>260</v>
      </c>
      <c r="T229" s="12">
        <v>0</v>
      </c>
      <c r="U229" s="4"/>
      <c r="V229" s="9" t="s">
        <v>239</v>
      </c>
      <c r="W229" s="10">
        <v>0</v>
      </c>
      <c r="X229" s="10">
        <v>259841.87086299999</v>
      </c>
      <c r="Y229" s="9">
        <v>0</v>
      </c>
      <c r="Z229" s="9">
        <v>1276585.9692919999</v>
      </c>
      <c r="AA229" s="11">
        <v>20.354430000000001</v>
      </c>
      <c r="AB229" s="9">
        <v>0</v>
      </c>
      <c r="AC229" s="9">
        <v>0</v>
      </c>
      <c r="AD229" s="9">
        <v>148803.04233</v>
      </c>
      <c r="AE229" s="9">
        <f>IFERROR(AC229/Y229*100,0)</f>
        <v>0</v>
      </c>
      <c r="AF229" s="9">
        <f>IFERROR(AD229/Z229*100,0)</f>
        <v>11.656327572872103</v>
      </c>
      <c r="AG229" s="9">
        <v>12.3</v>
      </c>
      <c r="AH229" s="9" t="s">
        <v>260</v>
      </c>
      <c r="AI229" s="9">
        <v>5</v>
      </c>
      <c r="AJ229" s="9" t="s">
        <v>402</v>
      </c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</row>
    <row r="230" spans="1:54" customFormat="1" ht="18.75" x14ac:dyDescent="0.3">
      <c r="A230" s="17">
        <f>IFERROR(IF(F230=V230,K230-AA230,"No match"),"Error")</f>
        <v>0</v>
      </c>
      <c r="B230" s="17">
        <f>IFERROR(IF(F230=V230,L230-AB230,"No match"),"Error")</f>
        <v>0</v>
      </c>
      <c r="C230" s="19">
        <f>IFERROR(IF(F230=V230,O230-AE230,"No match"),"Error")</f>
        <v>0</v>
      </c>
      <c r="D230" s="19">
        <f>IFERROR(IF(F230=V230,P230-AF230,"No match"),"Error")</f>
        <v>3.2200115285263564E-7</v>
      </c>
      <c r="E230" s="12">
        <v>215</v>
      </c>
      <c r="F230" s="20" t="s">
        <v>178</v>
      </c>
      <c r="G230" s="13">
        <v>30.987414000000001</v>
      </c>
      <c r="H230" s="13">
        <v>15876.869291999999</v>
      </c>
      <c r="I230" s="13">
        <v>15520.938473</v>
      </c>
      <c r="J230" s="13">
        <v>57480.648002000002</v>
      </c>
      <c r="K230" s="14">
        <v>27.62124</v>
      </c>
      <c r="L230" s="14">
        <v>0.19964899999999999</v>
      </c>
      <c r="M230" s="13">
        <v>0</v>
      </c>
      <c r="N230" s="13">
        <v>3778.4792900000002</v>
      </c>
      <c r="O230" s="14">
        <v>0</v>
      </c>
      <c r="P230" s="14">
        <v>6.5734810000000001</v>
      </c>
      <c r="Q230" s="12">
        <v>12.3</v>
      </c>
      <c r="R230" s="12" t="s">
        <v>260</v>
      </c>
      <c r="S230" s="12">
        <v>5</v>
      </c>
      <c r="T230" s="12" t="s">
        <v>402</v>
      </c>
      <c r="U230" s="4"/>
      <c r="V230" s="9" t="s">
        <v>178</v>
      </c>
      <c r="W230" s="10">
        <v>30.987414000000001</v>
      </c>
      <c r="X230" s="10">
        <v>15876.869291999999</v>
      </c>
      <c r="Y230" s="9">
        <v>15520.938473</v>
      </c>
      <c r="Z230" s="9">
        <v>57480.648002000002</v>
      </c>
      <c r="AA230" s="11">
        <v>27.62124</v>
      </c>
      <c r="AB230" s="9">
        <v>0.19964899999999999</v>
      </c>
      <c r="AC230" s="9">
        <v>0</v>
      </c>
      <c r="AD230" s="9">
        <v>3778.4792900000002</v>
      </c>
      <c r="AE230" s="9">
        <f>IFERROR(AC230/Y230*100,0)</f>
        <v>0</v>
      </c>
      <c r="AF230" s="9">
        <f>IFERROR(AD230/Z230*100,0)</f>
        <v>6.5734806779988473</v>
      </c>
      <c r="AG230" s="9" t="s">
        <v>260</v>
      </c>
      <c r="AH230" s="9" t="s">
        <v>260</v>
      </c>
      <c r="AI230" s="9" t="s">
        <v>260</v>
      </c>
      <c r="AJ230" s="9" t="s">
        <v>403</v>
      </c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</row>
    <row r="231" spans="1:54" customFormat="1" ht="18.75" x14ac:dyDescent="0.3">
      <c r="A231" s="17">
        <f>IFERROR(IF(F231=V231,K231-AA231,"No match"),"Error")</f>
        <v>0</v>
      </c>
      <c r="B231" s="17">
        <f>IFERROR(IF(F231=V231,L231-AB231,"No match"),"Error")</f>
        <v>0</v>
      </c>
      <c r="C231" s="19">
        <f>IFERROR(IF(F231=V231,O231-AE231,"No match"),"Error")</f>
        <v>0</v>
      </c>
      <c r="D231" s="19">
        <f>IFERROR(IF(F231=V231,P231-AF231,"No match"),"Error")</f>
        <v>-5.841453631916238E-7</v>
      </c>
      <c r="E231" s="12">
        <v>216</v>
      </c>
      <c r="F231" s="20" t="s">
        <v>179</v>
      </c>
      <c r="G231" s="13">
        <v>5773.7995739999997</v>
      </c>
      <c r="H231" s="13">
        <v>97391.375008999996</v>
      </c>
      <c r="I231" s="13">
        <v>306890.53896699997</v>
      </c>
      <c r="J231" s="13">
        <v>517786.61251800001</v>
      </c>
      <c r="K231" s="14">
        <v>18.809170000000002</v>
      </c>
      <c r="L231" s="14">
        <v>1.8813869999999999</v>
      </c>
      <c r="M231" s="13">
        <v>0</v>
      </c>
      <c r="N231" s="13">
        <v>39157.936624000002</v>
      </c>
      <c r="O231" s="14">
        <v>0</v>
      </c>
      <c r="P231" s="14">
        <v>7.5625619999999998</v>
      </c>
      <c r="Q231" s="12" t="s">
        <v>260</v>
      </c>
      <c r="R231" s="12" t="s">
        <v>260</v>
      </c>
      <c r="S231" s="12" t="s">
        <v>260</v>
      </c>
      <c r="T231" s="12" t="s">
        <v>403</v>
      </c>
      <c r="U231" s="4"/>
      <c r="V231" s="9" t="s">
        <v>179</v>
      </c>
      <c r="W231" s="10">
        <v>5773.7995739999997</v>
      </c>
      <c r="X231" s="10">
        <v>97391.375008999996</v>
      </c>
      <c r="Y231" s="9">
        <v>306890.53896699997</v>
      </c>
      <c r="Z231" s="9">
        <v>517786.61251800001</v>
      </c>
      <c r="AA231" s="11">
        <v>18.809170000000002</v>
      </c>
      <c r="AB231" s="9">
        <v>1.8813869999999999</v>
      </c>
      <c r="AC231" s="9">
        <v>0</v>
      </c>
      <c r="AD231" s="9">
        <v>39157.936624000002</v>
      </c>
      <c r="AE231" s="9">
        <f>IFERROR(AC231/Y231*100,0)</f>
        <v>0</v>
      </c>
      <c r="AF231" s="9">
        <f>IFERROR(AD231/Z231*100,0)</f>
        <v>7.562562584145363</v>
      </c>
      <c r="AG231" s="9" t="s">
        <v>260</v>
      </c>
      <c r="AH231" s="9">
        <v>20</v>
      </c>
      <c r="AI231" s="9">
        <v>6</v>
      </c>
      <c r="AJ231" s="9" t="s">
        <v>404</v>
      </c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</row>
    <row r="232" spans="1:54" customFormat="1" ht="18.75" x14ac:dyDescent="0.3">
      <c r="A232" s="17">
        <f>IFERROR(IF(F232=V232,K232-AA232,"No match"),"Error")</f>
        <v>0</v>
      </c>
      <c r="B232" s="17">
        <f>IFERROR(IF(F232=V232,L232-AB232,"No match"),"Error")</f>
        <v>0</v>
      </c>
      <c r="C232" s="19">
        <f>IFERROR(IF(F232=V232,O232-AE232,"No match"),"Error")</f>
        <v>0</v>
      </c>
      <c r="D232" s="19">
        <f>IFERROR(IF(F232=V232,P232-AF232,"No match"),"Error")</f>
        <v>-1.9619217077604389E-6</v>
      </c>
      <c r="E232" s="12">
        <v>217</v>
      </c>
      <c r="F232" s="20" t="s">
        <v>240</v>
      </c>
      <c r="G232" s="13">
        <v>0</v>
      </c>
      <c r="H232" s="13">
        <v>31690.107200999999</v>
      </c>
      <c r="I232" s="13">
        <v>0</v>
      </c>
      <c r="J232" s="13">
        <v>142244.21778800001</v>
      </c>
      <c r="K232" s="14">
        <v>22.278659999999999</v>
      </c>
      <c r="L232" s="14">
        <v>0</v>
      </c>
      <c r="M232" s="13">
        <v>0</v>
      </c>
      <c r="N232" s="13">
        <v>26003.312634000002</v>
      </c>
      <c r="O232" s="14">
        <v>0</v>
      </c>
      <c r="P232" s="14">
        <v>18.280750000000001</v>
      </c>
      <c r="Q232" s="12" t="s">
        <v>260</v>
      </c>
      <c r="R232" s="12">
        <v>20</v>
      </c>
      <c r="S232" s="12">
        <v>6</v>
      </c>
      <c r="T232" s="12" t="s">
        <v>404</v>
      </c>
      <c r="U232" s="4"/>
      <c r="V232" s="9" t="s">
        <v>240</v>
      </c>
      <c r="W232" s="10">
        <v>0</v>
      </c>
      <c r="X232" s="10">
        <v>31690.107200999999</v>
      </c>
      <c r="Y232" s="9">
        <v>0</v>
      </c>
      <c r="Z232" s="9">
        <v>142244.21778800001</v>
      </c>
      <c r="AA232" s="11">
        <v>22.278659999999999</v>
      </c>
      <c r="AB232" s="9">
        <v>0</v>
      </c>
      <c r="AC232" s="9">
        <v>0</v>
      </c>
      <c r="AD232" s="9">
        <v>26003.312634000002</v>
      </c>
      <c r="AE232" s="9">
        <f>IFERROR(AC232/Y232*100,0)</f>
        <v>0</v>
      </c>
      <c r="AF232" s="9">
        <f>IFERROR(AD232/Z232*100,0)</f>
        <v>18.280751961921709</v>
      </c>
      <c r="AG232" s="9" t="s">
        <v>260</v>
      </c>
      <c r="AH232" s="9">
        <v>0</v>
      </c>
      <c r="AI232" s="9" t="s">
        <v>260</v>
      </c>
      <c r="AJ232" s="9">
        <v>0</v>
      </c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</row>
    <row r="233" spans="1:54" customFormat="1" ht="18.75" x14ac:dyDescent="0.3">
      <c r="A233" s="17">
        <f>IFERROR(IF(F233=V233,K233-AA233,"No match"),"Error")</f>
        <v>0</v>
      </c>
      <c r="B233" s="17">
        <f>IFERROR(IF(F233=V233,L233-AB233,"No match"),"Error")</f>
        <v>0</v>
      </c>
      <c r="C233" s="19">
        <f>IFERROR(IF(F233=V233,O233-AE233,"No match"),"Error")</f>
        <v>0</v>
      </c>
      <c r="D233" s="19">
        <f>IFERROR(IF(F233=V233,P233-AF233,"No match"),"Error")</f>
        <v>0</v>
      </c>
      <c r="E233" s="12">
        <v>218</v>
      </c>
      <c r="F233" s="20" t="s">
        <v>180</v>
      </c>
      <c r="G233" s="13">
        <v>9.5106339999999996</v>
      </c>
      <c r="H233" s="13">
        <v>0.99831300000000001</v>
      </c>
      <c r="I233" s="13">
        <v>321242.52260899998</v>
      </c>
      <c r="J233" s="13">
        <v>15.181307</v>
      </c>
      <c r="K233" s="14">
        <v>6.5759340000000002</v>
      </c>
      <c r="L233" s="14">
        <v>2.9610000000000001E-3</v>
      </c>
      <c r="M233" s="13">
        <v>0</v>
      </c>
      <c r="N233" s="13">
        <v>0</v>
      </c>
      <c r="O233" s="14">
        <v>0</v>
      </c>
      <c r="P233" s="14">
        <v>0</v>
      </c>
      <c r="Q233" s="12" t="s">
        <v>260</v>
      </c>
      <c r="R233" s="12">
        <v>0</v>
      </c>
      <c r="S233" s="12" t="s">
        <v>260</v>
      </c>
      <c r="T233" s="12">
        <v>0</v>
      </c>
      <c r="U233" s="4"/>
      <c r="V233" s="9" t="s">
        <v>180</v>
      </c>
      <c r="W233" s="10">
        <v>9.5106339999999996</v>
      </c>
      <c r="X233" s="10">
        <v>0.99831300000000001</v>
      </c>
      <c r="Y233" s="9">
        <v>321242.52260899998</v>
      </c>
      <c r="Z233" s="9">
        <v>15.181307</v>
      </c>
      <c r="AA233" s="11">
        <v>6.5759340000000002</v>
      </c>
      <c r="AB233" s="9">
        <v>2.9610000000000001E-3</v>
      </c>
      <c r="AC233" s="9">
        <v>0</v>
      </c>
      <c r="AD233" s="9">
        <v>0</v>
      </c>
      <c r="AE233" s="9">
        <f>IFERROR(AC233/Y233*100,0)</f>
        <v>0</v>
      </c>
      <c r="AF233" s="9">
        <f>IFERROR(AD233/Z233*100,0)</f>
        <v>0</v>
      </c>
      <c r="AG233" s="9" t="s">
        <v>260</v>
      </c>
      <c r="AH233" s="9" t="s">
        <v>260</v>
      </c>
      <c r="AI233" s="9" t="s">
        <v>260</v>
      </c>
      <c r="AJ233" s="9">
        <v>0</v>
      </c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</row>
    <row r="234" spans="1:54" customFormat="1" ht="18.75" x14ac:dyDescent="0.3">
      <c r="A234" s="17">
        <f>IFERROR(IF(F234=V234,K234-AA234,"No match"),"Error")</f>
        <v>0</v>
      </c>
      <c r="B234" s="17">
        <f>IFERROR(IF(F234=V234,L234-AB234,"No match"),"Error")</f>
        <v>0</v>
      </c>
      <c r="C234" s="19">
        <f>IFERROR(IF(F234=V234,O234-AE234,"No match"),"Error")</f>
        <v>-3.6155189819808697E-7</v>
      </c>
      <c r="D234" s="19">
        <f>IFERROR(IF(F234=V234,P234-AF234,"No match"),"Error")</f>
        <v>-2.9840372417488936E-7</v>
      </c>
      <c r="E234" s="12">
        <v>219</v>
      </c>
      <c r="F234" s="20" t="s">
        <v>181</v>
      </c>
      <c r="G234" s="13">
        <v>2331.770078</v>
      </c>
      <c r="H234" s="13">
        <v>15336.265592</v>
      </c>
      <c r="I234" s="13">
        <v>77885.163484000004</v>
      </c>
      <c r="J234" s="13">
        <v>472137.54369100003</v>
      </c>
      <c r="K234" s="14">
        <v>3.248262</v>
      </c>
      <c r="L234" s="14">
        <v>2.9938570000000002</v>
      </c>
      <c r="M234" s="13">
        <v>1956.8027059999999</v>
      </c>
      <c r="N234" s="13">
        <v>8680.1415579999993</v>
      </c>
      <c r="O234" s="14">
        <v>2.5124200000000001</v>
      </c>
      <c r="P234" s="14">
        <v>1.8384769999999999</v>
      </c>
      <c r="Q234" s="12" t="s">
        <v>260</v>
      </c>
      <c r="R234" s="12" t="s">
        <v>260</v>
      </c>
      <c r="S234" s="12" t="s">
        <v>260</v>
      </c>
      <c r="T234" s="12">
        <v>0</v>
      </c>
      <c r="U234" s="4"/>
      <c r="V234" s="9" t="s">
        <v>181</v>
      </c>
      <c r="W234" s="10">
        <v>2331.770078</v>
      </c>
      <c r="X234" s="10">
        <v>15336.265592</v>
      </c>
      <c r="Y234" s="9">
        <v>77885.163484000004</v>
      </c>
      <c r="Z234" s="9">
        <v>472137.54369100003</v>
      </c>
      <c r="AA234" s="11">
        <v>3.248262</v>
      </c>
      <c r="AB234" s="9">
        <v>2.9938570000000002</v>
      </c>
      <c r="AC234" s="9">
        <v>1956.8027059999999</v>
      </c>
      <c r="AD234" s="9">
        <v>8680.1415579999993</v>
      </c>
      <c r="AE234" s="9">
        <f>IFERROR(AC234/Y234*100,0)</f>
        <v>2.5124203615518983</v>
      </c>
      <c r="AF234" s="9">
        <f>IFERROR(AD234/Z234*100,0)</f>
        <v>1.8384772984037241</v>
      </c>
      <c r="AG234" s="9">
        <v>4</v>
      </c>
      <c r="AH234" s="9" t="s">
        <v>260</v>
      </c>
      <c r="AI234" s="9">
        <v>5</v>
      </c>
      <c r="AJ234" s="9" t="s">
        <v>405</v>
      </c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</row>
    <row r="235" spans="1:54" customFormat="1" ht="18.75" x14ac:dyDescent="0.3">
      <c r="A235" s="17">
        <f>IFERROR(IF(F235=V235,K235-AA235,"No match"),"Error")</f>
        <v>0</v>
      </c>
      <c r="B235" s="17">
        <f>IFERROR(IF(F235=V235,L235-AB235,"No match"),"Error")</f>
        <v>0</v>
      </c>
      <c r="C235" s="19">
        <f>IFERROR(IF(F235=V235,O235-AE235,"No match"),"Error")</f>
        <v>0</v>
      </c>
      <c r="D235" s="19">
        <f>IFERROR(IF(F235=V235,P235-AF235,"No match"),"Error")</f>
        <v>0</v>
      </c>
      <c r="E235" s="12">
        <v>220</v>
      </c>
      <c r="F235" s="20" t="s">
        <v>182</v>
      </c>
      <c r="G235" s="13">
        <v>582.96870799999999</v>
      </c>
      <c r="H235" s="13">
        <v>2400.674939</v>
      </c>
      <c r="I235" s="13">
        <v>42501.272232000003</v>
      </c>
      <c r="J235" s="13">
        <v>15006.535492999999</v>
      </c>
      <c r="K235" s="14">
        <v>15.997529999999999</v>
      </c>
      <c r="L235" s="14">
        <v>1.37165</v>
      </c>
      <c r="M235" s="13">
        <v>0</v>
      </c>
      <c r="N235" s="13">
        <v>0</v>
      </c>
      <c r="O235" s="14">
        <v>0</v>
      </c>
      <c r="P235" s="14">
        <v>0</v>
      </c>
      <c r="Q235" s="12">
        <v>4</v>
      </c>
      <c r="R235" s="12" t="s">
        <v>260</v>
      </c>
      <c r="S235" s="12">
        <v>5</v>
      </c>
      <c r="T235" s="12" t="s">
        <v>405</v>
      </c>
      <c r="U235" s="4"/>
      <c r="V235" s="9" t="s">
        <v>182</v>
      </c>
      <c r="W235" s="10">
        <v>582.96870799999999</v>
      </c>
      <c r="X235" s="10">
        <v>2400.674939</v>
      </c>
      <c r="Y235" s="9">
        <v>42501.272232000003</v>
      </c>
      <c r="Z235" s="9">
        <v>15006.535492999999</v>
      </c>
      <c r="AA235" s="11">
        <v>15.997529999999999</v>
      </c>
      <c r="AB235" s="9">
        <v>1.37165</v>
      </c>
      <c r="AC235" s="9">
        <v>0</v>
      </c>
      <c r="AD235" s="9">
        <v>0</v>
      </c>
      <c r="AE235" s="9">
        <f>IFERROR(AC235/Y235*100,0)</f>
        <v>0</v>
      </c>
      <c r="AF235" s="9">
        <f>IFERROR(AD235/Z235*100,0)</f>
        <v>0</v>
      </c>
      <c r="AG235" s="9" t="s">
        <v>260</v>
      </c>
      <c r="AH235" s="9" t="s">
        <v>260</v>
      </c>
      <c r="AI235" s="9" t="s">
        <v>260</v>
      </c>
      <c r="AJ235" s="9">
        <v>0</v>
      </c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</row>
    <row r="236" spans="1:54" customFormat="1" ht="18.75" x14ac:dyDescent="0.3">
      <c r="A236" s="17">
        <f>IFERROR(IF(F236=V236,K236-AA236,"No match"),"Error")</f>
        <v>0</v>
      </c>
      <c r="B236" s="17">
        <f>IFERROR(IF(F236=V236,L236-AB236,"No match"),"Error")</f>
        <v>0</v>
      </c>
      <c r="C236" s="19">
        <f>IFERROR(IF(F236=V236,O236-AE236,"No match"),"Error")</f>
        <v>-3.1696963712264398E-7</v>
      </c>
      <c r="D236" s="19">
        <f>IFERROR(IF(F236=V236,P236-AF236,"No match"),"Error")</f>
        <v>-2.7787622425279324E-7</v>
      </c>
      <c r="E236" s="12">
        <v>221</v>
      </c>
      <c r="F236" s="20" t="s">
        <v>183</v>
      </c>
      <c r="G236" s="13">
        <v>390.037037</v>
      </c>
      <c r="H236" s="13">
        <v>96.492068000000003</v>
      </c>
      <c r="I236" s="13">
        <v>668054.60825299995</v>
      </c>
      <c r="J236" s="13">
        <v>766.50226499999997</v>
      </c>
      <c r="K236" s="14">
        <v>12.588620000000001</v>
      </c>
      <c r="L236" s="14">
        <v>5.8383999999999998E-2</v>
      </c>
      <c r="M236" s="13">
        <v>4.9991659999999998</v>
      </c>
      <c r="N236" s="13">
        <v>49.213532999999998</v>
      </c>
      <c r="O236" s="14">
        <v>7.4799999999999997E-4</v>
      </c>
      <c r="P236" s="14">
        <v>6.4205329999999998</v>
      </c>
      <c r="Q236" s="12" t="s">
        <v>260</v>
      </c>
      <c r="R236" s="12" t="s">
        <v>260</v>
      </c>
      <c r="S236" s="12" t="s">
        <v>260</v>
      </c>
      <c r="T236" s="12">
        <v>0</v>
      </c>
      <c r="U236" s="4"/>
      <c r="V236" s="9" t="s">
        <v>183</v>
      </c>
      <c r="W236" s="10">
        <v>390.037037</v>
      </c>
      <c r="X236" s="10">
        <v>96.492068000000003</v>
      </c>
      <c r="Y236" s="9">
        <v>668054.60825299995</v>
      </c>
      <c r="Z236" s="9">
        <v>766.50226499999997</v>
      </c>
      <c r="AA236" s="11">
        <v>12.588620000000001</v>
      </c>
      <c r="AB236" s="9">
        <v>5.8383999999999998E-2</v>
      </c>
      <c r="AC236" s="9">
        <v>4.9991659999999998</v>
      </c>
      <c r="AD236" s="9">
        <v>49.213532999999998</v>
      </c>
      <c r="AE236" s="9">
        <f>IFERROR(AC236/Y236*100,0)</f>
        <v>7.4831696963712261E-4</v>
      </c>
      <c r="AF236" s="9">
        <f>IFERROR(AD236/Z236*100,0)</f>
        <v>6.4205332778762241</v>
      </c>
      <c r="AG236" s="9" t="s">
        <v>260</v>
      </c>
      <c r="AH236" s="9" t="s">
        <v>260</v>
      </c>
      <c r="AI236" s="9" t="s">
        <v>260</v>
      </c>
      <c r="AJ236" s="9">
        <v>0</v>
      </c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</row>
    <row r="237" spans="1:54" customFormat="1" ht="18.75" x14ac:dyDescent="0.3">
      <c r="A237" s="17">
        <f>IFERROR(IF(F237=V237,K237-AA237,"No match"),"Error")</f>
        <v>0</v>
      </c>
      <c r="B237" s="17">
        <f>IFERROR(IF(F237=V237,L237-AB237,"No match"),"Error")</f>
        <v>0</v>
      </c>
      <c r="C237" s="19">
        <f>IFERROR(IF(F237=V237,O237-AE237,"No match"),"Error")</f>
        <v>0</v>
      </c>
      <c r="D237" s="19">
        <f>IFERROR(IF(F237=V237,P237-AF237,"No match"),"Error")</f>
        <v>0</v>
      </c>
      <c r="E237" s="12">
        <v>222</v>
      </c>
      <c r="F237" s="20" t="s">
        <v>184</v>
      </c>
      <c r="G237" s="13">
        <v>37.071976999999997</v>
      </c>
      <c r="H237" s="13">
        <v>1594.8348739999999</v>
      </c>
      <c r="I237" s="13">
        <v>75798.463046999997</v>
      </c>
      <c r="J237" s="13">
        <v>5213.1020959999996</v>
      </c>
      <c r="K237" s="14">
        <v>30.59282</v>
      </c>
      <c r="L237" s="14">
        <v>4.8909000000000001E-2</v>
      </c>
      <c r="M237" s="13">
        <v>0</v>
      </c>
      <c r="N237" s="13">
        <v>0</v>
      </c>
      <c r="O237" s="14">
        <v>0</v>
      </c>
      <c r="P237" s="14">
        <v>0</v>
      </c>
      <c r="Q237" s="12" t="s">
        <v>260</v>
      </c>
      <c r="R237" s="12" t="s">
        <v>260</v>
      </c>
      <c r="S237" s="12" t="s">
        <v>260</v>
      </c>
      <c r="T237" s="12">
        <v>0</v>
      </c>
      <c r="U237" s="4"/>
      <c r="V237" s="9" t="s">
        <v>184</v>
      </c>
      <c r="W237" s="10">
        <v>37.071976999999997</v>
      </c>
      <c r="X237" s="10">
        <v>1594.8348739999999</v>
      </c>
      <c r="Y237" s="9">
        <v>75798.463046999997</v>
      </c>
      <c r="Z237" s="9">
        <v>5213.1020959999996</v>
      </c>
      <c r="AA237" s="11">
        <v>30.59282</v>
      </c>
      <c r="AB237" s="9">
        <v>4.8909000000000001E-2</v>
      </c>
      <c r="AC237" s="9">
        <v>0</v>
      </c>
      <c r="AD237" s="9">
        <v>0</v>
      </c>
      <c r="AE237" s="9">
        <f>IFERROR(AC237/Y237*100,0)</f>
        <v>0</v>
      </c>
      <c r="AF237" s="9">
        <f>IFERROR(AD237/Z237*100,0)</f>
        <v>0</v>
      </c>
      <c r="AG237" s="9">
        <v>32</v>
      </c>
      <c r="AH237" s="9">
        <v>0.1</v>
      </c>
      <c r="AI237" s="9">
        <v>5</v>
      </c>
      <c r="AJ237" s="9" t="s">
        <v>406</v>
      </c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</row>
    <row r="238" spans="1:54" customFormat="1" ht="18.75" x14ac:dyDescent="0.3">
      <c r="A238" s="17">
        <f>IFERROR(IF(F238=V238,K238-AA238,"No match"),"Error")</f>
        <v>0</v>
      </c>
      <c r="B238" s="17">
        <f>IFERROR(IF(F238=V238,L238-AB238,"No match"),"Error")</f>
        <v>0</v>
      </c>
      <c r="C238" s="19">
        <f>IFERROR(IF(F238=V238,O238-AE238,"No match"),"Error")</f>
        <v>2.9789759167786478E-7</v>
      </c>
      <c r="D238" s="19">
        <f>IFERROR(IF(F238=V238,P238-AF238,"No match"),"Error")</f>
        <v>5.6500651546276259E-8</v>
      </c>
      <c r="E238" s="12">
        <v>223</v>
      </c>
      <c r="F238" s="20" t="s">
        <v>185</v>
      </c>
      <c r="G238" s="13">
        <v>1042.360893</v>
      </c>
      <c r="H238" s="13">
        <v>12286.017723999999</v>
      </c>
      <c r="I238" s="13">
        <v>100660.503476</v>
      </c>
      <c r="J238" s="13">
        <v>155230.83906900001</v>
      </c>
      <c r="K238" s="14">
        <v>7.914676</v>
      </c>
      <c r="L238" s="14">
        <v>1.0355209999999999</v>
      </c>
      <c r="M238" s="13">
        <v>225.01518300000001</v>
      </c>
      <c r="N238" s="13">
        <v>440.64282900000001</v>
      </c>
      <c r="O238" s="14">
        <v>0.22353899999999999</v>
      </c>
      <c r="P238" s="14">
        <v>0.28386299999999998</v>
      </c>
      <c r="Q238" s="12">
        <v>32</v>
      </c>
      <c r="R238" s="12">
        <v>0.1</v>
      </c>
      <c r="S238" s="12">
        <v>5</v>
      </c>
      <c r="T238" s="12" t="s">
        <v>406</v>
      </c>
      <c r="U238" s="4"/>
      <c r="V238" s="9" t="s">
        <v>185</v>
      </c>
      <c r="W238" s="10">
        <v>1042.360893</v>
      </c>
      <c r="X238" s="10">
        <v>12286.017723999999</v>
      </c>
      <c r="Y238" s="9">
        <v>100660.503476</v>
      </c>
      <c r="Z238" s="9">
        <v>155230.83906900001</v>
      </c>
      <c r="AA238" s="11">
        <v>7.914676</v>
      </c>
      <c r="AB238" s="9">
        <v>1.0355209999999999</v>
      </c>
      <c r="AC238" s="9">
        <v>225.01518300000001</v>
      </c>
      <c r="AD238" s="9">
        <v>440.64282900000001</v>
      </c>
      <c r="AE238" s="9">
        <f>IFERROR(AC238/Y238*100,0)</f>
        <v>0.22353870210240831</v>
      </c>
      <c r="AF238" s="9">
        <f>IFERROR(AD238/Z238*100,0)</f>
        <v>0.28386294349934843</v>
      </c>
      <c r="AG238" s="9">
        <v>17</v>
      </c>
      <c r="AH238" s="9">
        <v>10</v>
      </c>
      <c r="AI238" s="9">
        <v>6</v>
      </c>
      <c r="AJ238" s="9" t="s">
        <v>407</v>
      </c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</row>
    <row r="239" spans="1:54" customFormat="1" ht="18.75" x14ac:dyDescent="0.3">
      <c r="A239" s="17">
        <f>IFERROR(IF(F239=V239,K239-AA239,"No match"),"Error")</f>
        <v>0</v>
      </c>
      <c r="B239" s="17">
        <f>IFERROR(IF(F239=V239,L239-AB239,"No match"),"Error")</f>
        <v>0</v>
      </c>
      <c r="C239" s="19">
        <f>IFERROR(IF(F239=V239,O239-AE239,"No match"),"Error")</f>
        <v>-2.2329916907898317E-7</v>
      </c>
      <c r="D239" s="19">
        <f>IFERROR(IF(F239=V239,P239-AF239,"No match"),"Error")</f>
        <v>2.2766020381370655E-7</v>
      </c>
      <c r="E239" s="12">
        <v>224</v>
      </c>
      <c r="F239" s="20" t="s">
        <v>186</v>
      </c>
      <c r="G239" s="13">
        <v>270.18272000000002</v>
      </c>
      <c r="H239" s="13">
        <v>1709.1031809999999</v>
      </c>
      <c r="I239" s="13">
        <v>255925.958373</v>
      </c>
      <c r="J239" s="13">
        <v>782238.87421200005</v>
      </c>
      <c r="K239" s="14">
        <v>0.21848899999999999</v>
      </c>
      <c r="L239" s="14">
        <v>0.105571</v>
      </c>
      <c r="M239" s="13">
        <v>128.252747</v>
      </c>
      <c r="N239" s="13">
        <v>798.75015599999995</v>
      </c>
      <c r="O239" s="14">
        <v>5.0112999999999998E-2</v>
      </c>
      <c r="P239" s="14">
        <v>0.10211099999999999</v>
      </c>
      <c r="Q239" s="12">
        <v>17</v>
      </c>
      <c r="R239" s="12">
        <v>10</v>
      </c>
      <c r="S239" s="12">
        <v>6</v>
      </c>
      <c r="T239" s="12" t="s">
        <v>407</v>
      </c>
      <c r="U239" s="4"/>
      <c r="V239" s="9" t="s">
        <v>186</v>
      </c>
      <c r="W239" s="10">
        <v>270.18272000000002</v>
      </c>
      <c r="X239" s="10">
        <v>1709.1031809999999</v>
      </c>
      <c r="Y239" s="9">
        <v>255925.958373</v>
      </c>
      <c r="Z239" s="9">
        <v>782238.87421200005</v>
      </c>
      <c r="AA239" s="11">
        <v>0.21848899999999999</v>
      </c>
      <c r="AB239" s="9">
        <v>0.105571</v>
      </c>
      <c r="AC239" s="9">
        <v>128.252747</v>
      </c>
      <c r="AD239" s="9">
        <v>798.75015599999995</v>
      </c>
      <c r="AE239" s="9">
        <f>IFERROR(AC239/Y239*100,0)</f>
        <v>5.0113223299169077E-2</v>
      </c>
      <c r="AF239" s="9">
        <f>IFERROR(AD239/Z239*100,0)</f>
        <v>0.10211077233979618</v>
      </c>
      <c r="AG239" s="9" t="s">
        <v>260</v>
      </c>
      <c r="AH239" s="9" t="s">
        <v>260</v>
      </c>
      <c r="AI239" s="9">
        <v>5</v>
      </c>
      <c r="AJ239" s="9" t="s">
        <v>408</v>
      </c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</row>
    <row r="240" spans="1:54" customFormat="1" ht="18.75" x14ac:dyDescent="0.3">
      <c r="A240" s="17">
        <f>IFERROR(IF(F240=V240,K240-AA240,"No match"),"Error")</f>
        <v>0</v>
      </c>
      <c r="B240" s="17">
        <f>IFERROR(IF(F240=V240,L240-AB240,"No match"),"Error")</f>
        <v>0</v>
      </c>
      <c r="C240" s="19">
        <f>IFERROR(IF(F240=V240,O240-AE240,"No match"),"Error")</f>
        <v>0</v>
      </c>
      <c r="D240" s="19">
        <f>IFERROR(IF(F240=V240,P240-AF240,"No match"),"Error")</f>
        <v>0</v>
      </c>
      <c r="E240" s="12">
        <v>225</v>
      </c>
      <c r="F240" s="20" t="s">
        <v>187</v>
      </c>
      <c r="G240" s="13">
        <v>213.859993</v>
      </c>
      <c r="H240" s="13">
        <v>5.5327310000000001</v>
      </c>
      <c r="I240" s="13">
        <v>731900.02739299997</v>
      </c>
      <c r="J240" s="13">
        <v>41.785977000000003</v>
      </c>
      <c r="K240" s="14">
        <v>13.240640000000001</v>
      </c>
      <c r="L240" s="14">
        <v>2.9219999999999999E-2</v>
      </c>
      <c r="M240" s="13">
        <v>0</v>
      </c>
      <c r="N240" s="13">
        <v>0</v>
      </c>
      <c r="O240" s="14">
        <v>0</v>
      </c>
      <c r="P240" s="14">
        <v>0</v>
      </c>
      <c r="Q240" s="12" t="s">
        <v>260</v>
      </c>
      <c r="R240" s="12" t="s">
        <v>260</v>
      </c>
      <c r="S240" s="12">
        <v>5</v>
      </c>
      <c r="T240" s="12" t="s">
        <v>408</v>
      </c>
      <c r="U240" s="4"/>
      <c r="V240" s="9" t="s">
        <v>187</v>
      </c>
      <c r="W240" s="10">
        <v>213.859993</v>
      </c>
      <c r="X240" s="10">
        <v>5.5327310000000001</v>
      </c>
      <c r="Y240" s="9">
        <v>731900.02739299997</v>
      </c>
      <c r="Z240" s="9">
        <v>41.785977000000003</v>
      </c>
      <c r="AA240" s="11">
        <v>13.240640000000001</v>
      </c>
      <c r="AB240" s="9">
        <v>2.9219999999999999E-2</v>
      </c>
      <c r="AC240" s="9">
        <v>0</v>
      </c>
      <c r="AD240" s="9">
        <v>0</v>
      </c>
      <c r="AE240" s="9">
        <f>IFERROR(AC240/Y240*100,0)</f>
        <v>0</v>
      </c>
      <c r="AF240" s="9">
        <f>IFERROR(AD240/Z240*100,0)</f>
        <v>0</v>
      </c>
      <c r="AG240" s="9" t="s">
        <v>260</v>
      </c>
      <c r="AH240" s="9" t="s">
        <v>260</v>
      </c>
      <c r="AI240" s="9" t="s">
        <v>260</v>
      </c>
      <c r="AJ240" s="9" t="s">
        <v>409</v>
      </c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</row>
    <row r="241" spans="1:54" customFormat="1" ht="18.75" x14ac:dyDescent="0.3">
      <c r="A241" s="17">
        <f>IFERROR(IF(F241=V241,K241-AA241,"No match"),"Error")</f>
        <v>0</v>
      </c>
      <c r="B241" s="17">
        <f>IFERROR(IF(F241=V241,L241-AB241,"No match"),"Error")</f>
        <v>0</v>
      </c>
      <c r="C241" s="19">
        <f>IFERROR(IF(F241=V241,O241-AE241,"No match"),"Error")</f>
        <v>0</v>
      </c>
      <c r="D241" s="19">
        <f>IFERROR(IF(F241=V241,P241-AF241,"No match"),"Error")</f>
        <v>0</v>
      </c>
      <c r="E241" s="12">
        <v>226</v>
      </c>
      <c r="F241" s="20" t="s">
        <v>188</v>
      </c>
      <c r="G241" s="13">
        <v>3846.4853899999998</v>
      </c>
      <c r="H241" s="13">
        <v>7145.8811109999997</v>
      </c>
      <c r="I241" s="13">
        <v>342996.947216</v>
      </c>
      <c r="J241" s="13">
        <v>36245.331185000003</v>
      </c>
      <c r="K241" s="14">
        <v>19.715309999999999</v>
      </c>
      <c r="L241" s="14">
        <v>1.121434</v>
      </c>
      <c r="M241" s="13">
        <v>0</v>
      </c>
      <c r="N241" s="13">
        <v>0</v>
      </c>
      <c r="O241" s="14">
        <v>0</v>
      </c>
      <c r="P241" s="14">
        <v>0</v>
      </c>
      <c r="Q241" s="12" t="s">
        <v>260</v>
      </c>
      <c r="R241" s="12" t="s">
        <v>260</v>
      </c>
      <c r="S241" s="12" t="s">
        <v>260</v>
      </c>
      <c r="T241" s="12" t="s">
        <v>409</v>
      </c>
      <c r="U241" s="4"/>
      <c r="V241" s="9" t="s">
        <v>188</v>
      </c>
      <c r="W241" s="10">
        <v>3846.4853899999998</v>
      </c>
      <c r="X241" s="10">
        <v>7145.8811109999997</v>
      </c>
      <c r="Y241" s="9">
        <v>342996.947216</v>
      </c>
      <c r="Z241" s="9">
        <v>36245.331185000003</v>
      </c>
      <c r="AA241" s="11">
        <v>19.715309999999999</v>
      </c>
      <c r="AB241" s="9">
        <v>1.121434</v>
      </c>
      <c r="AC241" s="9">
        <v>0</v>
      </c>
      <c r="AD241" s="9">
        <v>0</v>
      </c>
      <c r="AE241" s="9">
        <f>IFERROR(AC241/Y241*100,0)</f>
        <v>0</v>
      </c>
      <c r="AF241" s="9">
        <f>IFERROR(AD241/Z241*100,0)</f>
        <v>0</v>
      </c>
      <c r="AG241" s="9" t="s">
        <v>260</v>
      </c>
      <c r="AH241" s="9" t="s">
        <v>260</v>
      </c>
      <c r="AI241" s="9" t="s">
        <v>260</v>
      </c>
      <c r="AJ241" s="9">
        <v>0</v>
      </c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</row>
    <row r="242" spans="1:54" customFormat="1" ht="18.75" x14ac:dyDescent="0.3">
      <c r="A242" s="17">
        <f>IFERROR(IF(F242=V242,K242-AA242,"No match"),"Error")</f>
        <v>0</v>
      </c>
      <c r="B242" s="17">
        <f>IFERROR(IF(F242=V242,L242-AB242,"No match"),"Error")</f>
        <v>0</v>
      </c>
      <c r="C242" s="19">
        <f>IFERROR(IF(F242=V242,O242-AE242,"No match"),"Error")</f>
        <v>5.1586014482296605E-7</v>
      </c>
      <c r="D242" s="19">
        <f>IFERROR(IF(F242=V242,P242-AF242,"No match"),"Error")</f>
        <v>8.9472515618638226E-7</v>
      </c>
      <c r="E242" s="12">
        <v>227</v>
      </c>
      <c r="F242" s="20" t="s">
        <v>189</v>
      </c>
      <c r="G242" s="13">
        <v>7330.4453000000003</v>
      </c>
      <c r="H242" s="13">
        <v>361593.89897099999</v>
      </c>
      <c r="I242" s="13">
        <v>243129.59575499999</v>
      </c>
      <c r="J242" s="13">
        <v>947252.69080900005</v>
      </c>
      <c r="K242" s="14">
        <v>38.172910000000002</v>
      </c>
      <c r="L242" s="14">
        <v>3.0150359999999998</v>
      </c>
      <c r="M242" s="13">
        <v>4069.6453660000002</v>
      </c>
      <c r="N242" s="13">
        <v>118704.109946</v>
      </c>
      <c r="O242" s="14">
        <v>1.673859</v>
      </c>
      <c r="P242" s="14">
        <v>12.531409999999999</v>
      </c>
      <c r="Q242" s="12" t="s">
        <v>260</v>
      </c>
      <c r="R242" s="12" t="s">
        <v>260</v>
      </c>
      <c r="S242" s="12" t="s">
        <v>260</v>
      </c>
      <c r="T242" s="12">
        <v>0</v>
      </c>
      <c r="U242" s="4"/>
      <c r="V242" s="9" t="s">
        <v>189</v>
      </c>
      <c r="W242" s="10">
        <v>7330.4453000000003</v>
      </c>
      <c r="X242" s="10">
        <v>361593.89897099999</v>
      </c>
      <c r="Y242" s="9">
        <v>243129.59575499999</v>
      </c>
      <c r="Z242" s="9">
        <v>947252.69080900005</v>
      </c>
      <c r="AA242" s="11">
        <v>38.172910000000002</v>
      </c>
      <c r="AB242" s="9">
        <v>3.0150359999999998</v>
      </c>
      <c r="AC242" s="9">
        <v>4069.6453660000002</v>
      </c>
      <c r="AD242" s="9">
        <v>118704.109946</v>
      </c>
      <c r="AE242" s="9">
        <f>IFERROR(AC242/Y242*100,0)</f>
        <v>1.6738584841398552</v>
      </c>
      <c r="AF242" s="9">
        <f>IFERROR(AD242/Z242*100,0)</f>
        <v>12.531409105274843</v>
      </c>
      <c r="AG242" s="9">
        <v>54.6</v>
      </c>
      <c r="AH242" s="9">
        <v>6.5</v>
      </c>
      <c r="AI242" s="9">
        <v>6</v>
      </c>
      <c r="AJ242" s="9" t="s">
        <v>410</v>
      </c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</row>
    <row r="243" spans="1:54" customFormat="1" ht="18.75" x14ac:dyDescent="0.3">
      <c r="A243" s="17">
        <f>IFERROR(IF(F243=V243,K243-AA243,"No match"),"Error")</f>
        <v>0</v>
      </c>
      <c r="B243" s="17">
        <f>IFERROR(IF(F243=V243,L243-AB243,"No match"),"Error")</f>
        <v>0</v>
      </c>
      <c r="C243" s="19">
        <f>IFERROR(IF(F243=V243,O243-AE243,"No match"),"Error")</f>
        <v>0</v>
      </c>
      <c r="D243" s="19">
        <f>IFERROR(IF(F243=V243,P243-AF243,"No match"),"Error")</f>
        <v>-6.0321710293465003E-8</v>
      </c>
      <c r="E243" s="12">
        <v>228</v>
      </c>
      <c r="F243" s="20" t="s">
        <v>241</v>
      </c>
      <c r="G243" s="13">
        <v>0</v>
      </c>
      <c r="H243" s="13">
        <v>39058.656803999998</v>
      </c>
      <c r="I243" s="13">
        <v>0</v>
      </c>
      <c r="J243" s="13">
        <v>243144.85348300001</v>
      </c>
      <c r="K243" s="14">
        <v>16.063949999999998</v>
      </c>
      <c r="L243" s="14">
        <v>0</v>
      </c>
      <c r="M243" s="13">
        <v>0</v>
      </c>
      <c r="N243" s="13">
        <v>16000.011069</v>
      </c>
      <c r="O243" s="14">
        <v>0</v>
      </c>
      <c r="P243" s="14">
        <v>6.580444</v>
      </c>
      <c r="Q243" s="12">
        <v>54.6</v>
      </c>
      <c r="R243" s="12">
        <v>6.5</v>
      </c>
      <c r="S243" s="12">
        <v>6</v>
      </c>
      <c r="T243" s="12" t="s">
        <v>410</v>
      </c>
      <c r="U243" s="4"/>
      <c r="V243" s="9" t="s">
        <v>241</v>
      </c>
      <c r="W243" s="10">
        <v>0</v>
      </c>
      <c r="X243" s="10">
        <v>39058.656803999998</v>
      </c>
      <c r="Y243" s="9">
        <v>0</v>
      </c>
      <c r="Z243" s="9">
        <v>243144.85348300001</v>
      </c>
      <c r="AA243" s="11">
        <v>16.063949999999998</v>
      </c>
      <c r="AB243" s="9">
        <v>0</v>
      </c>
      <c r="AC243" s="9">
        <v>0</v>
      </c>
      <c r="AD243" s="9">
        <v>16000.011069</v>
      </c>
      <c r="AE243" s="9">
        <f>IFERROR(AC243/Y243*100,0)</f>
        <v>0</v>
      </c>
      <c r="AF243" s="9">
        <f>IFERROR(AD243/Z243*100,0)</f>
        <v>6.5804440603217103</v>
      </c>
      <c r="AG243" s="9">
        <v>18</v>
      </c>
      <c r="AH243" s="9">
        <v>0</v>
      </c>
      <c r="AI243" s="9">
        <v>5</v>
      </c>
      <c r="AJ243" s="9" t="s">
        <v>411</v>
      </c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</row>
    <row r="244" spans="1:54" customFormat="1" ht="18.75" x14ac:dyDescent="0.3">
      <c r="A244" s="17">
        <f>IFERROR(IF(F244=V244,K244-AA244,"No match"),"Error")</f>
        <v>0</v>
      </c>
      <c r="B244" s="17">
        <f>IFERROR(IF(F244=V244,L244-AB244,"No match"),"Error")</f>
        <v>0</v>
      </c>
      <c r="C244" s="19">
        <f>IFERROR(IF(F244=V244,O244-AE244,"No match"),"Error")</f>
        <v>-1.2133783160173106E-7</v>
      </c>
      <c r="D244" s="19">
        <f>IFERROR(IF(F244=V244,P244-AF244,"No match"),"Error")</f>
        <v>3.5048804325477079E-7</v>
      </c>
      <c r="E244" s="12">
        <v>229</v>
      </c>
      <c r="F244" s="20" t="s">
        <v>190</v>
      </c>
      <c r="G244" s="13">
        <v>4606.1228440000004</v>
      </c>
      <c r="H244" s="13">
        <v>23854.952087000001</v>
      </c>
      <c r="I244" s="13">
        <v>134873.16641199999</v>
      </c>
      <c r="J244" s="13">
        <v>598828.79655199999</v>
      </c>
      <c r="K244" s="14">
        <v>3.9836010000000002</v>
      </c>
      <c r="L244" s="14">
        <v>3.4151509999999998</v>
      </c>
      <c r="M244" s="13">
        <v>130.023291</v>
      </c>
      <c r="N244" s="13">
        <v>7084.6336039999997</v>
      </c>
      <c r="O244" s="14">
        <v>9.6404000000000004E-2</v>
      </c>
      <c r="P244" s="14">
        <v>1.183082</v>
      </c>
      <c r="Q244" s="12">
        <v>18</v>
      </c>
      <c r="R244" s="12">
        <v>0</v>
      </c>
      <c r="S244" s="12">
        <v>5</v>
      </c>
      <c r="T244" s="12" t="s">
        <v>411</v>
      </c>
      <c r="U244" s="4"/>
      <c r="V244" s="9" t="s">
        <v>190</v>
      </c>
      <c r="W244" s="10">
        <v>4606.1228440000004</v>
      </c>
      <c r="X244" s="10">
        <v>23854.952087000001</v>
      </c>
      <c r="Y244" s="9">
        <v>134873.16641199999</v>
      </c>
      <c r="Z244" s="9">
        <v>598828.79655199999</v>
      </c>
      <c r="AA244" s="11">
        <v>3.9836010000000002</v>
      </c>
      <c r="AB244" s="9">
        <v>3.4151509999999998</v>
      </c>
      <c r="AC244" s="9">
        <v>130.023291</v>
      </c>
      <c r="AD244" s="9">
        <v>7084.6336039999997</v>
      </c>
      <c r="AE244" s="9">
        <f>IFERROR(AC244/Y244*100,0)</f>
        <v>9.6404121337831605E-2</v>
      </c>
      <c r="AF244" s="9">
        <f>IFERROR(AD244/Z244*100,0)</f>
        <v>1.1830816495119567</v>
      </c>
      <c r="AG244" s="9">
        <v>6.05</v>
      </c>
      <c r="AH244" s="9" t="s">
        <v>260</v>
      </c>
      <c r="AI244" s="9">
        <v>5</v>
      </c>
      <c r="AJ244" s="9" t="s">
        <v>412</v>
      </c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</row>
    <row r="245" spans="1:54" customFormat="1" ht="18.75" x14ac:dyDescent="0.3">
      <c r="A245" s="17">
        <f>IFERROR(IF(F245=V245,K245-AA245,"No match"),"Error")</f>
        <v>0</v>
      </c>
      <c r="B245" s="17">
        <f>IFERROR(IF(F245=V245,L245-AB245,"No match"),"Error")</f>
        <v>0</v>
      </c>
      <c r="C245" s="19">
        <f>IFERROR(IF(F245=V245,O245-AE245,"No match"),"Error")</f>
        <v>2.1887241170859273E-7</v>
      </c>
      <c r="D245" s="19">
        <f>IFERROR(IF(F245=V245,P245-AF245,"No match"),"Error")</f>
        <v>-2.7073274733169228E-7</v>
      </c>
      <c r="E245" s="12">
        <v>230</v>
      </c>
      <c r="F245" s="20" t="s">
        <v>22</v>
      </c>
      <c r="G245" s="13">
        <v>1278997.392026</v>
      </c>
      <c r="H245" s="13">
        <v>363.49791099999999</v>
      </c>
      <c r="I245" s="13">
        <v>1964384.514006</v>
      </c>
      <c r="J245" s="13">
        <v>363.495</v>
      </c>
      <c r="K245" s="14">
        <v>100.0008</v>
      </c>
      <c r="L245" s="14">
        <v>65.109319999999997</v>
      </c>
      <c r="M245" s="13">
        <v>2305.1616399999998</v>
      </c>
      <c r="N245" s="13">
        <v>1.4579139999999999</v>
      </c>
      <c r="O245" s="14">
        <v>0.11734799999999999</v>
      </c>
      <c r="P245" s="14">
        <v>0.40108199999999999</v>
      </c>
      <c r="Q245" s="12">
        <v>6.05</v>
      </c>
      <c r="R245" s="12" t="s">
        <v>260</v>
      </c>
      <c r="S245" s="12">
        <v>5</v>
      </c>
      <c r="T245" s="12" t="s">
        <v>412</v>
      </c>
      <c r="U245" s="4"/>
      <c r="V245" s="9" t="s">
        <v>22</v>
      </c>
      <c r="W245" s="10">
        <v>1278997.392026</v>
      </c>
      <c r="X245" s="10">
        <v>363.49791099999999</v>
      </c>
      <c r="Y245" s="9">
        <v>1964384.514006</v>
      </c>
      <c r="Z245" s="9">
        <v>363.495</v>
      </c>
      <c r="AA245" s="11">
        <v>100.0008</v>
      </c>
      <c r="AB245" s="9">
        <v>65.109319999999997</v>
      </c>
      <c r="AC245" s="9">
        <v>2305.1616399999998</v>
      </c>
      <c r="AD245" s="9">
        <v>1.4579139999999999</v>
      </c>
      <c r="AE245" s="9">
        <f>IFERROR(AC245/Y245*100,0)</f>
        <v>0.11734778112758829</v>
      </c>
      <c r="AF245" s="9">
        <f>IFERROR(AD245/Z245*100,0)</f>
        <v>0.40108227073274733</v>
      </c>
      <c r="AG245" s="9" t="s">
        <v>260</v>
      </c>
      <c r="AH245" s="9" t="s">
        <v>260</v>
      </c>
      <c r="AI245" s="9" t="s">
        <v>260</v>
      </c>
      <c r="AJ245" s="9">
        <v>0</v>
      </c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</row>
    <row r="246" spans="1:54" customFormat="1" ht="18.75" x14ac:dyDescent="0.3">
      <c r="A246" s="17">
        <f>IFERROR(IF(F246=V246,K246-AA246,"No match"),"Error")</f>
        <v>0</v>
      </c>
      <c r="B246" s="17">
        <f>IFERROR(IF(F246=V246,L246-AB246,"No match"),"Error")</f>
        <v>0</v>
      </c>
      <c r="C246" s="19">
        <f>IFERROR(IF(F246=V246,O246-AE246,"No match"),"Error")</f>
        <v>3.8972803240167053E-7</v>
      </c>
      <c r="D246" s="19">
        <f>IFERROR(IF(F246=V246,P246-AF246,"No match"),"Error")</f>
        <v>4.9373975530286884E-7</v>
      </c>
      <c r="E246" s="12">
        <v>231</v>
      </c>
      <c r="F246" s="20" t="s">
        <v>191</v>
      </c>
      <c r="G246" s="13">
        <v>931.55340899999999</v>
      </c>
      <c r="H246" s="13">
        <v>6150.0882110000002</v>
      </c>
      <c r="I246" s="13">
        <v>130097.97442499999</v>
      </c>
      <c r="J246" s="13">
        <v>178459.889004</v>
      </c>
      <c r="K246" s="14">
        <v>3.446202</v>
      </c>
      <c r="L246" s="14">
        <v>0.71604000000000001</v>
      </c>
      <c r="M246" s="13">
        <v>666.03867500000001</v>
      </c>
      <c r="N246" s="13">
        <v>1732.3645839999999</v>
      </c>
      <c r="O246" s="14">
        <v>0.51195199999999996</v>
      </c>
      <c r="P246" s="14">
        <v>0.97073100000000001</v>
      </c>
      <c r="Q246" s="12" t="s">
        <v>260</v>
      </c>
      <c r="R246" s="12" t="s">
        <v>260</v>
      </c>
      <c r="S246" s="12" t="s">
        <v>260</v>
      </c>
      <c r="T246" s="12">
        <v>0</v>
      </c>
      <c r="U246" s="4"/>
      <c r="V246" s="9" t="s">
        <v>191</v>
      </c>
      <c r="W246" s="10">
        <v>931.55340899999999</v>
      </c>
      <c r="X246" s="10">
        <v>6150.0882110000002</v>
      </c>
      <c r="Y246" s="9">
        <v>130097.97442499999</v>
      </c>
      <c r="Z246" s="9">
        <v>178459.889004</v>
      </c>
      <c r="AA246" s="11">
        <v>3.446202</v>
      </c>
      <c r="AB246" s="9">
        <v>0.71604000000000001</v>
      </c>
      <c r="AC246" s="9">
        <v>666.03867500000001</v>
      </c>
      <c r="AD246" s="9">
        <v>1732.3645839999999</v>
      </c>
      <c r="AE246" s="9">
        <f>IFERROR(AC246/Y246*100,0)</f>
        <v>0.51195161027196756</v>
      </c>
      <c r="AF246" s="9">
        <f>IFERROR(AD246/Z246*100,0)</f>
        <v>0.97073050626024471</v>
      </c>
      <c r="AG246" s="9">
        <v>8.6</v>
      </c>
      <c r="AH246" s="9" t="s">
        <v>260</v>
      </c>
      <c r="AI246" s="9">
        <v>6</v>
      </c>
      <c r="AJ246" s="9" t="s">
        <v>413</v>
      </c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</row>
    <row r="247" spans="1:54" customFormat="1" ht="18.75" x14ac:dyDescent="0.3">
      <c r="A247" s="17">
        <f>IFERROR(IF(F247=V247,K247-AA247,"No match"),"Error")</f>
        <v>0</v>
      </c>
      <c r="B247" s="17">
        <f>IFERROR(IF(F247=V247,L247-AB247,"No match"),"Error")</f>
        <v>0</v>
      </c>
      <c r="C247" s="19">
        <f>IFERROR(IF(F247=V247,O247-AE247,"No match"),"Error")</f>
        <v>-1.8158667529633021E-6</v>
      </c>
      <c r="D247" s="19">
        <f>IFERROR(IF(F247=V247,P247-AF247,"No match"),"Error")</f>
        <v>-2.0743738771145104E-7</v>
      </c>
      <c r="E247" s="12">
        <v>232</v>
      </c>
      <c r="F247" s="20" t="s">
        <v>23</v>
      </c>
      <c r="G247" s="13">
        <v>3527444.9598929998</v>
      </c>
      <c r="H247" s="13">
        <v>1233174.535956</v>
      </c>
      <c r="I247" s="13">
        <v>8591493.1479339991</v>
      </c>
      <c r="J247" s="13">
        <v>9490391.2944259997</v>
      </c>
      <c r="K247" s="14">
        <v>12.993930000000001</v>
      </c>
      <c r="L247" s="14">
        <v>41.05742</v>
      </c>
      <c r="M247" s="13">
        <v>1537642.0225780001</v>
      </c>
      <c r="N247" s="13">
        <v>154799.97487999999</v>
      </c>
      <c r="O247" s="14">
        <v>17.897259999999999</v>
      </c>
      <c r="P247" s="14">
        <v>1.6311230000000001</v>
      </c>
      <c r="Q247" s="12">
        <v>8.6</v>
      </c>
      <c r="R247" s="12" t="s">
        <v>260</v>
      </c>
      <c r="S247" s="12">
        <v>6</v>
      </c>
      <c r="T247" s="12" t="s">
        <v>413</v>
      </c>
      <c r="U247" s="4"/>
      <c r="V247" s="9" t="s">
        <v>23</v>
      </c>
      <c r="W247" s="10">
        <v>3527444.9598929998</v>
      </c>
      <c r="X247" s="10">
        <v>1233174.535956</v>
      </c>
      <c r="Y247" s="9">
        <v>8591493.1479339991</v>
      </c>
      <c r="Z247" s="9">
        <v>9490391.2944259997</v>
      </c>
      <c r="AA247" s="11">
        <v>12.993930000000001</v>
      </c>
      <c r="AB247" s="9">
        <v>41.05742</v>
      </c>
      <c r="AC247" s="9">
        <v>1537642.0225780001</v>
      </c>
      <c r="AD247" s="9">
        <v>154799.97487999999</v>
      </c>
      <c r="AE247" s="9">
        <f>IFERROR(AC247/Y247*100,0)</f>
        <v>17.897261815866752</v>
      </c>
      <c r="AF247" s="9">
        <f>IFERROR(AD247/Z247*100,0)</f>
        <v>1.6311232074373878</v>
      </c>
      <c r="AG247" s="9">
        <v>0</v>
      </c>
      <c r="AH247" s="9">
        <v>0</v>
      </c>
      <c r="AI247" s="9" t="s">
        <v>260</v>
      </c>
      <c r="AJ247" s="9">
        <v>0</v>
      </c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</row>
    <row r="248" spans="1:54" customFormat="1" ht="18.75" x14ac:dyDescent="0.3">
      <c r="A248" s="17">
        <f>IFERROR(IF(F248=V248,K248-AA248,"No match"),"Error")</f>
        <v>0</v>
      </c>
      <c r="B248" s="17">
        <f>IFERROR(IF(F248=V248,L248-AB248,"No match"),"Error")</f>
        <v>0</v>
      </c>
      <c r="C248" s="19">
        <f>IFERROR(IF(F248=V248,O248-AE248,"No match"),"Error")</f>
        <v>0</v>
      </c>
      <c r="D248" s="19">
        <f>IFERROR(IF(F248=V248,P248-AF248,"No match"),"Error")</f>
        <v>-4.4531832221750278E-8</v>
      </c>
      <c r="E248" s="12">
        <v>233</v>
      </c>
      <c r="F248" s="20" t="s">
        <v>242</v>
      </c>
      <c r="G248" s="13">
        <v>0</v>
      </c>
      <c r="H248" s="13">
        <v>15200.697248</v>
      </c>
      <c r="I248" s="13">
        <v>0</v>
      </c>
      <c r="J248" s="13">
        <v>450362.51059700001</v>
      </c>
      <c r="K248" s="14">
        <v>3.3752140000000002</v>
      </c>
      <c r="L248" s="14">
        <v>0</v>
      </c>
      <c r="M248" s="13">
        <v>0</v>
      </c>
      <c r="N248" s="13">
        <v>2345.749366</v>
      </c>
      <c r="O248" s="14">
        <v>0</v>
      </c>
      <c r="P248" s="14">
        <v>0.52085800000000004</v>
      </c>
      <c r="Q248" s="12">
        <v>0</v>
      </c>
      <c r="R248" s="12">
        <v>0</v>
      </c>
      <c r="S248" s="12" t="s">
        <v>260</v>
      </c>
      <c r="T248" s="12">
        <v>0</v>
      </c>
      <c r="U248" s="4"/>
      <c r="V248" s="9" t="s">
        <v>242</v>
      </c>
      <c r="W248" s="10">
        <v>0</v>
      </c>
      <c r="X248" s="10">
        <v>15200.697248</v>
      </c>
      <c r="Y248" s="9">
        <v>0</v>
      </c>
      <c r="Z248" s="9">
        <v>450362.51059700001</v>
      </c>
      <c r="AA248" s="11">
        <v>3.3752140000000002</v>
      </c>
      <c r="AB248" s="9">
        <v>0</v>
      </c>
      <c r="AC248" s="9">
        <v>0</v>
      </c>
      <c r="AD248" s="9">
        <v>2345.749366</v>
      </c>
      <c r="AE248" s="9">
        <f>IFERROR(AC248/Y248*100,0)</f>
        <v>0</v>
      </c>
      <c r="AF248" s="9">
        <f>IFERROR(AD248/Z248*100,0)</f>
        <v>0.52085804453183226</v>
      </c>
      <c r="AG248" s="9">
        <v>5</v>
      </c>
      <c r="AH248" s="9">
        <v>0</v>
      </c>
      <c r="AI248" s="9">
        <v>5</v>
      </c>
      <c r="AJ248" s="9" t="s">
        <v>414</v>
      </c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</row>
    <row r="249" spans="1:54" customFormat="1" ht="18.75" x14ac:dyDescent="0.3">
      <c r="A249" s="17">
        <f>IFERROR(IF(F249=V249,K249-AA249,"No match"),"Error")</f>
        <v>0</v>
      </c>
      <c r="B249" s="17">
        <f>IFERROR(IF(F249=V249,L249-AB249,"No match"),"Error")</f>
        <v>0</v>
      </c>
      <c r="C249" s="19">
        <f>IFERROR(IF(F249=V249,O249-AE249,"No match"),"Error")</f>
        <v>1.7683923733691209E-7</v>
      </c>
      <c r="D249" s="19">
        <f>IFERROR(IF(F249=V249,P249-AF249,"No match"),"Error")</f>
        <v>-5.1395674258714052E-6</v>
      </c>
      <c r="E249" s="12">
        <v>234</v>
      </c>
      <c r="F249" s="20" t="s">
        <v>192</v>
      </c>
      <c r="G249" s="13">
        <v>80.359650999999999</v>
      </c>
      <c r="H249" s="13">
        <v>91.899503999999993</v>
      </c>
      <c r="I249" s="13">
        <v>36510.933663999996</v>
      </c>
      <c r="J249" s="13">
        <v>409.90656899999999</v>
      </c>
      <c r="K249" s="14">
        <v>22.419619999999998</v>
      </c>
      <c r="L249" s="14">
        <v>0.22009799999999999</v>
      </c>
      <c r="M249" s="13">
        <v>50.385389000000004</v>
      </c>
      <c r="N249" s="13">
        <v>49.164009999999998</v>
      </c>
      <c r="O249" s="14">
        <v>0.13800100000000001</v>
      </c>
      <c r="P249" s="14">
        <v>11.99395</v>
      </c>
      <c r="Q249" s="12">
        <v>5</v>
      </c>
      <c r="R249" s="12">
        <v>0</v>
      </c>
      <c r="S249" s="12">
        <v>5</v>
      </c>
      <c r="T249" s="12" t="s">
        <v>414</v>
      </c>
      <c r="U249" s="4"/>
      <c r="V249" s="9" t="s">
        <v>192</v>
      </c>
      <c r="W249" s="10">
        <v>80.359650999999999</v>
      </c>
      <c r="X249" s="10">
        <v>91.899503999999993</v>
      </c>
      <c r="Y249" s="9">
        <v>36510.933663999996</v>
      </c>
      <c r="Z249" s="9">
        <v>409.90656899999999</v>
      </c>
      <c r="AA249" s="11">
        <v>22.419619999999998</v>
      </c>
      <c r="AB249" s="9">
        <v>0.22009799999999999</v>
      </c>
      <c r="AC249" s="9">
        <v>50.385389000000004</v>
      </c>
      <c r="AD249" s="9">
        <v>49.164009999999998</v>
      </c>
      <c r="AE249" s="9">
        <f>IFERROR(AC249/Y249*100,0)</f>
        <v>0.13800082316076268</v>
      </c>
      <c r="AF249" s="9">
        <f>IFERROR(AD249/Z249*100,0)</f>
        <v>11.993955139567426</v>
      </c>
      <c r="AG249" s="9" t="s">
        <v>260</v>
      </c>
      <c r="AH249" s="9">
        <v>8.5</v>
      </c>
      <c r="AI249" s="9">
        <v>5</v>
      </c>
      <c r="AJ249" s="9" t="s">
        <v>415</v>
      </c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</row>
    <row r="250" spans="1:54" customFormat="1" ht="18.75" x14ac:dyDescent="0.3">
      <c r="A250" s="17">
        <f>IFERROR(IF(F250=V250,K250-AA250,"No match"),"Error")</f>
        <v>0</v>
      </c>
      <c r="B250" s="17">
        <f>IFERROR(IF(F250=V250,L250-AB250,"No match"),"Error")</f>
        <v>0</v>
      </c>
      <c r="C250" s="19">
        <f>IFERROR(IF(F250=V250,O250-AE250,"No match"),"Error")</f>
        <v>-2.2624553253081103E-7</v>
      </c>
      <c r="D250" s="19">
        <f>IFERROR(IF(F250=V250,P250-AF250,"No match"),"Error")</f>
        <v>1.0528222809114141E-6</v>
      </c>
      <c r="E250" s="12">
        <v>235</v>
      </c>
      <c r="F250" s="20" t="s">
        <v>193</v>
      </c>
      <c r="G250" s="13">
        <v>16499.940001999999</v>
      </c>
      <c r="H250" s="13">
        <v>496700.995803</v>
      </c>
      <c r="I250" s="13">
        <v>473325.09632299998</v>
      </c>
      <c r="J250" s="13">
        <v>917367.65226999996</v>
      </c>
      <c r="K250" s="14">
        <v>54.144159999999999</v>
      </c>
      <c r="L250" s="14">
        <v>3.4859640000000001</v>
      </c>
      <c r="M250" s="13">
        <v>7759.7116329999999</v>
      </c>
      <c r="N250" s="13">
        <v>146352.88090399999</v>
      </c>
      <c r="O250" s="14">
        <v>1.6394040000000001</v>
      </c>
      <c r="P250" s="14">
        <v>15.953569999999999</v>
      </c>
      <c r="Q250" s="12" t="s">
        <v>260</v>
      </c>
      <c r="R250" s="12">
        <v>8.5</v>
      </c>
      <c r="S250" s="12">
        <v>5</v>
      </c>
      <c r="T250" s="12" t="s">
        <v>415</v>
      </c>
      <c r="U250" s="4"/>
      <c r="V250" s="9" t="s">
        <v>193</v>
      </c>
      <c r="W250" s="10">
        <v>16499.940001999999</v>
      </c>
      <c r="X250" s="10">
        <v>496700.995803</v>
      </c>
      <c r="Y250" s="9">
        <v>473325.09632299998</v>
      </c>
      <c r="Z250" s="9">
        <v>917367.65226999996</v>
      </c>
      <c r="AA250" s="11">
        <v>54.144159999999999</v>
      </c>
      <c r="AB250" s="9">
        <v>3.4859640000000001</v>
      </c>
      <c r="AC250" s="9">
        <v>7759.7116329999999</v>
      </c>
      <c r="AD250" s="9">
        <v>146352.88090399999</v>
      </c>
      <c r="AE250" s="9">
        <f>IFERROR(AC250/Y250*100,0)</f>
        <v>1.6394042262455326</v>
      </c>
      <c r="AF250" s="9">
        <f>IFERROR(AD250/Z250*100,0)</f>
        <v>15.953568947177718</v>
      </c>
      <c r="AG250" s="9" t="s">
        <v>260</v>
      </c>
      <c r="AH250" s="9" t="s">
        <v>260</v>
      </c>
      <c r="AI250" s="9">
        <v>5</v>
      </c>
      <c r="AJ250" s="9" t="s">
        <v>416</v>
      </c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</row>
    <row r="251" spans="1:54" customFormat="1" ht="18.75" x14ac:dyDescent="0.3">
      <c r="A251" s="17">
        <f>IFERROR(IF(F251=V251,K251-AA251,"No match"),"Error")</f>
        <v>0</v>
      </c>
      <c r="B251" s="17">
        <f>IFERROR(IF(F251=V251,L251-AB251,"No match"),"Error")</f>
        <v>0</v>
      </c>
      <c r="C251" s="19">
        <f>IFERROR(IF(F251=V251,O251-AE251,"No match"),"Error")</f>
        <v>0</v>
      </c>
      <c r="D251" s="19">
        <f>IFERROR(IF(F251=V251,P251-AF251,"No match"),"Error")</f>
        <v>0</v>
      </c>
      <c r="E251" s="12">
        <v>236</v>
      </c>
      <c r="F251" s="20" t="s">
        <v>194</v>
      </c>
      <c r="G251" s="13">
        <v>3.3143289999999999</v>
      </c>
      <c r="H251" s="13">
        <v>15.995538</v>
      </c>
      <c r="I251" s="13">
        <v>80529.476007999998</v>
      </c>
      <c r="J251" s="13">
        <v>175.605042</v>
      </c>
      <c r="K251" s="14">
        <v>9.1088140000000006</v>
      </c>
      <c r="L251" s="14">
        <v>4.1159999999999999E-3</v>
      </c>
      <c r="M251" s="13">
        <v>0</v>
      </c>
      <c r="N251" s="13">
        <v>0</v>
      </c>
      <c r="O251" s="14">
        <v>0</v>
      </c>
      <c r="P251" s="14">
        <v>0</v>
      </c>
      <c r="Q251" s="12" t="s">
        <v>260</v>
      </c>
      <c r="R251" s="12" t="s">
        <v>260</v>
      </c>
      <c r="S251" s="12">
        <v>5</v>
      </c>
      <c r="T251" s="12" t="s">
        <v>416</v>
      </c>
      <c r="U251" s="4"/>
      <c r="V251" s="9" t="s">
        <v>194</v>
      </c>
      <c r="W251" s="10">
        <v>3.3143289999999999</v>
      </c>
      <c r="X251" s="10">
        <v>15.995538</v>
      </c>
      <c r="Y251" s="9">
        <v>80529.476007999998</v>
      </c>
      <c r="Z251" s="9">
        <v>175.605042</v>
      </c>
      <c r="AA251" s="11">
        <v>9.1088140000000006</v>
      </c>
      <c r="AB251" s="9">
        <v>4.1159999999999999E-3</v>
      </c>
      <c r="AC251" s="9">
        <v>0</v>
      </c>
      <c r="AD251" s="9">
        <v>0</v>
      </c>
      <c r="AE251" s="9">
        <f>IFERROR(AC251/Y251*100,0)</f>
        <v>0</v>
      </c>
      <c r="AF251" s="9">
        <f>IFERROR(AD251/Z251*100,0)</f>
        <v>0</v>
      </c>
      <c r="AG251" s="9" t="s">
        <v>260</v>
      </c>
      <c r="AH251" s="9" t="s">
        <v>260</v>
      </c>
      <c r="AI251" s="9" t="s">
        <v>260</v>
      </c>
      <c r="AJ251" s="9">
        <v>0</v>
      </c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</row>
    <row r="252" spans="1:54" customFormat="1" ht="18.75" x14ac:dyDescent="0.3">
      <c r="A252" s="17">
        <f>IFERROR(IF(F252=V252,K252-AA252,"No match"),"Error")</f>
        <v>0</v>
      </c>
      <c r="B252" s="17">
        <f>IFERROR(IF(F252=V252,L252-AB252,"No match"),"Error")</f>
        <v>0</v>
      </c>
      <c r="C252" s="19">
        <f>IFERROR(IF(F252=V252,O252-AE252,"No match"),"Error")</f>
        <v>-2.1880361203430176E-9</v>
      </c>
      <c r="D252" s="19">
        <f>IFERROR(IF(F252=V252,P252-AF252,"No match"),"Error")</f>
        <v>1.58707291930682E-6</v>
      </c>
      <c r="E252" s="12">
        <v>237</v>
      </c>
      <c r="F252" s="20" t="s">
        <v>195</v>
      </c>
      <c r="G252" s="13">
        <v>306.27874700000001</v>
      </c>
      <c r="H252" s="13">
        <v>51.815837999999999</v>
      </c>
      <c r="I252" s="13">
        <v>36030.255205000001</v>
      </c>
      <c r="J252" s="13">
        <v>375.62477000000001</v>
      </c>
      <c r="K252" s="14">
        <v>13.79457</v>
      </c>
      <c r="L252" s="14">
        <v>0.85006000000000004</v>
      </c>
      <c r="M252" s="13">
        <v>20.501215999999999</v>
      </c>
      <c r="N252" s="13">
        <v>39.564813999999998</v>
      </c>
      <c r="O252" s="14">
        <v>5.6899999999999999E-2</v>
      </c>
      <c r="P252" s="14">
        <v>10.53307</v>
      </c>
      <c r="Q252" s="12" t="s">
        <v>260</v>
      </c>
      <c r="R252" s="12" t="s">
        <v>260</v>
      </c>
      <c r="S252" s="12" t="s">
        <v>260</v>
      </c>
      <c r="T252" s="12">
        <v>0</v>
      </c>
      <c r="U252" s="4"/>
      <c r="V252" s="9" t="s">
        <v>195</v>
      </c>
      <c r="W252" s="10">
        <v>306.27874700000001</v>
      </c>
      <c r="X252" s="10">
        <v>51.815837999999999</v>
      </c>
      <c r="Y252" s="9">
        <v>36030.255205000001</v>
      </c>
      <c r="Z252" s="9">
        <v>375.62477000000001</v>
      </c>
      <c r="AA252" s="11">
        <v>13.79457</v>
      </c>
      <c r="AB252" s="9">
        <v>0.85006000000000004</v>
      </c>
      <c r="AC252" s="9">
        <v>20.501215999999999</v>
      </c>
      <c r="AD252" s="9">
        <v>39.564813999999998</v>
      </c>
      <c r="AE252" s="9">
        <f>IFERROR(AC252/Y252*100,0)</f>
        <v>5.690000218803612E-2</v>
      </c>
      <c r="AF252" s="9">
        <f>IFERROR(AD252/Z252*100,0)</f>
        <v>10.533068412927081</v>
      </c>
      <c r="AG252" s="9" t="s">
        <v>260</v>
      </c>
      <c r="AH252" s="9" t="s">
        <v>260</v>
      </c>
      <c r="AI252" s="9" t="s">
        <v>260</v>
      </c>
      <c r="AJ252" s="9">
        <v>0</v>
      </c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</row>
    <row r="253" spans="1:54" customFormat="1" ht="18.75" x14ac:dyDescent="0.3">
      <c r="A253" s="17">
        <f>IFERROR(IF(F253=V253,K253-AA253,"No match"),"Error")</f>
        <v>0</v>
      </c>
      <c r="B253" s="17">
        <f>IFERROR(IF(F253=V253,L253-AB253,"No match"),"Error")</f>
        <v>0</v>
      </c>
      <c r="C253" s="19">
        <f>IFERROR(IF(F253=V253,O253-AE253,"No match"),"Error")</f>
        <v>-2.4974065870875251E-9</v>
      </c>
      <c r="D253" s="19">
        <f>IFERROR(IF(F253=V253,P253-AF253,"No match"),"Error")</f>
        <v>1.2580191111055683E-8</v>
      </c>
      <c r="E253" s="12">
        <v>238</v>
      </c>
      <c r="F253" s="20" t="s">
        <v>196</v>
      </c>
      <c r="G253" s="13">
        <v>3630.2649719999999</v>
      </c>
      <c r="H253" s="13">
        <v>24994.312435</v>
      </c>
      <c r="I253" s="13">
        <v>647232.22159199999</v>
      </c>
      <c r="J253" s="13">
        <v>329880.37096799997</v>
      </c>
      <c r="K253" s="14">
        <v>7.5767810000000004</v>
      </c>
      <c r="L253" s="14">
        <v>0.56089100000000003</v>
      </c>
      <c r="M253" s="13">
        <v>716.17541400000005</v>
      </c>
      <c r="N253" s="13">
        <v>13486.512360000001</v>
      </c>
      <c r="O253" s="14">
        <v>0.110652</v>
      </c>
      <c r="P253" s="14">
        <v>4.0883039999999999</v>
      </c>
      <c r="Q253" s="12" t="s">
        <v>260</v>
      </c>
      <c r="R253" s="12" t="s">
        <v>260</v>
      </c>
      <c r="S253" s="12" t="s">
        <v>260</v>
      </c>
      <c r="T253" s="12">
        <v>0</v>
      </c>
      <c r="U253" s="4"/>
      <c r="V253" s="9" t="s">
        <v>196</v>
      </c>
      <c r="W253" s="10">
        <v>3630.2649719999999</v>
      </c>
      <c r="X253" s="10">
        <v>24994.312435</v>
      </c>
      <c r="Y253" s="9">
        <v>647232.22159199999</v>
      </c>
      <c r="Z253" s="9">
        <v>329880.37096799997</v>
      </c>
      <c r="AA253" s="11">
        <v>7.5767810000000004</v>
      </c>
      <c r="AB253" s="9">
        <v>0.56089100000000003</v>
      </c>
      <c r="AC253" s="9">
        <v>716.17541400000005</v>
      </c>
      <c r="AD253" s="9">
        <v>13486.512360000001</v>
      </c>
      <c r="AE253" s="9">
        <f>IFERROR(AC253/Y253*100,0)</f>
        <v>0.11065200249740659</v>
      </c>
      <c r="AF253" s="9">
        <f>IFERROR(AD253/Z253*100,0)</f>
        <v>4.0883039874198088</v>
      </c>
      <c r="AG253" s="9">
        <v>7</v>
      </c>
      <c r="AH253" s="9" t="s">
        <v>260</v>
      </c>
      <c r="AI253" s="9">
        <v>5</v>
      </c>
      <c r="AJ253" s="9" t="s">
        <v>417</v>
      </c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</row>
    <row r="254" spans="1:54" customFormat="1" ht="18.75" x14ac:dyDescent="0.3">
      <c r="A254" s="17">
        <f>IFERROR(IF(F254=V254,K254-AA254,"No match"),"Error")</f>
        <v>0</v>
      </c>
      <c r="B254" s="17">
        <f>IFERROR(IF(F254=V254,L254-AB254,"No match"),"Error")</f>
        <v>0</v>
      </c>
      <c r="C254" s="19">
        <f>IFERROR(IF(F254=V254,O254-AE254,"No match"),"Error")</f>
        <v>2.3704168401549692E-8</v>
      </c>
      <c r="D254" s="19">
        <f>IFERROR(IF(F254=V254,P254-AF254,"No match"),"Error")</f>
        <v>1.9227560416057443E-7</v>
      </c>
      <c r="E254" s="12">
        <v>239</v>
      </c>
      <c r="F254" s="20" t="s">
        <v>197</v>
      </c>
      <c r="G254" s="13">
        <v>47.509867</v>
      </c>
      <c r="H254" s="13">
        <v>528.22222899999997</v>
      </c>
      <c r="I254" s="13">
        <v>622073.22270100005</v>
      </c>
      <c r="J254" s="13">
        <v>12575.127291000001</v>
      </c>
      <c r="K254" s="14">
        <v>4.2005319999999999</v>
      </c>
      <c r="L254" s="14">
        <v>7.6369999999999997E-3</v>
      </c>
      <c r="M254" s="13">
        <v>0.80232700000000001</v>
      </c>
      <c r="N254" s="13">
        <v>30.025230000000001</v>
      </c>
      <c r="O254" s="14">
        <v>1.2899999999999999E-4</v>
      </c>
      <c r="P254" s="14">
        <v>0.23876700000000001</v>
      </c>
      <c r="Q254" s="12">
        <v>7</v>
      </c>
      <c r="R254" s="12" t="s">
        <v>260</v>
      </c>
      <c r="S254" s="12">
        <v>5</v>
      </c>
      <c r="T254" s="12" t="s">
        <v>417</v>
      </c>
      <c r="U254" s="4"/>
      <c r="V254" s="9" t="s">
        <v>197</v>
      </c>
      <c r="W254" s="10">
        <v>47.509867</v>
      </c>
      <c r="X254" s="10">
        <v>528.22222899999997</v>
      </c>
      <c r="Y254" s="9">
        <v>622073.22270100005</v>
      </c>
      <c r="Z254" s="9">
        <v>12575.127291000001</v>
      </c>
      <c r="AA254" s="11">
        <v>4.2005319999999999</v>
      </c>
      <c r="AB254" s="9">
        <v>7.6369999999999997E-3</v>
      </c>
      <c r="AC254" s="9">
        <v>0.80232700000000001</v>
      </c>
      <c r="AD254" s="9">
        <v>30.025230000000001</v>
      </c>
      <c r="AE254" s="9">
        <f>IFERROR(AC254/Y254*100,0)</f>
        <v>1.2897629583159844E-4</v>
      </c>
      <c r="AF254" s="9">
        <f>IFERROR(AD254/Z254*100,0)</f>
        <v>0.23876680772439585</v>
      </c>
      <c r="AG254" s="9" t="s">
        <v>260</v>
      </c>
      <c r="AH254" s="9" t="s">
        <v>260</v>
      </c>
      <c r="AI254" s="9" t="s">
        <v>260</v>
      </c>
      <c r="AJ254" s="9">
        <v>0</v>
      </c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</row>
    <row r="255" spans="1:54" customFormat="1" ht="18.75" x14ac:dyDescent="0.3">
      <c r="A255" s="17">
        <f>IFERROR(IF(F255=V255,K255-AA255,"No match"),"Error")</f>
        <v>0</v>
      </c>
      <c r="B255" s="17">
        <f>IFERROR(IF(F255=V255,L255-AB255,"No match"),"Error")</f>
        <v>0</v>
      </c>
      <c r="C255" s="19">
        <f>IFERROR(IF(F255=V255,O255-AE255,"No match"),"Error")</f>
        <v>0</v>
      </c>
      <c r="D255" s="19">
        <f>IFERROR(IF(F255=V255,P255-AF255,"No match"),"Error")</f>
        <v>0</v>
      </c>
      <c r="E255" s="12">
        <v>240</v>
      </c>
      <c r="F255" s="20" t="s">
        <v>243</v>
      </c>
      <c r="G255" s="13">
        <v>0</v>
      </c>
      <c r="H255" s="13">
        <v>0.30167899999999997</v>
      </c>
      <c r="I255" s="13">
        <v>259805.44078199999</v>
      </c>
      <c r="J255" s="13">
        <v>180.60551699999999</v>
      </c>
      <c r="K255" s="14">
        <v>0.16703699999999999</v>
      </c>
      <c r="L255" s="14">
        <v>0</v>
      </c>
      <c r="M255" s="13">
        <v>0</v>
      </c>
      <c r="N255" s="13">
        <v>0</v>
      </c>
      <c r="O255" s="14">
        <v>0</v>
      </c>
      <c r="P255" s="14">
        <v>0</v>
      </c>
      <c r="Q255" s="12" t="s">
        <v>260</v>
      </c>
      <c r="R255" s="12" t="s">
        <v>260</v>
      </c>
      <c r="S255" s="12" t="s">
        <v>260</v>
      </c>
      <c r="T255" s="12">
        <v>0</v>
      </c>
      <c r="U255" s="4"/>
      <c r="V255" s="9" t="s">
        <v>243</v>
      </c>
      <c r="W255" s="10">
        <v>0</v>
      </c>
      <c r="X255" s="10">
        <v>0.30167899999999997</v>
      </c>
      <c r="Y255" s="9">
        <v>259805.44078199999</v>
      </c>
      <c r="Z255" s="9">
        <v>180.60551699999999</v>
      </c>
      <c r="AA255" s="11">
        <v>0.16703699999999999</v>
      </c>
      <c r="AB255" s="9">
        <v>0</v>
      </c>
      <c r="AC255" s="9">
        <v>0</v>
      </c>
      <c r="AD255" s="9">
        <v>0</v>
      </c>
      <c r="AE255" s="9">
        <f>IFERROR(AC255/Y255*100,0)</f>
        <v>0</v>
      </c>
      <c r="AF255" s="9">
        <f>IFERROR(AD255/Z255*100,0)</f>
        <v>0</v>
      </c>
      <c r="AG255" s="9" t="s">
        <v>260</v>
      </c>
      <c r="AH255" s="9" t="s">
        <v>260</v>
      </c>
      <c r="AI255" s="9" t="s">
        <v>260</v>
      </c>
      <c r="AJ255" s="9">
        <v>0</v>
      </c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</row>
    <row r="256" spans="1:54" customFormat="1" ht="18.75" x14ac:dyDescent="0.3">
      <c r="A256" s="17">
        <f>IFERROR(IF(F256=V256,K256-AA256,"No match"),"Error")</f>
        <v>0</v>
      </c>
      <c r="B256" s="17">
        <f>IFERROR(IF(F256=V256,L256-AB256,"No match"),"Error")</f>
        <v>0</v>
      </c>
      <c r="C256" s="19">
        <f>IFERROR(IF(F256=V256,O256-AE256,"No match"),"Error")</f>
        <v>0</v>
      </c>
      <c r="D256" s="19">
        <f>IFERROR(IF(F256=V256,P256-AF256,"No match"),"Error")</f>
        <v>0</v>
      </c>
      <c r="E256" s="12">
        <v>241</v>
      </c>
      <c r="F256" s="20" t="s">
        <v>198</v>
      </c>
      <c r="G256" s="13">
        <v>114.846969</v>
      </c>
      <c r="H256" s="13">
        <v>212.69296800000001</v>
      </c>
      <c r="I256" s="13">
        <v>132305.59762300001</v>
      </c>
      <c r="J256" s="13">
        <v>2893.945283</v>
      </c>
      <c r="K256" s="14">
        <v>7.3495850000000003</v>
      </c>
      <c r="L256" s="14">
        <v>8.6804000000000006E-2</v>
      </c>
      <c r="M256" s="13">
        <v>0</v>
      </c>
      <c r="N256" s="13">
        <v>0</v>
      </c>
      <c r="O256" s="14">
        <v>0</v>
      </c>
      <c r="P256" s="14">
        <v>0</v>
      </c>
      <c r="Q256" s="12" t="s">
        <v>260</v>
      </c>
      <c r="R256" s="12" t="s">
        <v>260</v>
      </c>
      <c r="S256" s="12" t="s">
        <v>260</v>
      </c>
      <c r="T256" s="12">
        <v>0</v>
      </c>
      <c r="U256" s="4"/>
      <c r="V256" s="9" t="s">
        <v>198</v>
      </c>
      <c r="W256" s="10">
        <v>114.846969</v>
      </c>
      <c r="X256" s="10">
        <v>212.69296800000001</v>
      </c>
      <c r="Y256" s="9">
        <v>132305.59762300001</v>
      </c>
      <c r="Z256" s="9">
        <v>2893.945283</v>
      </c>
      <c r="AA256" s="11">
        <v>7.3495850000000003</v>
      </c>
      <c r="AB256" s="9">
        <v>8.6804000000000006E-2</v>
      </c>
      <c r="AC256" s="9">
        <v>0</v>
      </c>
      <c r="AD256" s="9">
        <v>0</v>
      </c>
      <c r="AE256" s="9">
        <f>IFERROR(AC256/Y256*100,0)</f>
        <v>0</v>
      </c>
      <c r="AF256" s="9">
        <f>IFERROR(AD256/Z256*100,0)</f>
        <v>0</v>
      </c>
      <c r="AG256" s="9" t="s">
        <v>260</v>
      </c>
      <c r="AH256" s="9" t="s">
        <v>260</v>
      </c>
      <c r="AI256" s="9">
        <v>5</v>
      </c>
      <c r="AJ256" s="9" t="s">
        <v>418</v>
      </c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</row>
    <row r="257" spans="1:54" customFormat="1" ht="18.75" x14ac:dyDescent="0.3">
      <c r="A257" s="17">
        <f>IFERROR(IF(F257=V257,K257-AA257,"No match"),"Error")</f>
        <v>0</v>
      </c>
      <c r="B257" s="17">
        <f>IFERROR(IF(F257=V257,L257-AB257,"No match"),"Error")</f>
        <v>0</v>
      </c>
      <c r="C257" s="19">
        <f>IFERROR(IF(F257=V257,O257-AE257,"No match"),"Error")</f>
        <v>1.4300012987633615E-7</v>
      </c>
      <c r="D257" s="19">
        <f>IFERROR(IF(F257=V257,P257-AF257,"No match"),"Error")</f>
        <v>2.868158799351761E-8</v>
      </c>
      <c r="E257" s="12">
        <v>242</v>
      </c>
      <c r="F257" s="20" t="s">
        <v>199</v>
      </c>
      <c r="G257" s="13">
        <v>2562.368242</v>
      </c>
      <c r="H257" s="13">
        <v>3519.5930389999999</v>
      </c>
      <c r="I257" s="13">
        <v>548013.98065000004</v>
      </c>
      <c r="J257" s="13">
        <v>455938.91901200003</v>
      </c>
      <c r="K257" s="14">
        <v>0.77194399999999996</v>
      </c>
      <c r="L257" s="14">
        <v>0.46757300000000002</v>
      </c>
      <c r="M257" s="13">
        <v>1234.214383</v>
      </c>
      <c r="N257" s="13">
        <v>2874.0199640000001</v>
      </c>
      <c r="O257" s="14">
        <v>0.225216</v>
      </c>
      <c r="P257" s="14">
        <v>0.63035200000000002</v>
      </c>
      <c r="Q257" s="12" t="s">
        <v>260</v>
      </c>
      <c r="R257" s="12" t="s">
        <v>260</v>
      </c>
      <c r="S257" s="12">
        <v>5</v>
      </c>
      <c r="T257" s="12" t="s">
        <v>418</v>
      </c>
      <c r="U257" s="4"/>
      <c r="V257" s="9" t="s">
        <v>199</v>
      </c>
      <c r="W257" s="10">
        <v>2562.368242</v>
      </c>
      <c r="X257" s="10">
        <v>3519.5930389999999</v>
      </c>
      <c r="Y257" s="9">
        <v>548013.98065000004</v>
      </c>
      <c r="Z257" s="9">
        <v>455938.91901200003</v>
      </c>
      <c r="AA257" s="11">
        <v>0.77194399999999996</v>
      </c>
      <c r="AB257" s="9">
        <v>0.46757300000000002</v>
      </c>
      <c r="AC257" s="9">
        <v>1234.214383</v>
      </c>
      <c r="AD257" s="9">
        <v>2874.0199640000001</v>
      </c>
      <c r="AE257" s="9">
        <f>IFERROR(AC257/Y257*100,0)</f>
        <v>0.22521585699987012</v>
      </c>
      <c r="AF257" s="9">
        <f>IFERROR(AD257/Z257*100,0)</f>
        <v>0.63035197131841203</v>
      </c>
      <c r="AG257" s="9" t="s">
        <v>260</v>
      </c>
      <c r="AH257" s="9" t="s">
        <v>260</v>
      </c>
      <c r="AI257" s="9">
        <v>5</v>
      </c>
      <c r="AJ257" s="9" t="s">
        <v>419</v>
      </c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</row>
    <row r="258" spans="1:54" customFormat="1" ht="18.75" x14ac:dyDescent="0.3">
      <c r="A258" s="17">
        <f>IFERROR(IF(F258=V258,K258-AA258,"No match"),"Error")</f>
        <v>0</v>
      </c>
      <c r="B258" s="17">
        <f>IFERROR(IF(F258=V258,L258-AB258,"No match"),"Error")</f>
        <v>0</v>
      </c>
      <c r="C258" s="19">
        <f>IFERROR(IF(F258=V258,O258-AE258,"No match"),"Error")</f>
        <v>-9.9917920548531214E-8</v>
      </c>
      <c r="D258" s="19">
        <f>IFERROR(IF(F258=V258,P258-AF258,"No match"),"Error")</f>
        <v>4.9303605198502964E-7</v>
      </c>
      <c r="E258" s="12">
        <v>243</v>
      </c>
      <c r="F258" s="20" t="s">
        <v>24</v>
      </c>
      <c r="G258" s="13">
        <v>224639.846586</v>
      </c>
      <c r="H258" s="13">
        <v>102060.361754</v>
      </c>
      <c r="I258" s="13">
        <v>1542559.8974210001</v>
      </c>
      <c r="J258" s="13">
        <v>1224384.5765750001</v>
      </c>
      <c r="K258" s="14">
        <v>8.3356460000000006</v>
      </c>
      <c r="L258" s="14">
        <v>14.562799999999999</v>
      </c>
      <c r="M258" s="13">
        <v>3231.5256960000002</v>
      </c>
      <c r="N258" s="13">
        <v>63462.087190999999</v>
      </c>
      <c r="O258" s="14">
        <v>0.20949100000000001</v>
      </c>
      <c r="P258" s="14">
        <v>5.1831829999999997</v>
      </c>
      <c r="Q258" s="12" t="s">
        <v>260</v>
      </c>
      <c r="R258" s="12" t="s">
        <v>260</v>
      </c>
      <c r="S258" s="12">
        <v>5</v>
      </c>
      <c r="T258" s="12" t="s">
        <v>419</v>
      </c>
      <c r="U258" s="4"/>
      <c r="V258" s="9" t="s">
        <v>24</v>
      </c>
      <c r="W258" s="10">
        <v>224639.846586</v>
      </c>
      <c r="X258" s="10">
        <v>102060.361754</v>
      </c>
      <c r="Y258" s="9">
        <v>1542559.8974210001</v>
      </c>
      <c r="Z258" s="9">
        <v>1224384.5765750001</v>
      </c>
      <c r="AA258" s="11">
        <v>8.3356460000000006</v>
      </c>
      <c r="AB258" s="9">
        <v>14.562799999999999</v>
      </c>
      <c r="AC258" s="9">
        <v>3231.5256960000002</v>
      </c>
      <c r="AD258" s="9">
        <v>63462.087190999999</v>
      </c>
      <c r="AE258" s="9">
        <f>IFERROR(AC258/Y258*100,0)</f>
        <v>0.20949109991792056</v>
      </c>
      <c r="AF258" s="9">
        <f>IFERROR(AD258/Z258*100,0)</f>
        <v>5.1831825069639477</v>
      </c>
      <c r="AG258" s="9">
        <v>12.96</v>
      </c>
      <c r="AH258" s="9">
        <v>10</v>
      </c>
      <c r="AI258" s="9">
        <v>6</v>
      </c>
      <c r="AJ258" s="9" t="s">
        <v>420</v>
      </c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:54" customFormat="1" ht="18.75" x14ac:dyDescent="0.3">
      <c r="A259" s="17">
        <f>IFERROR(IF(F259=V259,K259-AA259,"No match"),"Error")</f>
        <v>3.3893899999999988</v>
      </c>
      <c r="B259" s="17">
        <f>IFERROR(IF(F259=V259,L259-AB259,"No match"),"Error")</f>
        <v>0</v>
      </c>
      <c r="C259" s="19">
        <f>IFERROR(IF(F259=V259,O259-AE259,"No match"),"Error")</f>
        <v>0</v>
      </c>
      <c r="D259" s="19">
        <f>IFERROR(IF(F259=V259,P259-AF259,"No match"),"Error")</f>
        <v>1.5904411734008796</v>
      </c>
      <c r="E259" s="12">
        <v>244</v>
      </c>
      <c r="F259" s="20" t="s">
        <v>244</v>
      </c>
      <c r="G259" s="13">
        <v>0</v>
      </c>
      <c r="H259" s="13">
        <v>311772.68651799997</v>
      </c>
      <c r="I259" s="13">
        <v>0</v>
      </c>
      <c r="J259" s="13">
        <v>755640.39074099995</v>
      </c>
      <c r="K259" s="14">
        <v>41.259399999999999</v>
      </c>
      <c r="L259" s="14">
        <v>0</v>
      </c>
      <c r="M259" s="13">
        <v>0</v>
      </c>
      <c r="N259" s="13">
        <v>117488.509861</v>
      </c>
      <c r="O259" s="14">
        <v>0</v>
      </c>
      <c r="P259" s="14">
        <v>15.5482</v>
      </c>
      <c r="Q259" s="12">
        <v>12.96</v>
      </c>
      <c r="R259" s="12">
        <v>10</v>
      </c>
      <c r="S259" s="12">
        <v>6</v>
      </c>
      <c r="T259" s="12" t="s">
        <v>420</v>
      </c>
      <c r="U259" s="4"/>
      <c r="V259" s="9" t="s">
        <v>244</v>
      </c>
      <c r="W259" s="10">
        <v>0</v>
      </c>
      <c r="X259" s="10">
        <v>286161.09299500001</v>
      </c>
      <c r="Y259" s="9">
        <v>0</v>
      </c>
      <c r="Z259" s="9">
        <v>755640.39074099995</v>
      </c>
      <c r="AA259" s="11">
        <v>37.870010000000001</v>
      </c>
      <c r="AB259" s="9">
        <v>0</v>
      </c>
      <c r="AC259" s="9">
        <v>0</v>
      </c>
      <c r="AD259" s="9">
        <v>105470.463336</v>
      </c>
      <c r="AE259" s="9">
        <f>IFERROR(AC259/Y259*100,0)</f>
        <v>0</v>
      </c>
      <c r="AF259" s="9">
        <f>IFERROR(AD259/Z259*100,0)</f>
        <v>13.95775882659912</v>
      </c>
      <c r="AG259" s="9">
        <v>37.799999999999997</v>
      </c>
      <c r="AH259" s="9">
        <v>0</v>
      </c>
      <c r="AI259" s="9">
        <v>6</v>
      </c>
      <c r="AJ259" s="9" t="s">
        <v>421</v>
      </c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</row>
    <row r="260" spans="1:54" customFormat="1" ht="18.75" x14ac:dyDescent="0.3">
      <c r="A260" s="17">
        <f>IFERROR(IF(F260=V260,K260-AA260,"No match"),"Error")</f>
        <v>1.699999999971169E-4</v>
      </c>
      <c r="B260" s="17">
        <f>IFERROR(IF(F260=V260,L260-AB260,"No match"),"Error")</f>
        <v>0</v>
      </c>
      <c r="C260" s="19">
        <f>IFERROR(IF(F260=V260,O260-AE260,"No match"),"Error")</f>
        <v>0</v>
      </c>
      <c r="D260" s="19">
        <f>IFERROR(IF(F260=V260,P260-AF260,"No match"),"Error")</f>
        <v>-6.8078097348944766E-4</v>
      </c>
      <c r="E260" s="12">
        <v>245</v>
      </c>
      <c r="F260" s="20" t="s">
        <v>245</v>
      </c>
      <c r="G260" s="13">
        <v>0</v>
      </c>
      <c r="H260" s="13">
        <v>106837.804429</v>
      </c>
      <c r="I260" s="13">
        <v>0</v>
      </c>
      <c r="J260" s="13">
        <v>392573.20032</v>
      </c>
      <c r="K260" s="14">
        <v>27.214749999999999</v>
      </c>
      <c r="L260" s="14">
        <v>0</v>
      </c>
      <c r="M260" s="13">
        <v>0</v>
      </c>
      <c r="N260" s="13">
        <v>24345.916660999999</v>
      </c>
      <c r="O260" s="14">
        <v>0</v>
      </c>
      <c r="P260" s="14">
        <v>6.2016249999999999</v>
      </c>
      <c r="Q260" s="12">
        <v>37.799999999999997</v>
      </c>
      <c r="R260" s="12">
        <v>0</v>
      </c>
      <c r="S260" s="12">
        <v>6</v>
      </c>
      <c r="T260" s="12" t="s">
        <v>421</v>
      </c>
      <c r="U260" s="4"/>
      <c r="V260" s="9" t="s">
        <v>245</v>
      </c>
      <c r="W260" s="10">
        <v>0</v>
      </c>
      <c r="X260" s="10">
        <v>106837.168022</v>
      </c>
      <c r="Y260" s="9">
        <v>0</v>
      </c>
      <c r="Z260" s="9">
        <v>392573.20032</v>
      </c>
      <c r="AA260" s="11">
        <v>27.214580000000002</v>
      </c>
      <c r="AB260" s="9">
        <v>0</v>
      </c>
      <c r="AC260" s="9">
        <v>0</v>
      </c>
      <c r="AD260" s="9">
        <v>24348.590297999999</v>
      </c>
      <c r="AE260" s="9">
        <f>IFERROR(AC260/Y260*100,0)</f>
        <v>0</v>
      </c>
      <c r="AF260" s="9">
        <f>IFERROR(AD260/Z260*100,0)</f>
        <v>6.2023057809734894</v>
      </c>
      <c r="AG260" s="9">
        <v>28</v>
      </c>
      <c r="AH260" s="9">
        <v>0</v>
      </c>
      <c r="AI260" s="9">
        <v>5</v>
      </c>
      <c r="AJ260" s="9" t="s">
        <v>422</v>
      </c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</row>
    <row r="261" spans="1:54" s="4" customFormat="1" ht="18.75" x14ac:dyDescent="0.3">
      <c r="C261" s="21"/>
      <c r="D261" s="21"/>
      <c r="F261" s="22"/>
      <c r="G261" s="23"/>
      <c r="H261" s="23"/>
      <c r="I261" s="23"/>
      <c r="J261" s="23"/>
      <c r="K261" s="24"/>
      <c r="L261" s="24"/>
      <c r="M261" s="23"/>
      <c r="N261" s="23"/>
      <c r="O261" s="24"/>
      <c r="P261" s="24"/>
    </row>
    <row r="262" spans="1:54" s="4" customFormat="1" x14ac:dyDescent="0.25"/>
    <row r="263" spans="1:54" s="4" customFormat="1" x14ac:dyDescent="0.25"/>
    <row r="264" spans="1:54" s="4" customFormat="1" x14ac:dyDescent="0.25"/>
    <row r="265" spans="1:54" s="4" customFormat="1" x14ac:dyDescent="0.25"/>
    <row r="266" spans="1:54" s="4" customFormat="1" x14ac:dyDescent="0.25"/>
    <row r="267" spans="1:54" s="4" customFormat="1" x14ac:dyDescent="0.25"/>
    <row r="268" spans="1:54" s="4" customFormat="1" x14ac:dyDescent="0.25"/>
    <row r="269" spans="1:54" s="4" customFormat="1" x14ac:dyDescent="0.25"/>
    <row r="270" spans="1:54" s="4" customFormat="1" x14ac:dyDescent="0.25"/>
    <row r="271" spans="1:54" s="4" customFormat="1" x14ac:dyDescent="0.25"/>
    <row r="272" spans="1:54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pans="5:20" s="4" customFormat="1" x14ac:dyDescent="0.25"/>
    <row r="290" spans="5:20" s="4" customFormat="1" x14ac:dyDescent="0.25"/>
    <row r="291" spans="5:20" s="4" customFormat="1" x14ac:dyDescent="0.25"/>
    <row r="292" spans="5:20" s="4" customFormat="1" x14ac:dyDescent="0.25"/>
    <row r="293" spans="5:20" s="4" customFormat="1" x14ac:dyDescent="0.25"/>
    <row r="294" spans="5:20" s="4" customFormat="1" x14ac:dyDescent="0.25"/>
    <row r="295" spans="5:20" s="4" customFormat="1" x14ac:dyDescent="0.25"/>
    <row r="296" spans="5:20" s="4" customFormat="1" x14ac:dyDescent="0.25"/>
    <row r="297" spans="5:20" x14ac:dyDescent="0.25"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</sheetData>
  <autoFilter ref="A14:BB14">
    <sortState ref="A10:BB255">
      <sortCondition ref="F9"/>
    </sortState>
  </autoFilter>
  <conditionalFormatting sqref="A15:D261">
    <cfRule type="cellIs" dxfId="5" priority="2" operator="between">
      <formula>-0.25</formula>
      <formula>0.25</formula>
    </cfRule>
    <cfRule type="cellIs" dxfId="4" priority="3" operator="between">
      <formula>-1</formula>
      <formula>1</formula>
    </cfRule>
    <cfRule type="cellIs" dxfId="3" priority="4" operator="between">
      <formula>-5</formula>
      <formula>5</formula>
    </cfRule>
    <cfRule type="cellIs" dxfId="2" priority="5" operator="between">
      <formula>-10</formula>
      <formula>10</formula>
    </cfRule>
    <cfRule type="cellIs" dxfId="1" priority="6" operator="between">
      <formula>-100000</formula>
      <formula>100000</formula>
    </cfRule>
  </conditionalFormatting>
  <conditionalFormatting sqref="A15:XFD260 A261:D261">
    <cfRule type="expression" dxfId="0" priority="1">
      <formula>"&lt;1 or &gt; 1"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O247"/>
  <sheetViews>
    <sheetView workbookViewId="0">
      <selection activeCell="E10" sqref="E10"/>
    </sheetView>
  </sheetViews>
  <sheetFormatPr defaultRowHeight="15" x14ac:dyDescent="0.25"/>
  <sheetData>
    <row r="1" spans="1:15" x14ac:dyDescent="0.25">
      <c r="A1" t="s">
        <v>255</v>
      </c>
      <c r="B1" t="s">
        <v>250</v>
      </c>
      <c r="C1" t="s">
        <v>249</v>
      </c>
      <c r="D1" t="s">
        <v>0</v>
      </c>
      <c r="E1" t="s">
        <v>246</v>
      </c>
      <c r="F1" t="s">
        <v>247</v>
      </c>
      <c r="G1" t="s">
        <v>248</v>
      </c>
      <c r="H1" t="s">
        <v>251</v>
      </c>
      <c r="I1" t="s">
        <v>252</v>
      </c>
      <c r="J1" t="s">
        <v>253</v>
      </c>
      <c r="K1" t="s">
        <v>254</v>
      </c>
      <c r="L1" t="s">
        <v>256</v>
      </c>
      <c r="M1" t="s">
        <v>257</v>
      </c>
      <c r="N1" t="s">
        <v>258</v>
      </c>
      <c r="O1" t="s">
        <v>259</v>
      </c>
    </row>
    <row r="2" spans="1:15" x14ac:dyDescent="0.25">
      <c r="A2" t="s">
        <v>1</v>
      </c>
      <c r="B2">
        <v>2608285.3993310002</v>
      </c>
      <c r="C2">
        <v>0</v>
      </c>
      <c r="D2">
        <v>235080139.95291999</v>
      </c>
      <c r="E2">
        <v>0</v>
      </c>
      <c r="F2">
        <v>0</v>
      </c>
      <c r="G2">
        <v>1.1095299999999999</v>
      </c>
      <c r="H2">
        <v>0</v>
      </c>
      <c r="I2">
        <v>0</v>
      </c>
      <c r="J2">
        <v>0</v>
      </c>
      <c r="K2">
        <v>0</v>
      </c>
      <c r="L2" t="s">
        <v>260</v>
      </c>
      <c r="M2" t="s">
        <v>260</v>
      </c>
      <c r="N2" t="s">
        <v>260</v>
      </c>
      <c r="O2">
        <v>0</v>
      </c>
    </row>
    <row r="3" spans="1:15" x14ac:dyDescent="0.25">
      <c r="A3" t="s">
        <v>25</v>
      </c>
      <c r="B3">
        <v>2.6513999999999999E-2</v>
      </c>
      <c r="C3">
        <v>35.833832999999998</v>
      </c>
      <c r="D3">
        <v>25213.947353</v>
      </c>
      <c r="E3">
        <v>189.42084399999999</v>
      </c>
      <c r="F3">
        <v>18.917580000000001</v>
      </c>
      <c r="G3">
        <v>1.05E-4</v>
      </c>
      <c r="H3">
        <v>0</v>
      </c>
      <c r="I3">
        <v>0</v>
      </c>
      <c r="J3">
        <v>0</v>
      </c>
      <c r="K3">
        <v>0</v>
      </c>
      <c r="L3" t="s">
        <v>260</v>
      </c>
      <c r="M3" t="s">
        <v>260</v>
      </c>
      <c r="N3" t="s">
        <v>260</v>
      </c>
      <c r="O3">
        <v>0</v>
      </c>
    </row>
    <row r="4" spans="1:15" x14ac:dyDescent="0.25">
      <c r="A4" t="s">
        <v>200</v>
      </c>
      <c r="B4">
        <v>0</v>
      </c>
      <c r="C4">
        <v>673.16061999999999</v>
      </c>
      <c r="D4">
        <v>0</v>
      </c>
      <c r="E4">
        <v>642899.13420800003</v>
      </c>
      <c r="F4">
        <v>0.10470699999999999</v>
      </c>
      <c r="G4">
        <v>0</v>
      </c>
      <c r="H4">
        <v>0</v>
      </c>
      <c r="I4">
        <v>597.98849900000005</v>
      </c>
      <c r="J4">
        <v>0</v>
      </c>
      <c r="K4">
        <v>9.3013999999999999E-2</v>
      </c>
      <c r="L4" t="s">
        <v>260</v>
      </c>
      <c r="M4" t="s">
        <v>260</v>
      </c>
      <c r="N4" t="s">
        <v>260</v>
      </c>
      <c r="O4" t="s">
        <v>261</v>
      </c>
    </row>
    <row r="5" spans="1:15" x14ac:dyDescent="0.25">
      <c r="A5" t="s">
        <v>26</v>
      </c>
      <c r="B5">
        <v>24.341169000000001</v>
      </c>
      <c r="C5">
        <v>87506.592455999998</v>
      </c>
      <c r="D5">
        <v>493753.37300399999</v>
      </c>
      <c r="E5">
        <v>1255217.852193</v>
      </c>
      <c r="F5">
        <v>6.9714260000000001</v>
      </c>
      <c r="G5">
        <v>4.9300000000000004E-3</v>
      </c>
      <c r="H5">
        <v>19.751235999999999</v>
      </c>
      <c r="I5">
        <v>32400.494989999999</v>
      </c>
      <c r="J5">
        <v>4.000223001988483E-3</v>
      </c>
      <c r="K5">
        <v>2.5812650000000001</v>
      </c>
      <c r="L5">
        <v>12.5</v>
      </c>
      <c r="M5" t="s">
        <v>260</v>
      </c>
      <c r="N5">
        <v>5</v>
      </c>
      <c r="O5" t="s">
        <v>262</v>
      </c>
    </row>
    <row r="6" spans="1:15" x14ac:dyDescent="0.25">
      <c r="A6" t="s">
        <v>27</v>
      </c>
      <c r="B6">
        <v>32.219534000000003</v>
      </c>
      <c r="C6">
        <v>6.2743440000000001</v>
      </c>
      <c r="D6">
        <v>92653.591436000002</v>
      </c>
      <c r="E6">
        <v>85.524417</v>
      </c>
      <c r="F6">
        <v>7.3363189999999996</v>
      </c>
      <c r="G6">
        <v>3.4773999999999999E-2</v>
      </c>
      <c r="H6">
        <v>0</v>
      </c>
      <c r="I6">
        <v>0</v>
      </c>
      <c r="J6">
        <v>0</v>
      </c>
      <c r="K6">
        <v>0</v>
      </c>
      <c r="L6" t="s">
        <v>260</v>
      </c>
      <c r="M6" t="s">
        <v>260</v>
      </c>
      <c r="N6" t="s">
        <v>260</v>
      </c>
      <c r="O6">
        <v>0</v>
      </c>
    </row>
    <row r="7" spans="1:15" x14ac:dyDescent="0.25">
      <c r="A7" t="s">
        <v>28</v>
      </c>
      <c r="B7">
        <v>423.80383499999999</v>
      </c>
      <c r="C7">
        <v>26.105066999999998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260</v>
      </c>
      <c r="M7" t="s">
        <v>260</v>
      </c>
      <c r="N7" t="s">
        <v>260</v>
      </c>
      <c r="O7">
        <v>0</v>
      </c>
    </row>
    <row r="8" spans="1:15" x14ac:dyDescent="0.25">
      <c r="A8" t="s">
        <v>29</v>
      </c>
      <c r="B8">
        <v>317.98221599999999</v>
      </c>
      <c r="C8">
        <v>5343.9291389999999</v>
      </c>
      <c r="D8">
        <v>11199.399192000001</v>
      </c>
      <c r="E8">
        <v>28746.556303000001</v>
      </c>
      <c r="F8">
        <v>18.58981</v>
      </c>
      <c r="G8">
        <v>2.8392789999999999</v>
      </c>
      <c r="H8">
        <v>42.889141000000002</v>
      </c>
      <c r="I8">
        <v>45.148125</v>
      </c>
      <c r="J8">
        <v>0.38295930223325497</v>
      </c>
      <c r="K8">
        <v>0.157056</v>
      </c>
      <c r="L8">
        <v>15.83</v>
      </c>
      <c r="M8" t="s">
        <v>260</v>
      </c>
      <c r="N8">
        <v>5</v>
      </c>
      <c r="O8" t="s">
        <v>263</v>
      </c>
    </row>
    <row r="9" spans="1:15" x14ac:dyDescent="0.25">
      <c r="A9" t="s">
        <v>201</v>
      </c>
      <c r="B9">
        <v>0</v>
      </c>
      <c r="C9">
        <v>126.12030799999999</v>
      </c>
      <c r="D9">
        <v>0</v>
      </c>
      <c r="E9">
        <v>471.870724</v>
      </c>
      <c r="F9">
        <v>26.727720000000001</v>
      </c>
      <c r="G9">
        <v>0</v>
      </c>
      <c r="H9">
        <v>0</v>
      </c>
      <c r="I9">
        <v>26.105938999999999</v>
      </c>
      <c r="J9">
        <v>0</v>
      </c>
      <c r="K9">
        <v>5.5324340000000003</v>
      </c>
      <c r="L9">
        <v>35.700000000000003</v>
      </c>
      <c r="M9">
        <v>0</v>
      </c>
      <c r="N9">
        <v>6</v>
      </c>
      <c r="O9" t="s">
        <v>264</v>
      </c>
    </row>
    <row r="10" spans="1:15" x14ac:dyDescent="0.25">
      <c r="A10" t="s">
        <v>30</v>
      </c>
      <c r="B10">
        <v>6166.123302</v>
      </c>
      <c r="C10">
        <v>12733.891390000001</v>
      </c>
      <c r="D10">
        <v>54711.043521</v>
      </c>
      <c r="E10">
        <v>70921.457385000002</v>
      </c>
      <c r="F10">
        <v>17.954920000000001</v>
      </c>
      <c r="G10">
        <v>11.270339999999999</v>
      </c>
      <c r="H10">
        <v>2157.7737240000001</v>
      </c>
      <c r="I10">
        <v>8709.8285670000005</v>
      </c>
      <c r="J10">
        <v>3.9439454726754968</v>
      </c>
      <c r="K10">
        <v>12.280950000000001</v>
      </c>
      <c r="L10" t="s">
        <v>260</v>
      </c>
      <c r="M10" t="s">
        <v>260</v>
      </c>
      <c r="N10" t="s">
        <v>260</v>
      </c>
      <c r="O10">
        <v>0</v>
      </c>
    </row>
    <row r="11" spans="1:15" x14ac:dyDescent="0.25">
      <c r="A11" t="s">
        <v>31</v>
      </c>
      <c r="B11">
        <v>127461.602335</v>
      </c>
      <c r="C11">
        <v>235910.954428</v>
      </c>
      <c r="D11">
        <v>1083150.6242480001</v>
      </c>
      <c r="E11">
        <v>2785327.720774</v>
      </c>
      <c r="F11">
        <v>8.469773</v>
      </c>
      <c r="G11">
        <v>11.767670000000001</v>
      </c>
      <c r="H11">
        <v>2419.2775590000001</v>
      </c>
      <c r="I11">
        <v>64069.043527000002</v>
      </c>
      <c r="J11">
        <v>0.22335559845886016</v>
      </c>
      <c r="K11">
        <v>2.3002340000000001</v>
      </c>
      <c r="L11" t="s">
        <v>260</v>
      </c>
      <c r="M11" t="s">
        <v>260</v>
      </c>
      <c r="N11" t="s">
        <v>260</v>
      </c>
      <c r="O11">
        <v>0</v>
      </c>
    </row>
    <row r="12" spans="1:15" x14ac:dyDescent="0.25">
      <c r="A12" t="s">
        <v>202</v>
      </c>
      <c r="B12">
        <v>0</v>
      </c>
      <c r="C12">
        <v>7215.157913</v>
      </c>
      <c r="D12">
        <v>0</v>
      </c>
      <c r="E12">
        <v>29685.405592999999</v>
      </c>
      <c r="F12">
        <v>24.305399999999999</v>
      </c>
      <c r="G12">
        <v>0</v>
      </c>
      <c r="H12">
        <v>0</v>
      </c>
      <c r="I12">
        <v>3445.371044</v>
      </c>
      <c r="J12">
        <v>0</v>
      </c>
      <c r="K12">
        <v>11.60628</v>
      </c>
      <c r="L12">
        <v>13.1</v>
      </c>
      <c r="M12" t="s">
        <v>260</v>
      </c>
      <c r="N12">
        <v>5</v>
      </c>
      <c r="O12" t="s">
        <v>265</v>
      </c>
    </row>
    <row r="13" spans="1:15" x14ac:dyDescent="0.25">
      <c r="A13" t="s">
        <v>32</v>
      </c>
      <c r="B13">
        <v>35457.577316000003</v>
      </c>
      <c r="C13">
        <v>33.371983999999998</v>
      </c>
      <c r="D13">
        <v>406816.029025</v>
      </c>
      <c r="E13">
        <v>210.578755</v>
      </c>
      <c r="F13">
        <v>15.84774</v>
      </c>
      <c r="G13">
        <v>8.7158759999999997</v>
      </c>
      <c r="H13">
        <v>0</v>
      </c>
      <c r="I13">
        <v>0</v>
      </c>
      <c r="J13">
        <v>0</v>
      </c>
      <c r="K13">
        <v>0</v>
      </c>
      <c r="L13" t="s">
        <v>260</v>
      </c>
      <c r="M13" t="s">
        <v>260</v>
      </c>
      <c r="N13" t="s">
        <v>260</v>
      </c>
      <c r="O13">
        <v>0</v>
      </c>
    </row>
    <row r="14" spans="1:15" x14ac:dyDescent="0.25">
      <c r="A14" t="s">
        <v>2</v>
      </c>
      <c r="B14">
        <v>4774.7117539999999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260</v>
      </c>
      <c r="M14" t="s">
        <v>260</v>
      </c>
      <c r="N14" t="s">
        <v>260</v>
      </c>
      <c r="O14">
        <v>0</v>
      </c>
    </row>
    <row r="15" spans="1:15" x14ac:dyDescent="0.25">
      <c r="A15" t="s">
        <v>3</v>
      </c>
      <c r="B15">
        <v>709824.42280199996</v>
      </c>
      <c r="C15">
        <v>7851.1056129999997</v>
      </c>
      <c r="D15">
        <v>2277432</v>
      </c>
      <c r="E15">
        <v>7855.43</v>
      </c>
      <c r="F15">
        <v>99.944950000000006</v>
      </c>
      <c r="G15">
        <v>31.167760000000001</v>
      </c>
      <c r="H15">
        <v>0</v>
      </c>
      <c r="I15">
        <v>0</v>
      </c>
      <c r="J15">
        <v>0</v>
      </c>
      <c r="K15">
        <v>0</v>
      </c>
      <c r="L15" t="s">
        <v>260</v>
      </c>
      <c r="M15" t="s">
        <v>260</v>
      </c>
      <c r="N15" t="s">
        <v>260</v>
      </c>
      <c r="O15">
        <v>0</v>
      </c>
    </row>
    <row r="16" spans="1:15" x14ac:dyDescent="0.25">
      <c r="A16" t="s">
        <v>33</v>
      </c>
      <c r="B16">
        <v>196.91782699999999</v>
      </c>
      <c r="C16">
        <v>84.536207000000005</v>
      </c>
      <c r="D16">
        <v>108492.38329100001</v>
      </c>
      <c r="E16">
        <v>455.237976</v>
      </c>
      <c r="F16">
        <v>18.569669999999999</v>
      </c>
      <c r="G16">
        <v>0.181504</v>
      </c>
      <c r="H16">
        <v>0</v>
      </c>
      <c r="I16">
        <v>0</v>
      </c>
      <c r="J16">
        <v>0</v>
      </c>
      <c r="K16">
        <v>0</v>
      </c>
      <c r="L16" t="s">
        <v>260</v>
      </c>
      <c r="M16" t="s">
        <v>260</v>
      </c>
      <c r="N16">
        <v>5</v>
      </c>
      <c r="O16" t="s">
        <v>266</v>
      </c>
    </row>
    <row r="17" spans="1:15" x14ac:dyDescent="0.25">
      <c r="A17" t="s">
        <v>4</v>
      </c>
      <c r="B17">
        <v>3014429.4147660001</v>
      </c>
      <c r="C17">
        <v>1487710.9502590001</v>
      </c>
      <c r="D17">
        <v>7432133.3666479997</v>
      </c>
      <c r="E17">
        <v>7722102.0215879995</v>
      </c>
      <c r="F17">
        <v>19.265619999999998</v>
      </c>
      <c r="G17">
        <v>40.55941</v>
      </c>
      <c r="H17">
        <v>378130.175529</v>
      </c>
      <c r="I17">
        <v>303142.41457600001</v>
      </c>
      <c r="J17">
        <v>5.0877743559591453</v>
      </c>
      <c r="K17">
        <v>3.925646</v>
      </c>
      <c r="L17">
        <v>16.25</v>
      </c>
      <c r="M17">
        <v>36.200000000000003</v>
      </c>
      <c r="N17">
        <v>5</v>
      </c>
      <c r="O17" t="s">
        <v>267</v>
      </c>
    </row>
    <row r="18" spans="1:15" x14ac:dyDescent="0.25">
      <c r="A18" t="s">
        <v>203</v>
      </c>
      <c r="B18">
        <v>0</v>
      </c>
      <c r="C18">
        <v>23845.249021</v>
      </c>
      <c r="D18">
        <v>0</v>
      </c>
      <c r="E18">
        <v>83912.259116999994</v>
      </c>
      <c r="F18">
        <v>28.416879999999999</v>
      </c>
      <c r="G18">
        <v>0</v>
      </c>
      <c r="H18">
        <v>0</v>
      </c>
      <c r="I18">
        <v>471.96673800000002</v>
      </c>
      <c r="J18">
        <v>0</v>
      </c>
      <c r="K18">
        <v>0.56245299999999998</v>
      </c>
      <c r="L18">
        <v>27</v>
      </c>
      <c r="M18" t="s">
        <v>260</v>
      </c>
      <c r="N18">
        <v>5</v>
      </c>
      <c r="O18" t="s">
        <v>268</v>
      </c>
    </row>
    <row r="19" spans="1:15" x14ac:dyDescent="0.25">
      <c r="A19" t="s">
        <v>34</v>
      </c>
      <c r="B19">
        <v>345.31413700000002</v>
      </c>
      <c r="C19">
        <v>8798.3625869999996</v>
      </c>
      <c r="D19">
        <v>79032.118774999995</v>
      </c>
      <c r="E19">
        <v>86639.623340999999</v>
      </c>
      <c r="F19">
        <v>10.15513</v>
      </c>
      <c r="G19">
        <v>0.43692900000000001</v>
      </c>
      <c r="H19">
        <v>0.15451400000000001</v>
      </c>
      <c r="I19">
        <v>2880.8908390000001</v>
      </c>
      <c r="J19">
        <v>1.9550785477470583E-4</v>
      </c>
      <c r="K19">
        <v>3.325142</v>
      </c>
      <c r="L19">
        <v>10.3</v>
      </c>
      <c r="M19" t="s">
        <v>260</v>
      </c>
      <c r="N19">
        <v>5</v>
      </c>
      <c r="O19" t="s">
        <v>269</v>
      </c>
    </row>
    <row r="20" spans="1:15" x14ac:dyDescent="0.25">
      <c r="A20" t="s">
        <v>204</v>
      </c>
      <c r="B20">
        <v>0</v>
      </c>
      <c r="C20">
        <v>2065.7056830000001</v>
      </c>
      <c r="D20">
        <v>0</v>
      </c>
      <c r="E20">
        <v>27210.872426000002</v>
      </c>
      <c r="F20">
        <v>7.5914720000000004</v>
      </c>
      <c r="G20">
        <v>0</v>
      </c>
      <c r="H20">
        <v>0</v>
      </c>
      <c r="I20">
        <v>1422.0923600000001</v>
      </c>
      <c r="J20">
        <v>0</v>
      </c>
      <c r="K20">
        <v>5.2261920000000002</v>
      </c>
      <c r="L20" t="s">
        <v>260</v>
      </c>
      <c r="M20" t="s">
        <v>260</v>
      </c>
      <c r="N20">
        <v>5</v>
      </c>
      <c r="O20" t="s">
        <v>270</v>
      </c>
    </row>
    <row r="21" spans="1:15" x14ac:dyDescent="0.25">
      <c r="A21" t="s">
        <v>35</v>
      </c>
      <c r="B21">
        <v>1270.092259</v>
      </c>
      <c r="C21">
        <v>7644.4310690000002</v>
      </c>
      <c r="D21">
        <v>3465.1401470000001</v>
      </c>
      <c r="E21">
        <v>30683.072131000001</v>
      </c>
      <c r="F21">
        <v>24.914159999999999</v>
      </c>
      <c r="G21">
        <v>36.653419999999997</v>
      </c>
      <c r="H21">
        <v>6.5738390000000004</v>
      </c>
      <c r="I21">
        <v>3866.7657909999998</v>
      </c>
      <c r="J21">
        <v>0.18971351002040729</v>
      </c>
      <c r="K21">
        <v>12.60228</v>
      </c>
      <c r="L21">
        <v>12.77</v>
      </c>
      <c r="M21">
        <v>35.85</v>
      </c>
      <c r="N21">
        <v>6</v>
      </c>
      <c r="O21" t="s">
        <v>271</v>
      </c>
    </row>
    <row r="22" spans="1:15" x14ac:dyDescent="0.25">
      <c r="A22" t="s">
        <v>205</v>
      </c>
      <c r="B22">
        <v>0</v>
      </c>
      <c r="C22">
        <v>34369.002549999997</v>
      </c>
      <c r="D22">
        <v>30425.679197000001</v>
      </c>
      <c r="E22">
        <v>116095.363241</v>
      </c>
      <c r="F22">
        <v>29.604109999999999</v>
      </c>
      <c r="G22">
        <v>0</v>
      </c>
      <c r="H22">
        <v>0</v>
      </c>
      <c r="I22">
        <v>11330.993458999999</v>
      </c>
      <c r="J22">
        <v>0</v>
      </c>
      <c r="K22">
        <v>9.7600739999999995</v>
      </c>
      <c r="L22">
        <v>20.16</v>
      </c>
      <c r="M22" t="s">
        <v>260</v>
      </c>
      <c r="N22">
        <v>5</v>
      </c>
      <c r="O22" t="s">
        <v>272</v>
      </c>
    </row>
    <row r="23" spans="1:15" x14ac:dyDescent="0.25">
      <c r="A23" t="s">
        <v>36</v>
      </c>
      <c r="B23">
        <v>2755.525866</v>
      </c>
      <c r="C23">
        <v>91.577774000000005</v>
      </c>
      <c r="D23">
        <v>25112.352717000002</v>
      </c>
      <c r="E23">
        <v>322.85249599999997</v>
      </c>
      <c r="F23">
        <v>28.365210000000001</v>
      </c>
      <c r="G23">
        <v>10.97279</v>
      </c>
      <c r="H23">
        <v>0</v>
      </c>
      <c r="I23">
        <v>0</v>
      </c>
      <c r="J23">
        <v>0</v>
      </c>
      <c r="K23">
        <v>0</v>
      </c>
      <c r="L23" t="s">
        <v>260</v>
      </c>
      <c r="M23" t="s">
        <v>260</v>
      </c>
      <c r="N23" t="s">
        <v>260</v>
      </c>
      <c r="O23">
        <v>0</v>
      </c>
    </row>
    <row r="24" spans="1:15" x14ac:dyDescent="0.25">
      <c r="A24" t="s">
        <v>206</v>
      </c>
      <c r="B24">
        <v>0</v>
      </c>
      <c r="C24">
        <v>41157.733448999999</v>
      </c>
      <c r="D24">
        <v>0</v>
      </c>
      <c r="E24">
        <v>276403.718215</v>
      </c>
      <c r="F24">
        <v>14.89044</v>
      </c>
      <c r="G24">
        <v>0</v>
      </c>
      <c r="H24">
        <v>0</v>
      </c>
      <c r="I24">
        <v>4959.1230729999997</v>
      </c>
      <c r="J24">
        <v>0</v>
      </c>
      <c r="K24">
        <v>1.7941590000000001</v>
      </c>
      <c r="L24" t="s">
        <v>260</v>
      </c>
      <c r="M24" t="s">
        <v>260</v>
      </c>
      <c r="N24" t="s">
        <v>260</v>
      </c>
      <c r="O24">
        <v>0</v>
      </c>
    </row>
    <row r="25" spans="1:15" x14ac:dyDescent="0.25">
      <c r="A25" t="s">
        <v>37</v>
      </c>
      <c r="B25">
        <v>4530.0026049999997</v>
      </c>
      <c r="C25">
        <v>6455.7251749999996</v>
      </c>
      <c r="D25">
        <v>84563.212140000003</v>
      </c>
      <c r="E25">
        <v>140160.16783399999</v>
      </c>
      <c r="F25">
        <v>4.605963</v>
      </c>
      <c r="G25">
        <v>5.3569430000000002</v>
      </c>
      <c r="H25">
        <v>738.14419599999997</v>
      </c>
      <c r="I25">
        <v>931.39684899999997</v>
      </c>
      <c r="J25">
        <v>0.87289044174191643</v>
      </c>
      <c r="K25">
        <v>0.66452299999999997</v>
      </c>
      <c r="L25">
        <v>1.8</v>
      </c>
      <c r="M25">
        <v>2.0499999999999998</v>
      </c>
      <c r="N25">
        <v>5</v>
      </c>
      <c r="O25" t="s">
        <v>273</v>
      </c>
    </row>
    <row r="26" spans="1:15" x14ac:dyDescent="0.25">
      <c r="A26" t="s">
        <v>38</v>
      </c>
      <c r="B26">
        <v>2851.95154</v>
      </c>
      <c r="C26">
        <v>44996.054558000003</v>
      </c>
      <c r="D26">
        <v>35171.850499</v>
      </c>
      <c r="E26">
        <v>110862.747887</v>
      </c>
      <c r="F26">
        <v>40.58717</v>
      </c>
      <c r="G26">
        <v>8.1086200000000002</v>
      </c>
      <c r="H26">
        <v>8.2527880000000007</v>
      </c>
      <c r="I26">
        <v>4708.7918440000003</v>
      </c>
      <c r="J26">
        <v>2.3464184803795418E-2</v>
      </c>
      <c r="K26">
        <v>4.2474069999999999</v>
      </c>
      <c r="L26">
        <v>34</v>
      </c>
      <c r="M26" t="s">
        <v>260</v>
      </c>
      <c r="N26">
        <v>5</v>
      </c>
      <c r="O26" t="s">
        <v>274</v>
      </c>
    </row>
    <row r="27" spans="1:15" x14ac:dyDescent="0.25">
      <c r="A27" t="s">
        <v>39</v>
      </c>
      <c r="B27">
        <v>94.820116999999996</v>
      </c>
      <c r="C27">
        <v>45.481965000000002</v>
      </c>
      <c r="D27">
        <v>7632.7634760000001</v>
      </c>
      <c r="E27">
        <v>686.85740299999998</v>
      </c>
      <c r="F27">
        <v>6.6217480000000002</v>
      </c>
      <c r="G27">
        <v>1.242278</v>
      </c>
      <c r="H27">
        <v>0</v>
      </c>
      <c r="I27">
        <v>0</v>
      </c>
      <c r="J27">
        <v>0</v>
      </c>
      <c r="K27">
        <v>0</v>
      </c>
      <c r="L27" t="s">
        <v>260</v>
      </c>
      <c r="M27" t="s">
        <v>260</v>
      </c>
      <c r="N27">
        <v>5</v>
      </c>
      <c r="O27" t="s">
        <v>275</v>
      </c>
    </row>
    <row r="28" spans="1:15" x14ac:dyDescent="0.25">
      <c r="A28" t="s">
        <v>40</v>
      </c>
      <c r="B28">
        <v>47355.486990999998</v>
      </c>
      <c r="C28">
        <v>4930.1585709999999</v>
      </c>
      <c r="D28">
        <v>597705.13447599998</v>
      </c>
      <c r="E28">
        <v>13458.006237</v>
      </c>
      <c r="F28">
        <v>36.633650000000003</v>
      </c>
      <c r="G28">
        <v>7.9228839999999998</v>
      </c>
      <c r="H28">
        <v>3460.2904170000002</v>
      </c>
      <c r="I28">
        <v>4215.6724489999997</v>
      </c>
      <c r="J28">
        <v>0.57892934448916689</v>
      </c>
      <c r="K28">
        <v>31.324639999999999</v>
      </c>
      <c r="L28" t="s">
        <v>260</v>
      </c>
      <c r="M28" t="s">
        <v>260</v>
      </c>
      <c r="N28" t="s">
        <v>260</v>
      </c>
      <c r="O28">
        <v>0</v>
      </c>
    </row>
    <row r="29" spans="1:15" x14ac:dyDescent="0.25">
      <c r="A29" t="s">
        <v>207</v>
      </c>
      <c r="B29">
        <v>0</v>
      </c>
      <c r="C29">
        <v>714.84779100000003</v>
      </c>
      <c r="D29">
        <v>12.763204999999999</v>
      </c>
      <c r="E29">
        <v>51225.151281999999</v>
      </c>
      <c r="F29">
        <v>1.395502</v>
      </c>
      <c r="G29">
        <v>0</v>
      </c>
      <c r="H29">
        <v>0</v>
      </c>
      <c r="I29">
        <v>692.468616</v>
      </c>
      <c r="J29">
        <v>0</v>
      </c>
      <c r="K29">
        <v>1.3518140000000001</v>
      </c>
      <c r="L29">
        <v>2</v>
      </c>
      <c r="M29" t="s">
        <v>260</v>
      </c>
      <c r="N29">
        <v>5</v>
      </c>
      <c r="O29" t="s">
        <v>276</v>
      </c>
    </row>
    <row r="30" spans="1:15" x14ac:dyDescent="0.25">
      <c r="A30" t="s">
        <v>41</v>
      </c>
      <c r="B30">
        <v>4243.890942</v>
      </c>
      <c r="C30">
        <v>5.1120559999999999</v>
      </c>
      <c r="D30">
        <v>4317.8799099999997</v>
      </c>
      <c r="E30">
        <v>25.109707</v>
      </c>
      <c r="F30">
        <v>20.358879999999999</v>
      </c>
      <c r="G30">
        <v>98.286450000000002</v>
      </c>
      <c r="H30">
        <v>0</v>
      </c>
      <c r="I30">
        <v>0</v>
      </c>
      <c r="J30">
        <v>0</v>
      </c>
      <c r="K30">
        <v>0</v>
      </c>
      <c r="L30" t="s">
        <v>260</v>
      </c>
      <c r="M30" t="s">
        <v>260</v>
      </c>
      <c r="N30" t="s">
        <v>260</v>
      </c>
      <c r="O30">
        <v>0</v>
      </c>
    </row>
    <row r="31" spans="1:15" x14ac:dyDescent="0.25">
      <c r="A31" t="s">
        <v>208</v>
      </c>
      <c r="B31">
        <v>0</v>
      </c>
      <c r="C31">
        <v>19383.063765999999</v>
      </c>
      <c r="D31">
        <v>0</v>
      </c>
      <c r="E31">
        <v>207228.06538399999</v>
      </c>
      <c r="F31">
        <v>9.3534939999999995</v>
      </c>
      <c r="G31">
        <v>0</v>
      </c>
      <c r="H31">
        <v>0</v>
      </c>
      <c r="I31">
        <v>4035.2854950000001</v>
      </c>
      <c r="J31">
        <v>0</v>
      </c>
      <c r="K31">
        <v>1.947268</v>
      </c>
      <c r="L31">
        <v>8.7200000000000006</v>
      </c>
      <c r="M31">
        <v>0</v>
      </c>
      <c r="N31">
        <v>6</v>
      </c>
      <c r="O31" t="s">
        <v>277</v>
      </c>
    </row>
    <row r="32" spans="1:15" x14ac:dyDescent="0.25">
      <c r="A32" t="s">
        <v>42</v>
      </c>
      <c r="B32">
        <v>3653.592533</v>
      </c>
      <c r="C32">
        <v>8401.6127770000003</v>
      </c>
      <c r="D32">
        <v>36249.838659000001</v>
      </c>
      <c r="E32">
        <v>22297.766179999999</v>
      </c>
      <c r="F32">
        <v>37.679169999999999</v>
      </c>
      <c r="G32">
        <v>10.07892</v>
      </c>
      <c r="H32">
        <v>2442.620226</v>
      </c>
      <c r="I32">
        <v>7982.9252779999997</v>
      </c>
      <c r="J32">
        <v>6.7382926831139249</v>
      </c>
      <c r="K32">
        <v>35.801459999999999</v>
      </c>
      <c r="L32">
        <v>36.6</v>
      </c>
      <c r="M32">
        <v>19.8</v>
      </c>
      <c r="N32">
        <v>6</v>
      </c>
      <c r="O32" t="s">
        <v>278</v>
      </c>
    </row>
    <row r="33" spans="1:15" x14ac:dyDescent="0.25">
      <c r="A33" t="s">
        <v>43</v>
      </c>
      <c r="B33">
        <v>0.25482100000000002</v>
      </c>
      <c r="C33">
        <v>1.507493</v>
      </c>
      <c r="D33">
        <v>451643.68478100002</v>
      </c>
      <c r="E33">
        <v>72.478421999999995</v>
      </c>
      <c r="F33">
        <v>2.0799189999999999</v>
      </c>
      <c r="G33">
        <v>5.5999999999999999E-5</v>
      </c>
      <c r="H33">
        <v>0</v>
      </c>
      <c r="I33">
        <v>0</v>
      </c>
      <c r="J33">
        <v>0</v>
      </c>
      <c r="K33">
        <v>0</v>
      </c>
      <c r="L33" t="s">
        <v>260</v>
      </c>
      <c r="M33" t="s">
        <v>260</v>
      </c>
      <c r="N33" t="s">
        <v>260</v>
      </c>
      <c r="O33">
        <v>0</v>
      </c>
    </row>
    <row r="34" spans="1:15" x14ac:dyDescent="0.25">
      <c r="A34" t="s">
        <v>209</v>
      </c>
      <c r="B34">
        <v>0</v>
      </c>
      <c r="C34">
        <v>336406.58625300002</v>
      </c>
      <c r="D34">
        <v>0</v>
      </c>
      <c r="E34">
        <v>1089908.940289</v>
      </c>
      <c r="F34">
        <v>30.865570000000002</v>
      </c>
      <c r="G34">
        <v>0</v>
      </c>
      <c r="H34">
        <v>0</v>
      </c>
      <c r="I34">
        <v>155396.121162</v>
      </c>
      <c r="J34">
        <v>0</v>
      </c>
      <c r="K34">
        <v>14.257720000000001</v>
      </c>
      <c r="L34">
        <v>23</v>
      </c>
      <c r="M34" t="s">
        <v>260</v>
      </c>
      <c r="N34">
        <v>5</v>
      </c>
      <c r="O34" t="s">
        <v>279</v>
      </c>
    </row>
    <row r="35" spans="1:15" x14ac:dyDescent="0.25">
      <c r="A35" t="s">
        <v>5</v>
      </c>
      <c r="B35">
        <v>977792.664949</v>
      </c>
      <c r="C35">
        <v>2509320.8505680002</v>
      </c>
      <c r="D35">
        <v>3672584.3263949999</v>
      </c>
      <c r="E35">
        <v>8529399.2432930004</v>
      </c>
      <c r="F35">
        <v>29.41967</v>
      </c>
      <c r="G35">
        <v>26.624099999999999</v>
      </c>
      <c r="H35">
        <v>18353.706724</v>
      </c>
      <c r="I35">
        <v>954460.82949599996</v>
      </c>
      <c r="J35">
        <v>0.49974908927458056</v>
      </c>
      <c r="K35">
        <v>11.190250000000001</v>
      </c>
      <c r="L35">
        <v>16</v>
      </c>
      <c r="M35">
        <v>1.5</v>
      </c>
      <c r="N35">
        <v>5</v>
      </c>
      <c r="O35" t="s">
        <v>280</v>
      </c>
    </row>
    <row r="36" spans="1:15" x14ac:dyDescent="0.25">
      <c r="A36" t="s">
        <v>44</v>
      </c>
      <c r="B36">
        <v>10.321248000000001</v>
      </c>
      <c r="C36">
        <v>5.6401510000000004</v>
      </c>
      <c r="D36">
        <v>185019.84846800001</v>
      </c>
      <c r="E36">
        <v>444.06851899999998</v>
      </c>
      <c r="F36">
        <v>1.270108</v>
      </c>
      <c r="G36">
        <v>5.5779999999999996E-3</v>
      </c>
      <c r="H36">
        <v>0</v>
      </c>
      <c r="I36">
        <v>0</v>
      </c>
      <c r="J36">
        <v>0</v>
      </c>
      <c r="K36">
        <v>0</v>
      </c>
      <c r="L36" t="s">
        <v>260</v>
      </c>
      <c r="M36" t="s">
        <v>260</v>
      </c>
      <c r="N36" t="s">
        <v>260</v>
      </c>
      <c r="O36">
        <v>0</v>
      </c>
    </row>
    <row r="37" spans="1:15" x14ac:dyDescent="0.25">
      <c r="A37" t="s">
        <v>45</v>
      </c>
      <c r="B37">
        <v>51.679209</v>
      </c>
      <c r="C37">
        <v>2794.368892</v>
      </c>
      <c r="D37">
        <v>25698.418237999998</v>
      </c>
      <c r="E37">
        <v>5961.6866620000001</v>
      </c>
      <c r="F37">
        <v>46.872120000000002</v>
      </c>
      <c r="G37">
        <v>0.201099</v>
      </c>
      <c r="H37">
        <v>0</v>
      </c>
      <c r="I37">
        <v>0</v>
      </c>
      <c r="J37">
        <v>0</v>
      </c>
      <c r="K37">
        <v>0</v>
      </c>
      <c r="L37">
        <v>41</v>
      </c>
      <c r="M37" t="s">
        <v>260</v>
      </c>
      <c r="N37">
        <v>5</v>
      </c>
      <c r="O37" t="s">
        <v>281</v>
      </c>
    </row>
    <row r="38" spans="1:15" x14ac:dyDescent="0.25">
      <c r="A38" t="s">
        <v>210</v>
      </c>
      <c r="B38">
        <v>0</v>
      </c>
      <c r="C38">
        <v>19171.209452999999</v>
      </c>
      <c r="D38">
        <v>0</v>
      </c>
      <c r="E38">
        <v>39933.488141000002</v>
      </c>
      <c r="F38">
        <v>48.007849999999998</v>
      </c>
      <c r="G38">
        <v>0</v>
      </c>
      <c r="H38">
        <v>0</v>
      </c>
      <c r="I38">
        <v>15508.712767000001</v>
      </c>
      <c r="J38">
        <v>0</v>
      </c>
      <c r="K38">
        <v>38.836359999999999</v>
      </c>
      <c r="L38">
        <v>51.44</v>
      </c>
      <c r="M38" t="s">
        <v>260</v>
      </c>
      <c r="N38">
        <v>6</v>
      </c>
      <c r="O38" t="s">
        <v>282</v>
      </c>
    </row>
    <row r="39" spans="1:15" x14ac:dyDescent="0.25">
      <c r="A39" t="s">
        <v>46</v>
      </c>
      <c r="B39">
        <v>13.870359000000001</v>
      </c>
      <c r="C39">
        <v>43.986607999999997</v>
      </c>
      <c r="D39">
        <v>440224.35154100001</v>
      </c>
      <c r="E39">
        <v>50.639750999999997</v>
      </c>
      <c r="F39">
        <v>86.861819999999994</v>
      </c>
      <c r="G39">
        <v>3.1510000000000002E-3</v>
      </c>
      <c r="H39">
        <v>0</v>
      </c>
      <c r="I39">
        <v>0</v>
      </c>
      <c r="J39">
        <v>0</v>
      </c>
      <c r="K39">
        <v>0</v>
      </c>
      <c r="L39" t="s">
        <v>260</v>
      </c>
      <c r="M39" t="s">
        <v>260</v>
      </c>
      <c r="N39" t="s">
        <v>260</v>
      </c>
      <c r="O39">
        <v>0</v>
      </c>
    </row>
    <row r="40" spans="1:15" x14ac:dyDescent="0.25">
      <c r="A40" t="s">
        <v>211</v>
      </c>
      <c r="B40">
        <v>0</v>
      </c>
      <c r="C40">
        <v>169369.80398299999</v>
      </c>
      <c r="D40">
        <v>0</v>
      </c>
      <c r="E40">
        <v>581162.92146700004</v>
      </c>
      <c r="F40">
        <v>29.143260000000001</v>
      </c>
      <c r="G40">
        <v>0</v>
      </c>
      <c r="H40">
        <v>0</v>
      </c>
      <c r="I40">
        <v>111968.28608999999</v>
      </c>
      <c r="J40">
        <v>0</v>
      </c>
      <c r="K40">
        <v>19.266249999999999</v>
      </c>
      <c r="L40">
        <v>29.1</v>
      </c>
      <c r="M40" t="s">
        <v>260</v>
      </c>
      <c r="N40">
        <v>6</v>
      </c>
      <c r="O40" t="s">
        <v>283</v>
      </c>
    </row>
    <row r="41" spans="1:15" x14ac:dyDescent="0.25">
      <c r="A41" t="s">
        <v>212</v>
      </c>
      <c r="B41">
        <v>0</v>
      </c>
      <c r="C41">
        <v>112827.11687100001</v>
      </c>
      <c r="D41">
        <v>0</v>
      </c>
      <c r="E41">
        <v>624568.03058200004</v>
      </c>
      <c r="F41">
        <v>18.064830000000001</v>
      </c>
      <c r="G41">
        <v>0</v>
      </c>
      <c r="H41">
        <v>0</v>
      </c>
      <c r="I41">
        <v>38632.060618000003</v>
      </c>
      <c r="J41">
        <v>0</v>
      </c>
      <c r="K41">
        <v>6.1854050000000003</v>
      </c>
      <c r="L41">
        <v>41</v>
      </c>
      <c r="M41" t="s">
        <v>260</v>
      </c>
      <c r="N41">
        <v>5</v>
      </c>
      <c r="O41" t="s">
        <v>284</v>
      </c>
    </row>
    <row r="42" spans="1:15" x14ac:dyDescent="0.25">
      <c r="A42" t="s">
        <v>47</v>
      </c>
      <c r="B42">
        <v>165665.39900599999</v>
      </c>
      <c r="C42">
        <v>1060922.19985</v>
      </c>
      <c r="D42">
        <v>5698082.7083440004</v>
      </c>
      <c r="E42">
        <v>9955032.9407390002</v>
      </c>
      <c r="F42">
        <v>10.65714</v>
      </c>
      <c r="G42">
        <v>2.9073880000000001</v>
      </c>
      <c r="H42">
        <v>7809.5177839999997</v>
      </c>
      <c r="I42">
        <v>318230.958568</v>
      </c>
      <c r="J42">
        <v>0.13705518476529158</v>
      </c>
      <c r="K42">
        <v>3.1966839999999999</v>
      </c>
      <c r="L42">
        <v>10.5</v>
      </c>
      <c r="M42">
        <v>7.7</v>
      </c>
      <c r="N42">
        <v>6</v>
      </c>
      <c r="O42" t="s">
        <v>285</v>
      </c>
    </row>
    <row r="43" spans="1:15" x14ac:dyDescent="0.25">
      <c r="A43" t="s">
        <v>48</v>
      </c>
      <c r="B43">
        <v>26.294477000000001</v>
      </c>
      <c r="C43">
        <v>0</v>
      </c>
      <c r="D43">
        <v>470116.60603800003</v>
      </c>
      <c r="E43">
        <v>17.948331</v>
      </c>
      <c r="F43">
        <v>0</v>
      </c>
      <c r="G43">
        <v>5.5929999999999999E-3</v>
      </c>
      <c r="H43">
        <v>0</v>
      </c>
      <c r="I43">
        <v>0</v>
      </c>
      <c r="J43">
        <v>0</v>
      </c>
      <c r="K43">
        <v>0</v>
      </c>
      <c r="L43" t="s">
        <v>260</v>
      </c>
      <c r="M43" t="s">
        <v>260</v>
      </c>
      <c r="N43" t="s">
        <v>260</v>
      </c>
      <c r="O43">
        <v>0</v>
      </c>
    </row>
    <row r="44" spans="1:15" x14ac:dyDescent="0.25">
      <c r="A44" t="s">
        <v>213</v>
      </c>
      <c r="B44">
        <v>0</v>
      </c>
      <c r="C44">
        <v>4132.8076739999997</v>
      </c>
      <c r="D44">
        <v>0</v>
      </c>
      <c r="E44">
        <v>41355.270224</v>
      </c>
      <c r="F44">
        <v>9.9934239999999992</v>
      </c>
      <c r="G44">
        <v>0</v>
      </c>
      <c r="H44">
        <v>0</v>
      </c>
      <c r="I44">
        <v>2610.7957889999998</v>
      </c>
      <c r="J44">
        <v>0</v>
      </c>
      <c r="K44">
        <v>6.313091</v>
      </c>
      <c r="L44">
        <v>12.5</v>
      </c>
      <c r="M44">
        <v>0</v>
      </c>
      <c r="N44">
        <v>6</v>
      </c>
      <c r="O44" t="s">
        <v>286</v>
      </c>
    </row>
    <row r="45" spans="1:15" x14ac:dyDescent="0.25">
      <c r="A45" t="s">
        <v>6</v>
      </c>
      <c r="B45">
        <v>1506502.3313500001</v>
      </c>
      <c r="C45">
        <v>155154.81919000001</v>
      </c>
      <c r="D45">
        <v>3657313.0300909998</v>
      </c>
      <c r="E45">
        <v>759820.96196600003</v>
      </c>
      <c r="F45">
        <v>20.419920000000001</v>
      </c>
      <c r="G45">
        <v>41.191510000000001</v>
      </c>
      <c r="H45">
        <v>1282.7606089999999</v>
      </c>
      <c r="I45">
        <v>43637.924952000001</v>
      </c>
      <c r="J45">
        <v>3.507385335753125E-2</v>
      </c>
      <c r="K45">
        <v>5.7431850000000004</v>
      </c>
      <c r="L45">
        <v>20</v>
      </c>
      <c r="M45">
        <v>4.3</v>
      </c>
      <c r="N45">
        <v>5</v>
      </c>
      <c r="O45" t="s">
        <v>287</v>
      </c>
    </row>
    <row r="46" spans="1:15" x14ac:dyDescent="0.25">
      <c r="A46" t="s">
        <v>49</v>
      </c>
      <c r="B46">
        <v>47491.664916000002</v>
      </c>
      <c r="C46">
        <v>1461511.2749900001</v>
      </c>
      <c r="D46">
        <v>878364.08924700005</v>
      </c>
      <c r="E46">
        <v>9361608.8810140006</v>
      </c>
      <c r="F46">
        <v>15.611750000000001</v>
      </c>
      <c r="G46">
        <v>5.4068310000000004</v>
      </c>
      <c r="H46">
        <v>832.71262100000001</v>
      </c>
      <c r="I46">
        <v>200412.80468199999</v>
      </c>
      <c r="J46">
        <v>9.4802671374448394E-2</v>
      </c>
      <c r="K46">
        <v>2.1407949999999998</v>
      </c>
      <c r="L46">
        <v>14.86</v>
      </c>
      <c r="M46" t="s">
        <v>260</v>
      </c>
      <c r="N46">
        <v>6</v>
      </c>
      <c r="O46" t="s">
        <v>288</v>
      </c>
    </row>
    <row r="47" spans="1:15" x14ac:dyDescent="0.25">
      <c r="A47" t="s">
        <v>50</v>
      </c>
      <c r="B47">
        <v>130.37264500000001</v>
      </c>
      <c r="C47">
        <v>74170.957949000003</v>
      </c>
      <c r="D47">
        <v>174842.175192</v>
      </c>
      <c r="E47">
        <v>324107.70641799999</v>
      </c>
      <c r="F47">
        <v>22.88466</v>
      </c>
      <c r="G47">
        <v>7.4565999999999993E-2</v>
      </c>
      <c r="H47">
        <v>3.7230910000000002</v>
      </c>
      <c r="I47">
        <v>17647.958548999999</v>
      </c>
      <c r="J47">
        <v>2.1294009845802655E-3</v>
      </c>
      <c r="K47">
        <v>5.4450909999999997</v>
      </c>
      <c r="L47" t="s">
        <v>260</v>
      </c>
      <c r="M47" t="s">
        <v>260</v>
      </c>
      <c r="N47">
        <v>6</v>
      </c>
      <c r="O47" t="s">
        <v>289</v>
      </c>
    </row>
    <row r="48" spans="1:15" x14ac:dyDescent="0.25">
      <c r="A48" t="s">
        <v>51</v>
      </c>
      <c r="B48">
        <v>1685.4977100000001</v>
      </c>
      <c r="C48">
        <v>51220.802774000003</v>
      </c>
      <c r="D48">
        <v>14704.255104</v>
      </c>
      <c r="E48">
        <v>469428.09149800002</v>
      </c>
      <c r="F48">
        <v>10.91132</v>
      </c>
      <c r="G48">
        <v>11.46265</v>
      </c>
      <c r="H48">
        <v>1184.1441500000001</v>
      </c>
      <c r="I48">
        <v>35645.829161000001</v>
      </c>
      <c r="J48">
        <v>8.0530713159204996</v>
      </c>
      <c r="K48">
        <v>7.5934590000000002</v>
      </c>
      <c r="L48">
        <v>22</v>
      </c>
      <c r="M48" t="s">
        <v>260</v>
      </c>
      <c r="N48">
        <v>6</v>
      </c>
      <c r="O48" t="s">
        <v>290</v>
      </c>
    </row>
    <row r="49" spans="1:15" x14ac:dyDescent="0.25">
      <c r="A49" t="s">
        <v>52</v>
      </c>
      <c r="B49">
        <v>31.363658999999998</v>
      </c>
      <c r="C49">
        <v>324289.678869</v>
      </c>
      <c r="D49">
        <v>13265.407066</v>
      </c>
      <c r="E49">
        <v>2344275.1142859999</v>
      </c>
      <c r="F49">
        <v>13.833259999999999</v>
      </c>
      <c r="G49">
        <v>0.236432</v>
      </c>
      <c r="H49">
        <v>31.363658999999998</v>
      </c>
      <c r="I49">
        <v>158805.58113199999</v>
      </c>
      <c r="J49">
        <v>0.2364319379266307</v>
      </c>
      <c r="K49">
        <v>6.7741870000000004</v>
      </c>
      <c r="L49">
        <v>11</v>
      </c>
      <c r="M49" t="s">
        <v>260</v>
      </c>
      <c r="N49">
        <v>5</v>
      </c>
      <c r="O49" t="s">
        <v>291</v>
      </c>
    </row>
    <row r="50" spans="1:15" x14ac:dyDescent="0.25">
      <c r="A50" t="s">
        <v>53</v>
      </c>
      <c r="B50">
        <v>1280.314089</v>
      </c>
      <c r="C50">
        <v>140031.606508</v>
      </c>
      <c r="D50">
        <v>39863.593059999999</v>
      </c>
      <c r="E50">
        <v>343736.73950099997</v>
      </c>
      <c r="F50">
        <v>40.738039999999998</v>
      </c>
      <c r="G50">
        <v>3.211738</v>
      </c>
      <c r="H50">
        <v>1197.4649589999999</v>
      </c>
      <c r="I50">
        <v>33631.097479999997</v>
      </c>
      <c r="J50">
        <v>3.0039062389525606</v>
      </c>
      <c r="K50">
        <v>9.7839700000000001</v>
      </c>
      <c r="L50">
        <v>13.2</v>
      </c>
      <c r="M50">
        <v>0</v>
      </c>
      <c r="N50" t="s">
        <v>260</v>
      </c>
      <c r="O50">
        <v>0</v>
      </c>
    </row>
    <row r="51" spans="1:15" x14ac:dyDescent="0.25">
      <c r="A51" t="s">
        <v>7</v>
      </c>
      <c r="B51">
        <v>1981949.229487</v>
      </c>
      <c r="C51">
        <v>67.100582000000003</v>
      </c>
      <c r="D51">
        <v>1972842.358431</v>
      </c>
      <c r="E51">
        <v>258.14191099999999</v>
      </c>
      <c r="F51">
        <v>25.993680000000001</v>
      </c>
      <c r="G51">
        <v>100</v>
      </c>
      <c r="H51">
        <v>0</v>
      </c>
      <c r="I51">
        <v>0</v>
      </c>
      <c r="J51">
        <v>0</v>
      </c>
      <c r="K51">
        <v>0</v>
      </c>
      <c r="L51">
        <v>1</v>
      </c>
      <c r="M51" t="s">
        <v>260</v>
      </c>
      <c r="N51">
        <v>5</v>
      </c>
      <c r="O51" t="s">
        <v>292</v>
      </c>
    </row>
    <row r="52" spans="1:15" x14ac:dyDescent="0.25">
      <c r="A52" t="s">
        <v>54</v>
      </c>
      <c r="B52">
        <v>124670.680733</v>
      </c>
      <c r="C52">
        <v>169544.515728</v>
      </c>
      <c r="D52">
        <v>730741.82626100001</v>
      </c>
      <c r="E52">
        <v>1145032.898905</v>
      </c>
      <c r="F52">
        <v>14.80696</v>
      </c>
      <c r="G52">
        <v>17.060839999999999</v>
      </c>
      <c r="H52">
        <v>32065.614463999998</v>
      </c>
      <c r="I52">
        <v>132998.56050600001</v>
      </c>
      <c r="J52">
        <v>4.3880907471891559</v>
      </c>
      <c r="K52">
        <v>11.615259999999999</v>
      </c>
      <c r="L52">
        <v>11.27</v>
      </c>
      <c r="M52">
        <v>1.5</v>
      </c>
      <c r="N52" t="s">
        <v>293</v>
      </c>
      <c r="O52" t="s">
        <v>294</v>
      </c>
    </row>
    <row r="53" spans="1:15" x14ac:dyDescent="0.25">
      <c r="A53" t="s">
        <v>55</v>
      </c>
      <c r="B53">
        <v>37.464378000000004</v>
      </c>
      <c r="C53">
        <v>172.688456</v>
      </c>
      <c r="D53">
        <v>165505.13496299999</v>
      </c>
      <c r="E53">
        <v>1701.1237189999999</v>
      </c>
      <c r="F53">
        <v>10.15143</v>
      </c>
      <c r="G53">
        <v>2.2636E-2</v>
      </c>
      <c r="H53">
        <v>0</v>
      </c>
      <c r="I53">
        <v>0</v>
      </c>
      <c r="J53">
        <v>0</v>
      </c>
      <c r="K53">
        <v>0</v>
      </c>
      <c r="L53">
        <v>22</v>
      </c>
      <c r="M53" t="s">
        <v>260</v>
      </c>
      <c r="N53">
        <v>5</v>
      </c>
      <c r="O53" t="s">
        <v>295</v>
      </c>
    </row>
    <row r="54" spans="1:15" x14ac:dyDescent="0.25">
      <c r="A54" t="s">
        <v>56</v>
      </c>
      <c r="B54">
        <v>5.4231619999999996</v>
      </c>
      <c r="C54">
        <v>120.123431</v>
      </c>
      <c r="D54">
        <v>801065.13428400003</v>
      </c>
      <c r="E54">
        <v>4148.996795</v>
      </c>
      <c r="F54">
        <v>2.8952399999999998</v>
      </c>
      <c r="G54">
        <v>6.7699999999999998E-4</v>
      </c>
      <c r="H54">
        <v>0</v>
      </c>
      <c r="I54">
        <v>102.41791600000001</v>
      </c>
      <c r="J54">
        <v>0</v>
      </c>
      <c r="K54">
        <v>2.4684979999999999</v>
      </c>
      <c r="L54" t="s">
        <v>260</v>
      </c>
      <c r="M54" t="s">
        <v>260</v>
      </c>
      <c r="N54" t="s">
        <v>260</v>
      </c>
      <c r="O54">
        <v>0</v>
      </c>
    </row>
    <row r="55" spans="1:15" x14ac:dyDescent="0.25">
      <c r="A55" t="s">
        <v>57</v>
      </c>
      <c r="B55">
        <v>15061.683532999999</v>
      </c>
      <c r="C55">
        <v>14608.875318</v>
      </c>
      <c r="D55">
        <v>576110.18295699998</v>
      </c>
      <c r="E55">
        <v>51636.141988000003</v>
      </c>
      <c r="F55">
        <v>28.29196</v>
      </c>
      <c r="G55">
        <v>2.614376</v>
      </c>
      <c r="H55">
        <v>4443.430402</v>
      </c>
      <c r="I55">
        <v>10510.76419</v>
      </c>
      <c r="J55">
        <v>0.77128135093762984</v>
      </c>
      <c r="K55">
        <v>20.355440000000002</v>
      </c>
      <c r="L55">
        <v>26</v>
      </c>
      <c r="M55">
        <v>2.7</v>
      </c>
      <c r="N55">
        <v>6</v>
      </c>
      <c r="O55" t="s">
        <v>296</v>
      </c>
    </row>
    <row r="56" spans="1:15" x14ac:dyDescent="0.25">
      <c r="A56" t="s">
        <v>58</v>
      </c>
      <c r="B56">
        <v>14088.80485</v>
      </c>
      <c r="C56">
        <v>18118.336158999999</v>
      </c>
      <c r="D56">
        <v>365755.74931699998</v>
      </c>
      <c r="E56">
        <v>111643.278316</v>
      </c>
      <c r="F56">
        <v>16.22878</v>
      </c>
      <c r="G56">
        <v>3.8519709999999998</v>
      </c>
      <c r="H56">
        <v>0</v>
      </c>
      <c r="I56">
        <v>0</v>
      </c>
      <c r="J56">
        <v>0</v>
      </c>
      <c r="K56">
        <v>0</v>
      </c>
      <c r="L56" t="s">
        <v>260</v>
      </c>
      <c r="M56" t="s">
        <v>260</v>
      </c>
      <c r="N56" t="s">
        <v>260</v>
      </c>
      <c r="O56">
        <v>0</v>
      </c>
    </row>
    <row r="57" spans="1:15" x14ac:dyDescent="0.25">
      <c r="A57" t="s">
        <v>59</v>
      </c>
      <c r="B57">
        <v>11.656382000000001</v>
      </c>
      <c r="C57">
        <v>71.009580999999997</v>
      </c>
      <c r="D57">
        <v>30535.004493</v>
      </c>
      <c r="E57">
        <v>450.97538500000002</v>
      </c>
      <c r="F57">
        <v>15.74578</v>
      </c>
      <c r="G57">
        <v>3.8174E-2</v>
      </c>
      <c r="H57">
        <v>0</v>
      </c>
      <c r="I57">
        <v>0</v>
      </c>
      <c r="J57">
        <v>0</v>
      </c>
      <c r="K57">
        <v>0</v>
      </c>
      <c r="L57" t="s">
        <v>260</v>
      </c>
      <c r="M57" t="s">
        <v>260</v>
      </c>
      <c r="N57" t="s">
        <v>260</v>
      </c>
      <c r="O57">
        <v>0</v>
      </c>
    </row>
    <row r="58" spans="1:15" x14ac:dyDescent="0.25">
      <c r="A58" t="s">
        <v>60</v>
      </c>
      <c r="B58">
        <v>0.75351599999999996</v>
      </c>
      <c r="C58">
        <v>87.649011999999999</v>
      </c>
      <c r="D58">
        <v>330035.500046</v>
      </c>
      <c r="E58">
        <v>142.416955</v>
      </c>
      <c r="F58">
        <v>61.543950000000002</v>
      </c>
      <c r="G58">
        <v>2.2800000000000001E-4</v>
      </c>
      <c r="H58">
        <v>0</v>
      </c>
      <c r="I58">
        <v>0</v>
      </c>
      <c r="J58">
        <v>0</v>
      </c>
      <c r="K58">
        <v>0</v>
      </c>
      <c r="L58" t="s">
        <v>260</v>
      </c>
      <c r="M58" t="s">
        <v>260</v>
      </c>
      <c r="N58" t="s">
        <v>260</v>
      </c>
      <c r="O58">
        <v>0</v>
      </c>
    </row>
    <row r="59" spans="1:15" x14ac:dyDescent="0.25">
      <c r="A59" t="s">
        <v>61</v>
      </c>
      <c r="B59">
        <v>92.901286999999996</v>
      </c>
      <c r="C59">
        <v>31.133127000000002</v>
      </c>
      <c r="D59">
        <v>119605.45471200001</v>
      </c>
      <c r="E59">
        <v>289.26686599999999</v>
      </c>
      <c r="F59">
        <v>10.76277</v>
      </c>
      <c r="G59">
        <v>7.7673000000000006E-2</v>
      </c>
      <c r="H59">
        <v>0</v>
      </c>
      <c r="I59">
        <v>0</v>
      </c>
      <c r="J59">
        <v>0</v>
      </c>
      <c r="K59">
        <v>0</v>
      </c>
      <c r="L59" t="s">
        <v>260</v>
      </c>
      <c r="M59" t="s">
        <v>260</v>
      </c>
      <c r="N59" t="s">
        <v>260</v>
      </c>
      <c r="O59">
        <v>0</v>
      </c>
    </row>
    <row r="60" spans="1:15" x14ac:dyDescent="0.25">
      <c r="A60" t="s">
        <v>62</v>
      </c>
      <c r="B60">
        <v>120.960432</v>
      </c>
      <c r="C60">
        <v>3492.5222829999998</v>
      </c>
      <c r="D60">
        <v>98279.501734000005</v>
      </c>
      <c r="E60">
        <v>9063.4339450000007</v>
      </c>
      <c r="F60">
        <v>38.534210000000002</v>
      </c>
      <c r="G60">
        <v>0.12307800000000001</v>
      </c>
      <c r="H60">
        <v>4.5238E-2</v>
      </c>
      <c r="I60">
        <v>1157.122558</v>
      </c>
      <c r="J60">
        <v>4.6029944395159482E-5</v>
      </c>
      <c r="K60">
        <v>12.76693</v>
      </c>
      <c r="L60" t="s">
        <v>260</v>
      </c>
      <c r="M60" t="s">
        <v>260</v>
      </c>
      <c r="N60">
        <v>5</v>
      </c>
      <c r="O60" t="s">
        <v>297</v>
      </c>
    </row>
    <row r="61" spans="1:15" x14ac:dyDescent="0.25">
      <c r="A61" t="s">
        <v>214</v>
      </c>
      <c r="B61">
        <v>0</v>
      </c>
      <c r="C61">
        <v>17266.260475999999</v>
      </c>
      <c r="D61">
        <v>0</v>
      </c>
      <c r="E61">
        <v>77916.897855999996</v>
      </c>
      <c r="F61">
        <v>22.159839999999999</v>
      </c>
      <c r="G61">
        <v>0</v>
      </c>
      <c r="H61">
        <v>0</v>
      </c>
      <c r="I61">
        <v>7498.7530159999997</v>
      </c>
      <c r="J61">
        <v>0</v>
      </c>
      <c r="K61">
        <v>9.6240400000000008</v>
      </c>
      <c r="L61" t="s">
        <v>260</v>
      </c>
      <c r="M61" t="s">
        <v>260</v>
      </c>
      <c r="N61">
        <v>6</v>
      </c>
      <c r="O61" t="s">
        <v>298</v>
      </c>
    </row>
    <row r="62" spans="1:15" x14ac:dyDescent="0.25">
      <c r="A62" t="s">
        <v>63</v>
      </c>
      <c r="B62">
        <v>25575.483673999999</v>
      </c>
      <c r="C62">
        <v>133664.424791</v>
      </c>
      <c r="D62">
        <v>56357.937682999996</v>
      </c>
      <c r="E62">
        <v>357584.385381</v>
      </c>
      <c r="F62">
        <v>37.379829999999998</v>
      </c>
      <c r="G62">
        <v>45.380450000000003</v>
      </c>
      <c r="H62">
        <v>8265.1431410000005</v>
      </c>
      <c r="I62">
        <v>2011.8299259999999</v>
      </c>
      <c r="J62">
        <v>14.665446396370049</v>
      </c>
      <c r="K62">
        <v>0.56261700000000003</v>
      </c>
      <c r="L62" t="s">
        <v>260</v>
      </c>
      <c r="M62">
        <v>0</v>
      </c>
      <c r="N62">
        <v>5</v>
      </c>
      <c r="O62" t="s">
        <v>299</v>
      </c>
    </row>
    <row r="63" spans="1:15" x14ac:dyDescent="0.25">
      <c r="A63" t="s">
        <v>300</v>
      </c>
      <c r="B63">
        <v>0</v>
      </c>
      <c r="C63">
        <v>0</v>
      </c>
      <c r="D63">
        <v>2199177.4</v>
      </c>
      <c r="E63">
        <v>241966.7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260</v>
      </c>
      <c r="O63">
        <v>0</v>
      </c>
    </row>
    <row r="64" spans="1:15" x14ac:dyDescent="0.25">
      <c r="A64" t="s">
        <v>64</v>
      </c>
      <c r="B64">
        <v>11.802761</v>
      </c>
      <c r="C64">
        <v>343.96017899999998</v>
      </c>
      <c r="D64">
        <v>7031.1230299999997</v>
      </c>
      <c r="E64">
        <v>21843.652117000001</v>
      </c>
      <c r="F64">
        <v>1.574646</v>
      </c>
      <c r="G64">
        <v>0.16786499999999999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t="s">
        <v>260</v>
      </c>
      <c r="O64">
        <v>0</v>
      </c>
    </row>
    <row r="65" spans="1:15" x14ac:dyDescent="0.25">
      <c r="A65" t="s">
        <v>65</v>
      </c>
      <c r="B65">
        <v>10.012497</v>
      </c>
      <c r="C65">
        <v>168.46916899999999</v>
      </c>
      <c r="D65">
        <v>28749.182797000001</v>
      </c>
      <c r="E65">
        <v>766.22784000000001</v>
      </c>
      <c r="F65">
        <v>21.986820000000002</v>
      </c>
      <c r="G65">
        <v>3.4826999999999997E-2</v>
      </c>
      <c r="H65">
        <v>0</v>
      </c>
      <c r="I65">
        <v>67.392444999999995</v>
      </c>
      <c r="J65">
        <v>0</v>
      </c>
      <c r="K65">
        <v>8.7953530000000004</v>
      </c>
      <c r="L65" t="s">
        <v>260</v>
      </c>
      <c r="M65" t="s">
        <v>260</v>
      </c>
      <c r="N65" t="s">
        <v>260</v>
      </c>
      <c r="O65">
        <v>0</v>
      </c>
    </row>
    <row r="66" spans="1:15" x14ac:dyDescent="0.25">
      <c r="A66" t="s">
        <v>66</v>
      </c>
      <c r="B66">
        <v>18004.017275999999</v>
      </c>
      <c r="C66">
        <v>7809.2223620000004</v>
      </c>
      <c r="D66">
        <v>100469.750726</v>
      </c>
      <c r="E66">
        <v>45314.397776999998</v>
      </c>
      <c r="F66">
        <v>17.233419999999999</v>
      </c>
      <c r="G66">
        <v>17.919840000000001</v>
      </c>
      <c r="H66">
        <v>4093.0849920000001</v>
      </c>
      <c r="I66">
        <v>2949.0705779999998</v>
      </c>
      <c r="J66">
        <v>4.0739470000000004</v>
      </c>
      <c r="K66">
        <v>6.5080210000000003</v>
      </c>
      <c r="L66" t="s">
        <v>260</v>
      </c>
      <c r="M66">
        <v>20</v>
      </c>
      <c r="N66">
        <v>5</v>
      </c>
      <c r="O66" t="s">
        <v>301</v>
      </c>
    </row>
    <row r="67" spans="1:15" x14ac:dyDescent="0.25">
      <c r="A67" t="s">
        <v>67</v>
      </c>
      <c r="B67">
        <v>48624.976447000001</v>
      </c>
      <c r="C67">
        <v>12727.397370000001</v>
      </c>
      <c r="D67">
        <v>270774.17381399998</v>
      </c>
      <c r="E67">
        <v>48509.805468999999</v>
      </c>
      <c r="F67">
        <v>26.236750000000001</v>
      </c>
      <c r="G67">
        <v>17.95776</v>
      </c>
      <c r="H67">
        <v>1471.48947</v>
      </c>
      <c r="I67">
        <v>7154.4220340000002</v>
      </c>
      <c r="J67">
        <v>0.54343799999999998</v>
      </c>
      <c r="K67">
        <v>14.7484</v>
      </c>
      <c r="L67" t="s">
        <v>260</v>
      </c>
      <c r="M67">
        <v>18</v>
      </c>
      <c r="N67">
        <v>5</v>
      </c>
      <c r="O67" t="s">
        <v>302</v>
      </c>
    </row>
    <row r="68" spans="1:15" x14ac:dyDescent="0.25">
      <c r="A68" t="s">
        <v>68</v>
      </c>
      <c r="B68">
        <v>110.267218</v>
      </c>
      <c r="C68">
        <v>174218.61834300001</v>
      </c>
      <c r="D68">
        <v>128992.993514</v>
      </c>
      <c r="E68">
        <v>2324458.5876460001</v>
      </c>
      <c r="F68">
        <v>7.4950190000000001</v>
      </c>
      <c r="G68">
        <v>8.5483000000000003E-2</v>
      </c>
      <c r="H68">
        <v>0</v>
      </c>
      <c r="I68">
        <v>144306.48575600001</v>
      </c>
      <c r="J68">
        <v>0</v>
      </c>
      <c r="K68">
        <v>6.2081759999999999</v>
      </c>
      <c r="L68">
        <v>26</v>
      </c>
      <c r="M68">
        <v>9.6</v>
      </c>
      <c r="N68">
        <v>6</v>
      </c>
      <c r="O68" t="s">
        <v>303</v>
      </c>
    </row>
    <row r="69" spans="1:15" x14ac:dyDescent="0.25">
      <c r="A69" t="s">
        <v>69</v>
      </c>
      <c r="B69">
        <v>144122.68535300001</v>
      </c>
      <c r="C69">
        <v>55980.137758999997</v>
      </c>
      <c r="D69">
        <v>1079901.070628</v>
      </c>
      <c r="E69">
        <v>258138.668748</v>
      </c>
      <c r="F69">
        <v>21.686070000000001</v>
      </c>
      <c r="G69">
        <v>13.34592</v>
      </c>
      <c r="H69">
        <v>139291.100465</v>
      </c>
      <c r="I69">
        <v>48203.620959</v>
      </c>
      <c r="J69">
        <v>12.89851</v>
      </c>
      <c r="K69">
        <v>18.673539999999999</v>
      </c>
      <c r="L69" t="s">
        <v>260</v>
      </c>
      <c r="M69" t="s">
        <v>260</v>
      </c>
      <c r="N69">
        <v>6</v>
      </c>
      <c r="O69" t="s">
        <v>304</v>
      </c>
    </row>
    <row r="70" spans="1:15" x14ac:dyDescent="0.25">
      <c r="A70" t="s">
        <v>70</v>
      </c>
      <c r="B70">
        <v>11715.816774999999</v>
      </c>
      <c r="C70">
        <v>129389.815552</v>
      </c>
      <c r="D70">
        <v>236612.05647099999</v>
      </c>
      <c r="E70">
        <v>984997.48810199997</v>
      </c>
      <c r="F70">
        <v>13.136049999999999</v>
      </c>
      <c r="G70">
        <v>4.9514880000000003</v>
      </c>
      <c r="H70">
        <v>11046.304756</v>
      </c>
      <c r="I70">
        <v>76110.326845999996</v>
      </c>
      <c r="J70">
        <v>4.6685299999999996</v>
      </c>
      <c r="K70">
        <v>7.7269560000000004</v>
      </c>
      <c r="L70">
        <v>19.600000000000001</v>
      </c>
      <c r="M70" t="s">
        <v>260</v>
      </c>
      <c r="N70">
        <v>6</v>
      </c>
      <c r="O70" t="s">
        <v>305</v>
      </c>
    </row>
    <row r="71" spans="1:15" x14ac:dyDescent="0.25">
      <c r="A71" t="s">
        <v>215</v>
      </c>
      <c r="B71">
        <v>0</v>
      </c>
      <c r="C71">
        <v>5936.2484169999998</v>
      </c>
      <c r="D71">
        <v>78827.417360000007</v>
      </c>
      <c r="E71">
        <v>121834.40313200001</v>
      </c>
      <c r="F71">
        <v>4.8723910000000004</v>
      </c>
      <c r="G71">
        <v>0</v>
      </c>
      <c r="H71">
        <v>0</v>
      </c>
      <c r="I71">
        <v>0</v>
      </c>
      <c r="J71">
        <v>0</v>
      </c>
      <c r="K71">
        <v>0</v>
      </c>
      <c r="L71">
        <v>14.6</v>
      </c>
      <c r="M71" t="s">
        <v>260</v>
      </c>
      <c r="N71" t="s">
        <v>260</v>
      </c>
      <c r="O71">
        <v>0</v>
      </c>
    </row>
    <row r="72" spans="1:15" x14ac:dyDescent="0.25">
      <c r="A72" t="s">
        <v>71</v>
      </c>
      <c r="B72">
        <v>3709.9804429999999</v>
      </c>
      <c r="C72">
        <v>15269.899450000001</v>
      </c>
      <c r="D72">
        <v>252024.254923</v>
      </c>
      <c r="E72">
        <v>268339.216166</v>
      </c>
      <c r="F72">
        <v>5.6905210000000004</v>
      </c>
      <c r="G72">
        <v>1.472073</v>
      </c>
      <c r="H72">
        <v>0</v>
      </c>
      <c r="I72">
        <v>0</v>
      </c>
      <c r="J72">
        <v>0</v>
      </c>
      <c r="K72">
        <v>0</v>
      </c>
      <c r="L72" t="s">
        <v>260</v>
      </c>
      <c r="M72" t="s">
        <v>260</v>
      </c>
      <c r="N72" t="s">
        <v>260</v>
      </c>
      <c r="O72">
        <v>0</v>
      </c>
    </row>
    <row r="73" spans="1:15" x14ac:dyDescent="0.25">
      <c r="A73" t="s">
        <v>72</v>
      </c>
      <c r="B73">
        <v>127609.691207</v>
      </c>
      <c r="C73">
        <v>142475.12574799999</v>
      </c>
      <c r="D73">
        <v>1005717.29619</v>
      </c>
      <c r="E73">
        <v>507013.40502000001</v>
      </c>
      <c r="F73">
        <v>28.100860000000001</v>
      </c>
      <c r="G73">
        <v>12.68843</v>
      </c>
      <c r="H73">
        <v>656.657062</v>
      </c>
      <c r="I73">
        <v>13573.600267</v>
      </c>
      <c r="J73">
        <v>6.5292000000000003E-2</v>
      </c>
      <c r="K73">
        <v>2.677168</v>
      </c>
      <c r="L73" t="s">
        <v>260</v>
      </c>
      <c r="M73" t="s">
        <v>260</v>
      </c>
      <c r="N73" t="s">
        <v>260</v>
      </c>
      <c r="O73">
        <v>0</v>
      </c>
    </row>
    <row r="74" spans="1:15" x14ac:dyDescent="0.25">
      <c r="A74" t="s">
        <v>73</v>
      </c>
      <c r="B74">
        <v>6773.1176720000003</v>
      </c>
      <c r="C74">
        <v>9345.3726960000004</v>
      </c>
      <c r="D74">
        <v>36346.368244999998</v>
      </c>
      <c r="E74">
        <v>45416.482838999997</v>
      </c>
      <c r="F74">
        <v>20.57705</v>
      </c>
      <c r="G74">
        <v>18.634920000000001</v>
      </c>
      <c r="H74">
        <v>1158.222354</v>
      </c>
      <c r="I74">
        <v>3248.9836540000001</v>
      </c>
      <c r="J74">
        <v>3.1866249999999998</v>
      </c>
      <c r="K74">
        <v>7.1537540000000002</v>
      </c>
      <c r="L74">
        <v>27.3</v>
      </c>
      <c r="M74">
        <v>8</v>
      </c>
      <c r="N74" t="s">
        <v>260</v>
      </c>
      <c r="O74">
        <v>0</v>
      </c>
    </row>
    <row r="75" spans="1:15" x14ac:dyDescent="0.25">
      <c r="A75" t="s">
        <v>216</v>
      </c>
      <c r="B75">
        <v>0</v>
      </c>
      <c r="C75">
        <v>200073.97529500001</v>
      </c>
      <c r="D75">
        <v>0</v>
      </c>
      <c r="E75">
        <v>1135429.2268630001</v>
      </c>
      <c r="F75">
        <v>17.620999999999999</v>
      </c>
      <c r="G75">
        <v>0</v>
      </c>
      <c r="H75">
        <v>0</v>
      </c>
      <c r="I75">
        <v>34834.273924000001</v>
      </c>
      <c r="J75">
        <v>0</v>
      </c>
      <c r="K75">
        <v>3.067939</v>
      </c>
      <c r="L75">
        <v>18.8</v>
      </c>
      <c r="M75">
        <v>27</v>
      </c>
      <c r="N75">
        <v>6</v>
      </c>
      <c r="O75" t="s">
        <v>306</v>
      </c>
    </row>
    <row r="76" spans="1:15" x14ac:dyDescent="0.25">
      <c r="A76" t="s">
        <v>74</v>
      </c>
      <c r="B76">
        <v>9624.0505670000002</v>
      </c>
      <c r="C76">
        <v>44842.706799</v>
      </c>
      <c r="D76">
        <v>79467.833784999995</v>
      </c>
      <c r="E76">
        <v>337725.534399</v>
      </c>
      <c r="F76">
        <v>13.277850000000001</v>
      </c>
      <c r="G76">
        <v>12.110620000000001</v>
      </c>
      <c r="H76">
        <v>3011.5298579999999</v>
      </c>
      <c r="I76">
        <v>27574.258293999999</v>
      </c>
      <c r="J76">
        <v>3.7896209999999999</v>
      </c>
      <c r="K76">
        <v>8.164695</v>
      </c>
      <c r="L76">
        <v>14</v>
      </c>
      <c r="M76" t="s">
        <v>260</v>
      </c>
      <c r="N76">
        <v>6</v>
      </c>
      <c r="O76" t="s">
        <v>307</v>
      </c>
    </row>
    <row r="77" spans="1:15" x14ac:dyDescent="0.25">
      <c r="A77" t="s">
        <v>75</v>
      </c>
      <c r="B77">
        <v>11959.014757000001</v>
      </c>
      <c r="C77">
        <v>1036.5123880000001</v>
      </c>
      <c r="D77">
        <v>1293034.7201100001</v>
      </c>
      <c r="E77">
        <v>19154.956142999999</v>
      </c>
      <c r="F77">
        <v>5.4111969999999996</v>
      </c>
      <c r="G77">
        <v>0.92488000000000004</v>
      </c>
      <c r="H77">
        <v>111.434696</v>
      </c>
      <c r="I77">
        <v>11.103878</v>
      </c>
      <c r="J77">
        <v>8.6180000000000007E-3</v>
      </c>
      <c r="K77">
        <v>5.7969E-2</v>
      </c>
      <c r="L77">
        <v>13.8</v>
      </c>
      <c r="M77">
        <v>17</v>
      </c>
      <c r="N77">
        <v>6</v>
      </c>
      <c r="O77" t="s">
        <v>308</v>
      </c>
    </row>
    <row r="78" spans="1:15" x14ac:dyDescent="0.25">
      <c r="A78" t="s">
        <v>76</v>
      </c>
      <c r="B78">
        <v>52.093516999999999</v>
      </c>
      <c r="C78">
        <v>61.100175999999998</v>
      </c>
      <c r="D78">
        <v>549091.64411800005</v>
      </c>
      <c r="E78">
        <v>12400.946997999999</v>
      </c>
      <c r="F78">
        <v>0.49270599999999998</v>
      </c>
      <c r="G78">
        <v>9.4870000000000006E-3</v>
      </c>
      <c r="H78">
        <v>0</v>
      </c>
      <c r="I78">
        <v>0</v>
      </c>
      <c r="J78">
        <v>0</v>
      </c>
      <c r="K78">
        <v>0</v>
      </c>
      <c r="L78">
        <v>2.7</v>
      </c>
      <c r="M78" t="s">
        <v>260</v>
      </c>
      <c r="N78">
        <v>5</v>
      </c>
      <c r="O78" t="s">
        <v>309</v>
      </c>
    </row>
    <row r="79" spans="1:15" x14ac:dyDescent="0.25">
      <c r="A79" t="s">
        <v>77</v>
      </c>
      <c r="B79">
        <v>168249.59951999999</v>
      </c>
      <c r="C79">
        <v>144583.405424</v>
      </c>
      <c r="D79">
        <v>343866.38776200003</v>
      </c>
      <c r="E79">
        <v>548954.07006900001</v>
      </c>
      <c r="F79">
        <v>26.337980000000002</v>
      </c>
      <c r="G79">
        <v>48.92877</v>
      </c>
      <c r="H79">
        <v>113.230931</v>
      </c>
      <c r="I79">
        <v>4994.5722809999997</v>
      </c>
      <c r="J79">
        <v>3.2929E-2</v>
      </c>
      <c r="K79">
        <v>0.90983400000000003</v>
      </c>
      <c r="L79" t="s">
        <v>260</v>
      </c>
      <c r="M79" t="s">
        <v>260</v>
      </c>
      <c r="N79" t="s">
        <v>260</v>
      </c>
      <c r="O79">
        <v>0</v>
      </c>
    </row>
    <row r="80" spans="1:15" x14ac:dyDescent="0.25">
      <c r="A80" t="s">
        <v>78</v>
      </c>
      <c r="B80">
        <v>28.889108</v>
      </c>
      <c r="C80">
        <v>33.786873</v>
      </c>
      <c r="D80">
        <v>266720.43360799999</v>
      </c>
      <c r="E80">
        <v>1450.6449090000001</v>
      </c>
      <c r="F80">
        <v>2.3290929999999999</v>
      </c>
      <c r="G80">
        <v>1.0831E-2</v>
      </c>
      <c r="H80">
        <v>0</v>
      </c>
      <c r="I80">
        <v>0</v>
      </c>
      <c r="J80">
        <v>0</v>
      </c>
      <c r="K80">
        <v>0</v>
      </c>
      <c r="L80">
        <v>29.5</v>
      </c>
      <c r="M80">
        <v>22.91</v>
      </c>
      <c r="N80">
        <v>6</v>
      </c>
      <c r="O80" t="s">
        <v>310</v>
      </c>
    </row>
    <row r="81" spans="1:15" x14ac:dyDescent="0.25">
      <c r="A81" t="s">
        <v>79</v>
      </c>
      <c r="B81">
        <v>475.05099200000001</v>
      </c>
      <c r="C81">
        <v>0.40173799999999998</v>
      </c>
      <c r="D81">
        <v>3011916.9800240002</v>
      </c>
      <c r="E81">
        <v>817.158681</v>
      </c>
      <c r="F81">
        <v>4.9162999999999998E-2</v>
      </c>
      <c r="G81">
        <v>1.5772000000000001E-2</v>
      </c>
      <c r="H81">
        <v>0</v>
      </c>
      <c r="I81">
        <v>0</v>
      </c>
      <c r="J81">
        <v>0</v>
      </c>
      <c r="K81">
        <v>0</v>
      </c>
      <c r="L81" t="s">
        <v>260</v>
      </c>
      <c r="M81" t="s">
        <v>260</v>
      </c>
      <c r="N81" t="s">
        <v>260</v>
      </c>
      <c r="O81">
        <v>0</v>
      </c>
    </row>
    <row r="82" spans="1:15" x14ac:dyDescent="0.25">
      <c r="A82" t="s">
        <v>80</v>
      </c>
      <c r="B82">
        <v>55720.646632999997</v>
      </c>
      <c r="C82">
        <v>59707.742053000002</v>
      </c>
      <c r="D82">
        <v>193292.33008499999</v>
      </c>
      <c r="E82">
        <v>266044.60661299998</v>
      </c>
      <c r="F82">
        <v>22.44276</v>
      </c>
      <c r="G82">
        <v>28.82714</v>
      </c>
      <c r="H82">
        <v>1408.6877119999999</v>
      </c>
      <c r="I82">
        <v>28707.11162</v>
      </c>
      <c r="J82">
        <v>0.72878600000000004</v>
      </c>
      <c r="K82">
        <v>10.79034</v>
      </c>
      <c r="L82" t="s">
        <v>260</v>
      </c>
      <c r="M82" t="s">
        <v>260</v>
      </c>
      <c r="N82">
        <v>5</v>
      </c>
      <c r="O82" t="s">
        <v>311</v>
      </c>
    </row>
    <row r="83" spans="1:15" x14ac:dyDescent="0.25">
      <c r="A83" t="s">
        <v>8</v>
      </c>
      <c r="B83">
        <v>210964.64958699999</v>
      </c>
      <c r="C83">
        <v>70405.266170000003</v>
      </c>
      <c r="D83">
        <v>723404.70342799998</v>
      </c>
      <c r="E83">
        <v>245247.58732699999</v>
      </c>
      <c r="F83">
        <v>28.707830000000001</v>
      </c>
      <c r="G83">
        <v>29.162739999999999</v>
      </c>
      <c r="H83">
        <v>128440.473812</v>
      </c>
      <c r="I83">
        <v>27493.947501999999</v>
      </c>
      <c r="J83">
        <v>17.754999999999999</v>
      </c>
      <c r="K83">
        <v>11.21069</v>
      </c>
      <c r="L83" t="s">
        <v>260</v>
      </c>
      <c r="M83" t="s">
        <v>260</v>
      </c>
      <c r="N83" t="s">
        <v>260</v>
      </c>
      <c r="O83">
        <v>0</v>
      </c>
    </row>
    <row r="84" spans="1:15" x14ac:dyDescent="0.25">
      <c r="A84" t="s">
        <v>81</v>
      </c>
      <c r="B84">
        <v>152.96288999999999</v>
      </c>
      <c r="C84">
        <v>6500.8240450000003</v>
      </c>
      <c r="D84">
        <v>22907.009110999999</v>
      </c>
      <c r="E84">
        <v>69971.968370000002</v>
      </c>
      <c r="F84">
        <v>9.2906119999999994</v>
      </c>
      <c r="G84">
        <v>0.66775600000000002</v>
      </c>
      <c r="H84">
        <v>152.96190200000001</v>
      </c>
      <c r="I84">
        <v>5585.0980339999996</v>
      </c>
      <c r="J84">
        <v>0.66775200000000001</v>
      </c>
      <c r="K84">
        <v>7.9819079999999998</v>
      </c>
      <c r="L84">
        <v>28</v>
      </c>
      <c r="M84">
        <v>24</v>
      </c>
      <c r="N84">
        <v>6</v>
      </c>
      <c r="O84" t="s">
        <v>312</v>
      </c>
    </row>
    <row r="85" spans="1:15" x14ac:dyDescent="0.25">
      <c r="A85" t="s">
        <v>82</v>
      </c>
      <c r="B85">
        <v>33.480134</v>
      </c>
      <c r="C85">
        <v>3.4284699999999999</v>
      </c>
      <c r="D85">
        <v>8672.6556909999999</v>
      </c>
      <c r="E85">
        <v>85.559741000000002</v>
      </c>
      <c r="F85">
        <v>4.0071070000000004</v>
      </c>
      <c r="G85">
        <v>0.38604300000000003</v>
      </c>
      <c r="H85">
        <v>0</v>
      </c>
      <c r="I85">
        <v>0</v>
      </c>
      <c r="J85">
        <v>0</v>
      </c>
      <c r="K85">
        <v>0</v>
      </c>
      <c r="L85">
        <v>8.6199999999999992</v>
      </c>
      <c r="M85" t="s">
        <v>260</v>
      </c>
      <c r="N85">
        <v>5</v>
      </c>
      <c r="O85" t="s">
        <v>313</v>
      </c>
    </row>
    <row r="86" spans="1:15" x14ac:dyDescent="0.25">
      <c r="A86" t="s">
        <v>83</v>
      </c>
      <c r="B86">
        <v>220.87734699999999</v>
      </c>
      <c r="C86">
        <v>36153.445172</v>
      </c>
      <c r="D86">
        <v>226758.582677</v>
      </c>
      <c r="E86">
        <v>240329.983217</v>
      </c>
      <c r="F86">
        <v>15.04325</v>
      </c>
      <c r="G86">
        <v>9.7406000000000006E-2</v>
      </c>
      <c r="H86">
        <v>218.29003499999999</v>
      </c>
      <c r="I86">
        <v>2627.9757249999998</v>
      </c>
      <c r="J86">
        <v>9.6265000000000003E-2</v>
      </c>
      <c r="K86">
        <v>1.093486</v>
      </c>
      <c r="L86" t="s">
        <v>260</v>
      </c>
      <c r="M86" t="s">
        <v>260</v>
      </c>
      <c r="N86" t="s">
        <v>260</v>
      </c>
      <c r="O86">
        <v>0</v>
      </c>
    </row>
    <row r="87" spans="1:15" x14ac:dyDescent="0.25">
      <c r="A87" t="s">
        <v>84</v>
      </c>
      <c r="B87">
        <v>54.748775999999999</v>
      </c>
      <c r="C87">
        <v>2.4263349999999999</v>
      </c>
      <c r="D87">
        <v>426.74594500000001</v>
      </c>
      <c r="E87">
        <v>7.4832770000000002</v>
      </c>
      <c r="F87">
        <v>32.42342</v>
      </c>
      <c r="G87">
        <v>12.829359999999999</v>
      </c>
      <c r="H87">
        <v>0</v>
      </c>
      <c r="I87">
        <v>0</v>
      </c>
      <c r="J87">
        <v>0</v>
      </c>
      <c r="K87">
        <v>0</v>
      </c>
      <c r="L87">
        <v>20.66</v>
      </c>
      <c r="M87" t="s">
        <v>260</v>
      </c>
      <c r="N87" t="s">
        <v>314</v>
      </c>
      <c r="O87" t="s">
        <v>315</v>
      </c>
    </row>
    <row r="88" spans="1:15" x14ac:dyDescent="0.25">
      <c r="A88" t="s">
        <v>85</v>
      </c>
      <c r="B88">
        <v>583.24881900000003</v>
      </c>
      <c r="C88">
        <v>87841.779009999998</v>
      </c>
      <c r="D88">
        <v>110136.287191</v>
      </c>
      <c r="E88">
        <v>246426.80744400001</v>
      </c>
      <c r="F88">
        <v>35.646189999999997</v>
      </c>
      <c r="G88">
        <v>0.52956999999999999</v>
      </c>
      <c r="H88">
        <v>450.56102900000002</v>
      </c>
      <c r="I88">
        <v>14861.027759000001</v>
      </c>
      <c r="J88">
        <v>0.40909400000000001</v>
      </c>
      <c r="K88">
        <v>6.0306050000000004</v>
      </c>
      <c r="L88" t="s">
        <v>260</v>
      </c>
      <c r="M88" t="s">
        <v>260</v>
      </c>
      <c r="N88" t="s">
        <v>260</v>
      </c>
      <c r="O88">
        <v>0</v>
      </c>
    </row>
    <row r="89" spans="1:15" x14ac:dyDescent="0.25">
      <c r="A89" t="s">
        <v>86</v>
      </c>
      <c r="B89">
        <v>90957.913570000004</v>
      </c>
      <c r="C89">
        <v>1170.202237</v>
      </c>
      <c r="D89">
        <v>91039.088881999996</v>
      </c>
      <c r="E89">
        <v>1678.541217</v>
      </c>
      <c r="F89">
        <v>69.715429999999998</v>
      </c>
      <c r="G89">
        <v>99.910839999999993</v>
      </c>
      <c r="H89">
        <v>0</v>
      </c>
      <c r="I89">
        <v>0</v>
      </c>
      <c r="J89">
        <v>0</v>
      </c>
      <c r="K89">
        <v>0</v>
      </c>
      <c r="L89">
        <v>15</v>
      </c>
      <c r="M89" t="s">
        <v>260</v>
      </c>
      <c r="N89">
        <v>5</v>
      </c>
      <c r="O89" t="s">
        <v>316</v>
      </c>
    </row>
    <row r="90" spans="1:15" x14ac:dyDescent="0.25">
      <c r="A90" t="s">
        <v>87</v>
      </c>
      <c r="B90">
        <v>15.848758999999999</v>
      </c>
      <c r="C90">
        <v>441.86624999999998</v>
      </c>
      <c r="D90">
        <v>22745.533078</v>
      </c>
      <c r="E90">
        <v>10757.908401000001</v>
      </c>
      <c r="F90">
        <v>4.1073620000000002</v>
      </c>
      <c r="G90">
        <v>6.9679000000000005E-2</v>
      </c>
      <c r="H90">
        <v>15.848758999999999</v>
      </c>
      <c r="I90">
        <v>439.34799700000002</v>
      </c>
      <c r="J90">
        <v>6.9679000000000005E-2</v>
      </c>
      <c r="K90">
        <v>4.0839540000000003</v>
      </c>
      <c r="L90" t="s">
        <v>260</v>
      </c>
      <c r="M90" t="s">
        <v>260</v>
      </c>
      <c r="N90" t="s">
        <v>260</v>
      </c>
      <c r="O90">
        <v>0</v>
      </c>
    </row>
    <row r="91" spans="1:15" x14ac:dyDescent="0.25">
      <c r="A91" t="s">
        <v>88</v>
      </c>
      <c r="B91">
        <v>10660.724912</v>
      </c>
      <c r="C91">
        <v>5667.9217850000005</v>
      </c>
      <c r="D91">
        <v>106506.62850399999</v>
      </c>
      <c r="E91">
        <v>34015.721225000001</v>
      </c>
      <c r="F91">
        <v>16.662649999999999</v>
      </c>
      <c r="G91">
        <v>10.009449999999999</v>
      </c>
      <c r="H91">
        <v>2108.8626530000001</v>
      </c>
      <c r="I91">
        <v>2195.7134689999998</v>
      </c>
      <c r="J91">
        <v>1.980029</v>
      </c>
      <c r="K91">
        <v>6.4549960000000004</v>
      </c>
      <c r="L91">
        <v>6.4</v>
      </c>
      <c r="M91">
        <v>7.4</v>
      </c>
      <c r="N91">
        <v>6</v>
      </c>
      <c r="O91" t="s">
        <v>317</v>
      </c>
    </row>
    <row r="92" spans="1:15" x14ac:dyDescent="0.25">
      <c r="A92" t="s">
        <v>89</v>
      </c>
      <c r="B92">
        <v>729.71484599999997</v>
      </c>
      <c r="C92">
        <v>5228.2311419999996</v>
      </c>
      <c r="D92">
        <v>310365.41194600001</v>
      </c>
      <c r="E92">
        <v>27136.017816</v>
      </c>
      <c r="F92">
        <v>19.266760000000001</v>
      </c>
      <c r="G92">
        <v>0.23511499999999999</v>
      </c>
      <c r="H92">
        <v>6.8506819999999999</v>
      </c>
      <c r="I92">
        <v>3123.6906359999998</v>
      </c>
      <c r="J92">
        <v>2.2070000000000002E-3</v>
      </c>
      <c r="K92">
        <v>11.511229999999999</v>
      </c>
      <c r="L92">
        <v>13.75</v>
      </c>
      <c r="M92">
        <v>12.63</v>
      </c>
      <c r="N92" t="s">
        <v>314</v>
      </c>
      <c r="O92" t="s">
        <v>318</v>
      </c>
    </row>
    <row r="93" spans="1:15" x14ac:dyDescent="0.25">
      <c r="A93" t="s">
        <v>90</v>
      </c>
      <c r="B93">
        <v>22326.025005</v>
      </c>
      <c r="C93">
        <v>46842.054029999999</v>
      </c>
      <c r="D93">
        <v>494172.45081200002</v>
      </c>
      <c r="E93">
        <v>133012.26888300001</v>
      </c>
      <c r="F93">
        <v>35.216340000000002</v>
      </c>
      <c r="G93">
        <v>4.5178609999999999</v>
      </c>
      <c r="H93">
        <v>408.34294699999998</v>
      </c>
      <c r="I93">
        <v>1857.3983009999999</v>
      </c>
      <c r="J93">
        <v>8.2631999999999997E-2</v>
      </c>
      <c r="K93">
        <v>1.3964110000000001</v>
      </c>
      <c r="L93" t="s">
        <v>260</v>
      </c>
      <c r="M93" t="s">
        <v>260</v>
      </c>
      <c r="N93" t="s">
        <v>260</v>
      </c>
      <c r="O93">
        <v>0</v>
      </c>
    </row>
    <row r="94" spans="1:15" x14ac:dyDescent="0.25">
      <c r="A94" t="s">
        <v>91</v>
      </c>
      <c r="B94">
        <v>22.668296999999999</v>
      </c>
      <c r="C94">
        <v>36.525371999999997</v>
      </c>
      <c r="D94">
        <v>26281.515498000001</v>
      </c>
      <c r="E94">
        <v>373.56524400000001</v>
      </c>
      <c r="F94">
        <v>9.7775079999999992</v>
      </c>
      <c r="G94">
        <v>8.6251999999999995E-2</v>
      </c>
      <c r="H94">
        <v>0.22422500000000001</v>
      </c>
      <c r="I94">
        <v>9.543075</v>
      </c>
      <c r="J94">
        <v>8.5300000000000003E-4</v>
      </c>
      <c r="K94">
        <v>2.5545939999999998</v>
      </c>
      <c r="L94">
        <v>21</v>
      </c>
      <c r="M94">
        <v>6</v>
      </c>
      <c r="N94">
        <v>5</v>
      </c>
      <c r="O94" t="s">
        <v>319</v>
      </c>
    </row>
    <row r="95" spans="1:15" x14ac:dyDescent="0.25">
      <c r="A95" t="s">
        <v>92</v>
      </c>
      <c r="B95">
        <v>102325.601142</v>
      </c>
      <c r="C95">
        <v>885647.617447</v>
      </c>
      <c r="D95">
        <v>2264467.1172270002</v>
      </c>
      <c r="E95">
        <v>2154016.4639309999</v>
      </c>
      <c r="F95">
        <v>41.116100000000003</v>
      </c>
      <c r="G95">
        <v>4.5187499999999998</v>
      </c>
      <c r="H95">
        <v>402.139927</v>
      </c>
      <c r="I95">
        <v>5749.9269759999997</v>
      </c>
      <c r="J95">
        <v>1.7759E-2</v>
      </c>
      <c r="K95">
        <v>0.26694000000000001</v>
      </c>
      <c r="L95" t="s">
        <v>260</v>
      </c>
      <c r="M95" t="s">
        <v>260</v>
      </c>
      <c r="N95">
        <v>5</v>
      </c>
      <c r="O95" t="s">
        <v>320</v>
      </c>
    </row>
    <row r="96" spans="1:15" x14ac:dyDescent="0.25">
      <c r="A96" t="s">
        <v>93</v>
      </c>
      <c r="B96">
        <v>1065.193984</v>
      </c>
      <c r="C96">
        <v>22038.643984999999</v>
      </c>
      <c r="D96">
        <v>118336.392708</v>
      </c>
      <c r="E96">
        <v>109922.258504</v>
      </c>
      <c r="F96">
        <v>20.049299999999999</v>
      </c>
      <c r="G96">
        <v>0.90014099999999997</v>
      </c>
      <c r="H96">
        <v>1026.8266960000001</v>
      </c>
      <c r="I96">
        <v>11453.610146999999</v>
      </c>
      <c r="J96">
        <v>0.86771799999999999</v>
      </c>
      <c r="K96">
        <v>10.419739999999999</v>
      </c>
      <c r="L96" t="s">
        <v>260</v>
      </c>
      <c r="M96" t="s">
        <v>260</v>
      </c>
      <c r="N96" t="s">
        <v>260</v>
      </c>
      <c r="O96">
        <v>0</v>
      </c>
    </row>
    <row r="97" spans="1:15" x14ac:dyDescent="0.25">
      <c r="A97" t="s">
        <v>94</v>
      </c>
      <c r="B97">
        <v>1365.4775870000001</v>
      </c>
      <c r="C97">
        <v>43587.529401</v>
      </c>
      <c r="D97">
        <v>136563.84870500001</v>
      </c>
      <c r="E97">
        <v>83034.509246000001</v>
      </c>
      <c r="F97">
        <v>52.493270000000003</v>
      </c>
      <c r="G97">
        <v>0.99988200000000005</v>
      </c>
      <c r="H97">
        <v>0</v>
      </c>
      <c r="I97">
        <v>20378.743176</v>
      </c>
      <c r="J97">
        <v>0</v>
      </c>
      <c r="K97">
        <v>24.5425</v>
      </c>
      <c r="L97">
        <v>31.06</v>
      </c>
      <c r="M97" t="s">
        <v>260</v>
      </c>
      <c r="N97">
        <v>5</v>
      </c>
      <c r="O97" t="s">
        <v>321</v>
      </c>
    </row>
    <row r="98" spans="1:15" x14ac:dyDescent="0.25">
      <c r="A98" t="s">
        <v>95</v>
      </c>
      <c r="B98">
        <v>18.36469</v>
      </c>
      <c r="C98">
        <v>126.105991</v>
      </c>
      <c r="D98">
        <v>202535.055398</v>
      </c>
      <c r="E98">
        <v>561.24090100000001</v>
      </c>
      <c r="F98">
        <v>22.469139999999999</v>
      </c>
      <c r="G98">
        <v>9.0670000000000004E-3</v>
      </c>
      <c r="H98">
        <v>0</v>
      </c>
      <c r="I98">
        <v>0</v>
      </c>
      <c r="J98">
        <v>0</v>
      </c>
      <c r="K98">
        <v>0</v>
      </c>
      <c r="L98" t="s">
        <v>260</v>
      </c>
      <c r="M98" t="s">
        <v>260</v>
      </c>
      <c r="N98" t="s">
        <v>260</v>
      </c>
      <c r="O98">
        <v>0</v>
      </c>
    </row>
    <row r="99" spans="1:15" x14ac:dyDescent="0.25">
      <c r="A99" t="s">
        <v>96</v>
      </c>
      <c r="B99">
        <v>25.855685999999999</v>
      </c>
      <c r="C99">
        <v>17952.535746000001</v>
      </c>
      <c r="D99">
        <v>136909.988602</v>
      </c>
      <c r="E99">
        <v>211200.26826099999</v>
      </c>
      <c r="F99">
        <v>8.5002429999999993</v>
      </c>
      <c r="G99">
        <v>1.8884999999999999E-2</v>
      </c>
      <c r="H99">
        <v>25.855685999999999</v>
      </c>
      <c r="I99">
        <v>14212.827164</v>
      </c>
      <c r="J99">
        <v>1.8884999999999999E-2</v>
      </c>
      <c r="K99">
        <v>6.7295499999999997</v>
      </c>
      <c r="L99" t="s">
        <v>260</v>
      </c>
      <c r="M99" t="s">
        <v>260</v>
      </c>
      <c r="N99" t="s">
        <v>260</v>
      </c>
      <c r="O99">
        <v>0</v>
      </c>
    </row>
    <row r="100" spans="1:15" x14ac:dyDescent="0.25">
      <c r="A100" t="s">
        <v>97</v>
      </c>
      <c r="B100">
        <v>77.634659999999997</v>
      </c>
      <c r="C100">
        <v>461.75892199999998</v>
      </c>
      <c r="D100">
        <v>0</v>
      </c>
      <c r="E100">
        <v>1102.4793400000001</v>
      </c>
      <c r="F100">
        <v>41.883679999999998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8.6</v>
      </c>
      <c r="M100" t="s">
        <v>260</v>
      </c>
      <c r="N100" t="s">
        <v>260</v>
      </c>
      <c r="O100" t="s">
        <v>322</v>
      </c>
    </row>
    <row r="101" spans="1:15" x14ac:dyDescent="0.25">
      <c r="A101" t="s">
        <v>9</v>
      </c>
      <c r="B101">
        <v>70453.528816000005</v>
      </c>
      <c r="C101">
        <v>391.19890400000003</v>
      </c>
      <c r="D101">
        <v>416110.9534</v>
      </c>
      <c r="E101">
        <v>391.19890400000003</v>
      </c>
      <c r="F101">
        <v>100</v>
      </c>
      <c r="G101">
        <v>16.931429999999999</v>
      </c>
      <c r="H101">
        <v>6050.480012</v>
      </c>
      <c r="I101">
        <v>391.19890400000003</v>
      </c>
      <c r="J101">
        <v>1.454054</v>
      </c>
      <c r="K101">
        <v>100</v>
      </c>
      <c r="L101" t="s">
        <v>260</v>
      </c>
      <c r="M101" t="s">
        <v>260</v>
      </c>
      <c r="N101" t="s">
        <v>260</v>
      </c>
      <c r="O101">
        <v>0</v>
      </c>
    </row>
    <row r="102" spans="1:15" x14ac:dyDescent="0.25">
      <c r="A102" t="s">
        <v>98</v>
      </c>
      <c r="B102">
        <v>9144.3431729999993</v>
      </c>
      <c r="C102">
        <v>27060.296251</v>
      </c>
      <c r="D102">
        <v>219971.17379900001</v>
      </c>
      <c r="E102">
        <v>113291.48233</v>
      </c>
      <c r="F102">
        <v>23.885549999999999</v>
      </c>
      <c r="G102">
        <v>4.1570640000000001</v>
      </c>
      <c r="H102">
        <v>505.21182900000002</v>
      </c>
      <c r="I102">
        <v>17848.429831000001</v>
      </c>
      <c r="J102">
        <v>0.22967199999999999</v>
      </c>
      <c r="K102">
        <v>15.754429999999999</v>
      </c>
      <c r="L102" t="s">
        <v>260</v>
      </c>
      <c r="M102" t="s">
        <v>260</v>
      </c>
      <c r="N102" t="s">
        <v>260</v>
      </c>
      <c r="O102">
        <v>0</v>
      </c>
    </row>
    <row r="103" spans="1:15" x14ac:dyDescent="0.25">
      <c r="A103" t="s">
        <v>99</v>
      </c>
      <c r="B103">
        <v>4737.0563169999996</v>
      </c>
      <c r="C103">
        <v>21752.251862000001</v>
      </c>
      <c r="D103">
        <v>55462.358223000003</v>
      </c>
      <c r="E103">
        <v>56855.885217000003</v>
      </c>
      <c r="F103">
        <v>38.258580000000002</v>
      </c>
      <c r="G103">
        <v>8.541029</v>
      </c>
      <c r="H103">
        <v>383.49126200000001</v>
      </c>
      <c r="I103">
        <v>4710.2956119999999</v>
      </c>
      <c r="J103">
        <v>0.69144399999999995</v>
      </c>
      <c r="K103">
        <v>8.2846229999999998</v>
      </c>
      <c r="L103">
        <v>27</v>
      </c>
      <c r="M103">
        <v>0</v>
      </c>
      <c r="N103" t="s">
        <v>260</v>
      </c>
      <c r="O103" t="s">
        <v>323</v>
      </c>
    </row>
    <row r="104" spans="1:15" x14ac:dyDescent="0.25">
      <c r="A104" t="s">
        <v>217</v>
      </c>
      <c r="B104">
        <v>1812.872701</v>
      </c>
      <c r="C104">
        <v>1954.3493000000001</v>
      </c>
      <c r="D104">
        <v>123867.184354</v>
      </c>
      <c r="E104">
        <v>27390.241907</v>
      </c>
      <c r="F104">
        <v>7.1352029999999997</v>
      </c>
      <c r="G104">
        <v>1.463562</v>
      </c>
      <c r="H104">
        <v>0</v>
      </c>
      <c r="I104">
        <v>246.88315900000001</v>
      </c>
      <c r="J104">
        <v>0</v>
      </c>
      <c r="K104">
        <v>0.90135399999999999</v>
      </c>
      <c r="L104">
        <v>12.2</v>
      </c>
      <c r="M104">
        <v>1.94</v>
      </c>
      <c r="N104">
        <v>5</v>
      </c>
      <c r="O104" t="s">
        <v>324</v>
      </c>
    </row>
    <row r="105" spans="1:15" x14ac:dyDescent="0.25">
      <c r="A105" t="s">
        <v>218</v>
      </c>
      <c r="B105">
        <v>0</v>
      </c>
      <c r="C105">
        <v>21049.061243</v>
      </c>
      <c r="D105">
        <v>0</v>
      </c>
      <c r="E105">
        <v>93142.450668999998</v>
      </c>
      <c r="F105">
        <v>22.598780000000001</v>
      </c>
      <c r="G105">
        <v>0</v>
      </c>
      <c r="H105">
        <v>0</v>
      </c>
      <c r="I105">
        <v>761.41993600000001</v>
      </c>
      <c r="J105">
        <v>0</v>
      </c>
      <c r="K105">
        <v>0.81747899999999996</v>
      </c>
      <c r="L105">
        <v>6.28</v>
      </c>
      <c r="M105" t="s">
        <v>260</v>
      </c>
      <c r="N105">
        <v>5</v>
      </c>
      <c r="O105" t="s">
        <v>325</v>
      </c>
    </row>
    <row r="106" spans="1:15" x14ac:dyDescent="0.25">
      <c r="A106" t="s">
        <v>100</v>
      </c>
      <c r="B106">
        <v>181848.68455199999</v>
      </c>
      <c r="C106">
        <v>231945.68761600001</v>
      </c>
      <c r="D106">
        <v>5947954.1668159999</v>
      </c>
      <c r="E106">
        <v>1906555.0474409999</v>
      </c>
      <c r="F106">
        <v>12.165699999999999</v>
      </c>
      <c r="G106">
        <v>3.0573320000000002</v>
      </c>
      <c r="H106">
        <v>4776.1067810000004</v>
      </c>
      <c r="I106">
        <v>135466.50541099999</v>
      </c>
      <c r="J106">
        <v>8.0297999999999994E-2</v>
      </c>
      <c r="K106">
        <v>7.1053030000000001</v>
      </c>
      <c r="L106">
        <v>22.2</v>
      </c>
      <c r="M106">
        <v>0</v>
      </c>
      <c r="N106">
        <v>5</v>
      </c>
      <c r="O106" t="s">
        <v>326</v>
      </c>
    </row>
    <row r="107" spans="1:15" x14ac:dyDescent="0.25">
      <c r="A107" t="s">
        <v>101</v>
      </c>
      <c r="B107">
        <v>419.42287599999997</v>
      </c>
      <c r="C107">
        <v>31.751404000000001</v>
      </c>
      <c r="D107">
        <v>0</v>
      </c>
      <c r="E107">
        <v>582.22659199999998</v>
      </c>
      <c r="F107">
        <v>5.4534440000000002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22</v>
      </c>
      <c r="M107" t="s">
        <v>260</v>
      </c>
      <c r="N107">
        <v>5</v>
      </c>
      <c r="O107" t="s">
        <v>327</v>
      </c>
    </row>
    <row r="108" spans="1:15" x14ac:dyDescent="0.25">
      <c r="A108" t="s">
        <v>102</v>
      </c>
      <c r="B108">
        <v>3928.3273640000002</v>
      </c>
      <c r="C108">
        <v>182646.70389999999</v>
      </c>
      <c r="D108">
        <v>2301226.4992669998</v>
      </c>
      <c r="E108">
        <v>3061193.4961680002</v>
      </c>
      <c r="F108">
        <v>5.9665189999999999</v>
      </c>
      <c r="G108">
        <v>0.170706</v>
      </c>
      <c r="H108">
        <v>1415.3611639999999</v>
      </c>
      <c r="I108">
        <v>101826.73641500001</v>
      </c>
      <c r="J108">
        <v>6.1504999999999997E-2</v>
      </c>
      <c r="K108">
        <v>3.3263739999999999</v>
      </c>
      <c r="L108" t="s">
        <v>260</v>
      </c>
      <c r="M108" t="s">
        <v>260</v>
      </c>
      <c r="N108" t="s">
        <v>260</v>
      </c>
      <c r="O108">
        <v>0</v>
      </c>
    </row>
    <row r="109" spans="1:15" x14ac:dyDescent="0.25">
      <c r="A109" t="s">
        <v>10</v>
      </c>
      <c r="B109">
        <v>642270.87319299998</v>
      </c>
      <c r="C109">
        <v>68.952845999999994</v>
      </c>
      <c r="D109">
        <v>642744.68634699995</v>
      </c>
      <c r="E109">
        <v>68.952845999999994</v>
      </c>
      <c r="F109">
        <v>100</v>
      </c>
      <c r="G109">
        <v>99.926280000000006</v>
      </c>
      <c r="H109">
        <v>0</v>
      </c>
      <c r="I109">
        <v>0</v>
      </c>
      <c r="J109">
        <v>0</v>
      </c>
      <c r="K109">
        <v>0</v>
      </c>
      <c r="L109" t="s">
        <v>260</v>
      </c>
      <c r="M109" t="s">
        <v>260</v>
      </c>
      <c r="N109">
        <v>6</v>
      </c>
      <c r="O109" t="s">
        <v>328</v>
      </c>
    </row>
    <row r="110" spans="1:15" x14ac:dyDescent="0.25">
      <c r="A110" t="s">
        <v>103</v>
      </c>
      <c r="B110">
        <v>9945.2280360000004</v>
      </c>
      <c r="C110">
        <v>10125.512995999999</v>
      </c>
      <c r="D110">
        <v>426441.74215499999</v>
      </c>
      <c r="E110">
        <v>70128.377041</v>
      </c>
      <c r="F110">
        <v>14.43854</v>
      </c>
      <c r="G110">
        <v>2.3321420000000002</v>
      </c>
      <c r="H110">
        <v>85.631989000000004</v>
      </c>
      <c r="I110">
        <v>115.16912000000001</v>
      </c>
      <c r="J110">
        <v>2.0081000000000002E-2</v>
      </c>
      <c r="K110">
        <v>0.16422600000000001</v>
      </c>
      <c r="L110" t="s">
        <v>260</v>
      </c>
      <c r="M110" t="s">
        <v>260</v>
      </c>
      <c r="N110" t="s">
        <v>260</v>
      </c>
      <c r="O110">
        <v>0</v>
      </c>
    </row>
    <row r="111" spans="1:15" x14ac:dyDescent="0.25">
      <c r="A111" t="s">
        <v>104</v>
      </c>
      <c r="B111">
        <v>1808.6441380000001</v>
      </c>
      <c r="C111">
        <v>140225.778062</v>
      </c>
      <c r="D111">
        <v>224800.62950800001</v>
      </c>
      <c r="E111">
        <v>1627857.169887</v>
      </c>
      <c r="F111">
        <v>8.6141330000000007</v>
      </c>
      <c r="G111">
        <v>0.80455500000000002</v>
      </c>
      <c r="H111">
        <v>1150.5673179999999</v>
      </c>
      <c r="I111">
        <v>13309.787410999999</v>
      </c>
      <c r="J111">
        <v>0.51181699999999997</v>
      </c>
      <c r="K111">
        <v>0.81762599999999996</v>
      </c>
      <c r="L111">
        <v>14</v>
      </c>
      <c r="M111">
        <v>1.4</v>
      </c>
      <c r="N111">
        <v>5</v>
      </c>
      <c r="O111" t="s">
        <v>329</v>
      </c>
    </row>
    <row r="112" spans="1:15" x14ac:dyDescent="0.25">
      <c r="A112" t="s">
        <v>219</v>
      </c>
      <c r="B112">
        <v>0</v>
      </c>
      <c r="C112">
        <v>6713.7460229999997</v>
      </c>
      <c r="D112">
        <v>595.83042499999999</v>
      </c>
      <c r="E112">
        <v>437830.505236</v>
      </c>
      <c r="F112">
        <v>1.533412</v>
      </c>
      <c r="G112">
        <v>0</v>
      </c>
      <c r="H112">
        <v>0</v>
      </c>
      <c r="I112">
        <v>1377.9587570000001</v>
      </c>
      <c r="J112">
        <v>0</v>
      </c>
      <c r="K112">
        <v>0.314724</v>
      </c>
      <c r="L112">
        <v>10.4</v>
      </c>
      <c r="M112" t="s">
        <v>260</v>
      </c>
      <c r="N112">
        <v>5</v>
      </c>
      <c r="O112" t="s">
        <v>330</v>
      </c>
    </row>
    <row r="113" spans="1:15" x14ac:dyDescent="0.25">
      <c r="A113" t="s">
        <v>105</v>
      </c>
      <c r="B113">
        <v>2863.8604540000001</v>
      </c>
      <c r="C113">
        <v>19952.430838</v>
      </c>
      <c r="D113">
        <v>752783.511619</v>
      </c>
      <c r="E113">
        <v>102301.766341</v>
      </c>
      <c r="F113">
        <v>19.503509999999999</v>
      </c>
      <c r="G113">
        <v>0.380436</v>
      </c>
      <c r="H113">
        <v>31.664753999999999</v>
      </c>
      <c r="I113">
        <v>660.86935700000004</v>
      </c>
      <c r="J113">
        <v>4.2059999999999997E-3</v>
      </c>
      <c r="K113">
        <v>0.64600000000000002</v>
      </c>
      <c r="L113" t="s">
        <v>260</v>
      </c>
      <c r="M113" t="s">
        <v>260</v>
      </c>
      <c r="N113" t="s">
        <v>260</v>
      </c>
      <c r="O113">
        <v>0</v>
      </c>
    </row>
    <row r="114" spans="1:15" x14ac:dyDescent="0.25">
      <c r="A114" t="s">
        <v>106</v>
      </c>
      <c r="B114">
        <v>9.067342</v>
      </c>
      <c r="C114">
        <v>4180.4147990000001</v>
      </c>
      <c r="D114">
        <v>27855.040295999999</v>
      </c>
      <c r="E114">
        <v>20958.032902999999</v>
      </c>
      <c r="F114">
        <v>19.9466</v>
      </c>
      <c r="G114">
        <v>3.2551999999999998E-2</v>
      </c>
      <c r="H114">
        <v>0</v>
      </c>
      <c r="I114">
        <v>0</v>
      </c>
      <c r="J114">
        <v>0</v>
      </c>
      <c r="K114">
        <v>0</v>
      </c>
      <c r="L114" t="s">
        <v>260</v>
      </c>
      <c r="M114" t="s">
        <v>260</v>
      </c>
      <c r="N114" t="s">
        <v>260</v>
      </c>
      <c r="O114" t="s">
        <v>331</v>
      </c>
    </row>
    <row r="115" spans="1:15" x14ac:dyDescent="0.25">
      <c r="A115" t="s">
        <v>107</v>
      </c>
      <c r="B115">
        <v>47302.593444999999</v>
      </c>
      <c r="C115">
        <v>64739.172021999999</v>
      </c>
      <c r="D115">
        <v>538880.95304499997</v>
      </c>
      <c r="E115">
        <v>301335.30971200002</v>
      </c>
      <c r="F115">
        <v>21.484100000000002</v>
      </c>
      <c r="G115">
        <v>8.7779299999999996</v>
      </c>
      <c r="H115">
        <v>323.31450100000001</v>
      </c>
      <c r="I115">
        <v>4307.4008000000003</v>
      </c>
      <c r="J115">
        <v>5.9997000000000002E-2</v>
      </c>
      <c r="K115">
        <v>1.429438</v>
      </c>
      <c r="L115">
        <v>21</v>
      </c>
      <c r="M115" t="s">
        <v>260</v>
      </c>
      <c r="N115">
        <v>5</v>
      </c>
      <c r="O115" t="s">
        <v>332</v>
      </c>
    </row>
    <row r="116" spans="1:15" x14ac:dyDescent="0.25">
      <c r="A116" t="s">
        <v>108</v>
      </c>
      <c r="B116">
        <v>1859.9916969999999</v>
      </c>
      <c r="C116">
        <v>1760.198539</v>
      </c>
      <c r="D116">
        <v>246488.49907300001</v>
      </c>
      <c r="E116">
        <v>11058.945394</v>
      </c>
      <c r="F116">
        <v>15.916510000000001</v>
      </c>
      <c r="G116">
        <v>0.75459600000000004</v>
      </c>
      <c r="H116">
        <v>1857.7650269999999</v>
      </c>
      <c r="I116">
        <v>1382.157305</v>
      </c>
      <c r="J116">
        <v>0.75369200000000003</v>
      </c>
      <c r="K116">
        <v>12.498089999999999</v>
      </c>
      <c r="L116">
        <v>21</v>
      </c>
      <c r="M116">
        <v>19.100000000000001</v>
      </c>
      <c r="N116">
        <v>6</v>
      </c>
      <c r="O116" t="s">
        <v>333</v>
      </c>
    </row>
    <row r="117" spans="1:15" x14ac:dyDescent="0.25">
      <c r="A117" t="s">
        <v>109</v>
      </c>
      <c r="B117">
        <v>185.03376</v>
      </c>
      <c r="C117">
        <v>22.230736</v>
      </c>
      <c r="D117">
        <v>2962.105951</v>
      </c>
      <c r="E117">
        <v>125.218467</v>
      </c>
      <c r="F117">
        <v>17.75356</v>
      </c>
      <c r="G117">
        <v>6.246696</v>
      </c>
      <c r="H117">
        <v>0</v>
      </c>
      <c r="I117">
        <v>0</v>
      </c>
      <c r="J117">
        <v>0</v>
      </c>
      <c r="K117">
        <v>0</v>
      </c>
      <c r="L117">
        <v>18</v>
      </c>
      <c r="M117">
        <v>15</v>
      </c>
      <c r="N117">
        <v>5</v>
      </c>
      <c r="O117" t="s">
        <v>334</v>
      </c>
    </row>
    <row r="118" spans="1:15" x14ac:dyDescent="0.25">
      <c r="A118" t="s">
        <v>110</v>
      </c>
      <c r="B118">
        <v>33.455455999999998</v>
      </c>
      <c r="C118">
        <v>2773.5784389999999</v>
      </c>
      <c r="D118">
        <v>93.665948999999998</v>
      </c>
      <c r="E118">
        <v>89689.840236000004</v>
      </c>
      <c r="F118">
        <v>3.0924109999999998</v>
      </c>
      <c r="G118">
        <v>35.717840000000002</v>
      </c>
      <c r="H118">
        <v>0</v>
      </c>
      <c r="I118">
        <v>1110.121003</v>
      </c>
      <c r="J118">
        <v>0</v>
      </c>
      <c r="K118">
        <v>1.237733</v>
      </c>
      <c r="L118" t="s">
        <v>260</v>
      </c>
      <c r="M118" t="s">
        <v>260</v>
      </c>
      <c r="N118" t="s">
        <v>260</v>
      </c>
      <c r="O118">
        <v>0</v>
      </c>
    </row>
    <row r="119" spans="1:15" x14ac:dyDescent="0.25">
      <c r="A119" t="s">
        <v>111</v>
      </c>
      <c r="B119">
        <v>332694.38508099999</v>
      </c>
      <c r="C119">
        <v>109936.664962</v>
      </c>
      <c r="D119">
        <v>4040612.2967929998</v>
      </c>
      <c r="E119">
        <v>374092.79447600001</v>
      </c>
      <c r="F119">
        <v>29.387540000000001</v>
      </c>
      <c r="G119">
        <v>8.2337620000000005</v>
      </c>
      <c r="H119">
        <v>0</v>
      </c>
      <c r="I119">
        <v>0</v>
      </c>
      <c r="J119">
        <v>0</v>
      </c>
      <c r="K119">
        <v>0</v>
      </c>
      <c r="L119">
        <v>1.6</v>
      </c>
      <c r="M119">
        <v>25</v>
      </c>
      <c r="N119">
        <v>6</v>
      </c>
      <c r="O119" t="s">
        <v>335</v>
      </c>
    </row>
    <row r="120" spans="1:15" x14ac:dyDescent="0.25">
      <c r="A120" t="s">
        <v>112</v>
      </c>
      <c r="B120">
        <v>1249.454686</v>
      </c>
      <c r="C120">
        <v>90083.030071000001</v>
      </c>
      <c r="D120">
        <v>119085.023701</v>
      </c>
      <c r="E120">
        <v>2719827.8693960002</v>
      </c>
      <c r="F120">
        <v>3.3120859999999999</v>
      </c>
      <c r="G120">
        <v>1.049212</v>
      </c>
      <c r="H120">
        <v>0</v>
      </c>
      <c r="I120">
        <v>19251.397690000002</v>
      </c>
      <c r="J120">
        <v>0</v>
      </c>
      <c r="K120">
        <v>0.70781700000000003</v>
      </c>
      <c r="L120" t="s">
        <v>260</v>
      </c>
      <c r="M120">
        <v>8.3000000000000007</v>
      </c>
      <c r="N120">
        <v>6</v>
      </c>
      <c r="O120" t="s">
        <v>336</v>
      </c>
    </row>
    <row r="121" spans="1:15" x14ac:dyDescent="0.25">
      <c r="A121" t="s">
        <v>113</v>
      </c>
      <c r="B121">
        <v>903.90277300000002</v>
      </c>
      <c r="C121">
        <v>72544.601009000005</v>
      </c>
      <c r="D121">
        <v>112400.44818000001</v>
      </c>
      <c r="E121">
        <v>586770.00149199995</v>
      </c>
      <c r="F121">
        <v>12.363379999999999</v>
      </c>
      <c r="G121">
        <v>0.80418100000000003</v>
      </c>
      <c r="H121">
        <v>88.068370999999999</v>
      </c>
      <c r="I121">
        <v>30229.528977000002</v>
      </c>
      <c r="J121">
        <v>7.8352000000000005E-2</v>
      </c>
      <c r="K121">
        <v>5.151853</v>
      </c>
      <c r="L121">
        <v>8.9600000000000009</v>
      </c>
      <c r="M121" t="s">
        <v>260</v>
      </c>
      <c r="N121">
        <v>6</v>
      </c>
      <c r="O121" t="s">
        <v>337</v>
      </c>
    </row>
    <row r="122" spans="1:15" x14ac:dyDescent="0.25">
      <c r="A122" t="s">
        <v>220</v>
      </c>
      <c r="B122">
        <v>0</v>
      </c>
      <c r="C122">
        <v>13402.50539</v>
      </c>
      <c r="D122">
        <v>0</v>
      </c>
      <c r="E122">
        <v>199957.02355099999</v>
      </c>
      <c r="F122">
        <v>6.702693</v>
      </c>
      <c r="G122">
        <v>0</v>
      </c>
      <c r="H122">
        <v>0</v>
      </c>
      <c r="I122">
        <v>1304.758795</v>
      </c>
      <c r="J122">
        <v>0</v>
      </c>
      <c r="K122">
        <v>0.65251999999999999</v>
      </c>
      <c r="L122">
        <v>8</v>
      </c>
      <c r="M122" t="s">
        <v>260</v>
      </c>
      <c r="N122">
        <v>5</v>
      </c>
      <c r="O122" t="s">
        <v>338</v>
      </c>
    </row>
    <row r="123" spans="1:15" x14ac:dyDescent="0.25">
      <c r="A123" t="s">
        <v>114</v>
      </c>
      <c r="B123">
        <v>89.107039</v>
      </c>
      <c r="C123">
        <v>47503.406606999997</v>
      </c>
      <c r="D123">
        <v>47966.851899000001</v>
      </c>
      <c r="E123">
        <v>182510.85259699999</v>
      </c>
      <c r="F123">
        <v>26.027719999999999</v>
      </c>
      <c r="G123">
        <v>0.18576799999999999</v>
      </c>
      <c r="H123">
        <v>83.487803</v>
      </c>
      <c r="I123">
        <v>38597.111490000003</v>
      </c>
      <c r="J123">
        <v>0.17405300000000001</v>
      </c>
      <c r="K123">
        <v>21.147839999999999</v>
      </c>
      <c r="L123">
        <v>7.38</v>
      </c>
      <c r="M123" t="s">
        <v>260</v>
      </c>
      <c r="N123">
        <v>6</v>
      </c>
      <c r="O123" t="s">
        <v>339</v>
      </c>
    </row>
    <row r="124" spans="1:15" x14ac:dyDescent="0.25">
      <c r="A124" t="s">
        <v>115</v>
      </c>
      <c r="B124">
        <v>408796.54636600002</v>
      </c>
      <c r="C124">
        <v>230.885727</v>
      </c>
      <c r="D124">
        <v>3459130.4126220001</v>
      </c>
      <c r="E124">
        <v>1032.564654</v>
      </c>
      <c r="F124">
        <v>22.360410000000002</v>
      </c>
      <c r="G124">
        <v>11.8179</v>
      </c>
      <c r="H124">
        <v>408247.376926</v>
      </c>
      <c r="I124">
        <v>84.152760000000001</v>
      </c>
      <c r="J124">
        <v>11.802020000000001</v>
      </c>
      <c r="K124">
        <v>8.1498779999999993</v>
      </c>
      <c r="L124">
        <v>18</v>
      </c>
      <c r="M124" t="s">
        <v>260</v>
      </c>
      <c r="N124">
        <v>5</v>
      </c>
      <c r="O124" t="s">
        <v>340</v>
      </c>
    </row>
    <row r="125" spans="1:15" x14ac:dyDescent="0.25">
      <c r="A125" t="s">
        <v>116</v>
      </c>
      <c r="B125">
        <v>408.21060299999999</v>
      </c>
      <c r="C125">
        <v>62.014370999999997</v>
      </c>
      <c r="D125">
        <v>10262.908803</v>
      </c>
      <c r="E125">
        <v>270.82505800000001</v>
      </c>
      <c r="F125">
        <v>22.898309999999999</v>
      </c>
      <c r="G125">
        <v>3.9775330000000002</v>
      </c>
      <c r="H125">
        <v>0</v>
      </c>
      <c r="I125">
        <v>0</v>
      </c>
      <c r="J125">
        <v>0</v>
      </c>
      <c r="K125">
        <v>0</v>
      </c>
      <c r="L125" t="s">
        <v>260</v>
      </c>
      <c r="M125" t="s">
        <v>260</v>
      </c>
      <c r="N125" t="s">
        <v>260</v>
      </c>
      <c r="O125">
        <v>0</v>
      </c>
    </row>
    <row r="126" spans="1:15" x14ac:dyDescent="0.25">
      <c r="A126" t="s">
        <v>117</v>
      </c>
      <c r="B126">
        <v>7898.7913600000002</v>
      </c>
      <c r="C126">
        <v>15655.661843</v>
      </c>
      <c r="D126">
        <v>324993.79777499998</v>
      </c>
      <c r="E126">
        <v>99712.883761999998</v>
      </c>
      <c r="F126">
        <v>15.70074</v>
      </c>
      <c r="G126">
        <v>2.430444</v>
      </c>
      <c r="H126">
        <v>3033.8193889999998</v>
      </c>
      <c r="I126">
        <v>5793.3085849999998</v>
      </c>
      <c r="J126">
        <v>0.93350100000000003</v>
      </c>
      <c r="K126">
        <v>5.80999</v>
      </c>
      <c r="L126" t="s">
        <v>260</v>
      </c>
      <c r="M126" t="s">
        <v>260</v>
      </c>
      <c r="N126">
        <v>6</v>
      </c>
      <c r="O126" t="s">
        <v>341</v>
      </c>
    </row>
    <row r="127" spans="1:15" x14ac:dyDescent="0.25">
      <c r="A127" t="s">
        <v>118</v>
      </c>
      <c r="B127">
        <v>162.28913399999999</v>
      </c>
      <c r="C127">
        <v>2979.1149169999999</v>
      </c>
      <c r="D127">
        <v>11895.812174999999</v>
      </c>
      <c r="E127">
        <v>17417.875867999999</v>
      </c>
      <c r="F127">
        <v>17.10378</v>
      </c>
      <c r="G127">
        <v>1.3642540000000001</v>
      </c>
      <c r="H127">
        <v>0.80314300000000005</v>
      </c>
      <c r="I127">
        <v>325.01945000000001</v>
      </c>
      <c r="J127">
        <v>6.7510000000000001E-3</v>
      </c>
      <c r="K127">
        <v>1.8660110000000001</v>
      </c>
      <c r="L127">
        <v>11.57</v>
      </c>
      <c r="M127">
        <v>1.4</v>
      </c>
      <c r="N127">
        <v>6</v>
      </c>
      <c r="O127" t="s">
        <v>342</v>
      </c>
    </row>
    <row r="128" spans="1:15" x14ac:dyDescent="0.25">
      <c r="A128" t="s">
        <v>221</v>
      </c>
      <c r="B128">
        <v>0</v>
      </c>
      <c r="C128">
        <v>38581.961202999999</v>
      </c>
      <c r="D128">
        <v>0</v>
      </c>
      <c r="E128">
        <v>231276.13985400001</v>
      </c>
      <c r="F128">
        <v>16.682210000000001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20</v>
      </c>
      <c r="M128">
        <v>3</v>
      </c>
      <c r="N128">
        <v>5</v>
      </c>
      <c r="O128" t="s">
        <v>343</v>
      </c>
    </row>
    <row r="129" spans="1:15" x14ac:dyDescent="0.25">
      <c r="A129" t="s">
        <v>119</v>
      </c>
      <c r="B129">
        <v>40.839545000000001</v>
      </c>
      <c r="C129">
        <v>268.27727399999998</v>
      </c>
      <c r="D129">
        <v>19315.841070999999</v>
      </c>
      <c r="E129">
        <v>10329.048758000001</v>
      </c>
      <c r="F129">
        <v>2.5973090000000001</v>
      </c>
      <c r="G129">
        <v>0.21143000000000001</v>
      </c>
      <c r="H129">
        <v>0</v>
      </c>
      <c r="I129">
        <v>160.94212400000001</v>
      </c>
      <c r="J129">
        <v>0</v>
      </c>
      <c r="K129">
        <v>1.5581510000000001</v>
      </c>
      <c r="L129">
        <v>18</v>
      </c>
      <c r="M129" t="s">
        <v>260</v>
      </c>
      <c r="N129" t="s">
        <v>260</v>
      </c>
      <c r="O129">
        <v>0</v>
      </c>
    </row>
    <row r="130" spans="1:15" x14ac:dyDescent="0.25">
      <c r="A130" t="s">
        <v>120</v>
      </c>
      <c r="B130">
        <v>256.04962399999999</v>
      </c>
      <c r="C130">
        <v>3914.9609780000001</v>
      </c>
      <c r="D130">
        <v>247767.68109</v>
      </c>
      <c r="E130">
        <v>96634.423987000002</v>
      </c>
      <c r="F130">
        <v>4.0513110000000001</v>
      </c>
      <c r="G130">
        <v>0.103343</v>
      </c>
      <c r="H130">
        <v>251.81334799999999</v>
      </c>
      <c r="I130">
        <v>2410.4105909999998</v>
      </c>
      <c r="J130">
        <v>0.101633</v>
      </c>
      <c r="K130">
        <v>2.4943599999999999</v>
      </c>
      <c r="L130" t="s">
        <v>260</v>
      </c>
      <c r="M130" t="s">
        <v>260</v>
      </c>
      <c r="N130" t="s">
        <v>260</v>
      </c>
      <c r="O130">
        <v>0</v>
      </c>
    </row>
    <row r="131" spans="1:15" x14ac:dyDescent="0.25">
      <c r="A131" t="s">
        <v>121</v>
      </c>
      <c r="B131">
        <v>2277.7508889999999</v>
      </c>
      <c r="C131">
        <v>3437.4761910000002</v>
      </c>
      <c r="D131">
        <v>357895.31250300002</v>
      </c>
      <c r="E131">
        <v>1622615.430558</v>
      </c>
      <c r="F131">
        <v>0.21184800000000001</v>
      </c>
      <c r="G131">
        <v>0.63642900000000002</v>
      </c>
      <c r="H131">
        <v>0</v>
      </c>
      <c r="I131">
        <v>0</v>
      </c>
      <c r="J131">
        <v>0</v>
      </c>
      <c r="K131">
        <v>0</v>
      </c>
      <c r="L131" t="s">
        <v>260</v>
      </c>
      <c r="M131" t="s">
        <v>260</v>
      </c>
      <c r="N131">
        <v>5</v>
      </c>
      <c r="O131" t="s">
        <v>344</v>
      </c>
    </row>
    <row r="132" spans="1:15" x14ac:dyDescent="0.25">
      <c r="A132" t="s">
        <v>122</v>
      </c>
      <c r="B132">
        <v>34.007035999999999</v>
      </c>
      <c r="C132">
        <v>116.653527</v>
      </c>
      <c r="D132">
        <v>15560.307907</v>
      </c>
      <c r="E132">
        <v>622.31113700000003</v>
      </c>
      <c r="F132">
        <v>18.74521</v>
      </c>
      <c r="G132">
        <v>0.21854999999999999</v>
      </c>
      <c r="H132">
        <v>3.3750110000000002</v>
      </c>
      <c r="I132">
        <v>16.034291</v>
      </c>
      <c r="J132">
        <v>2.1690000000000001E-2</v>
      </c>
      <c r="K132">
        <v>2.5765709999999999</v>
      </c>
      <c r="L132" t="s">
        <v>260</v>
      </c>
      <c r="M132" t="s">
        <v>260</v>
      </c>
      <c r="N132" t="s">
        <v>260</v>
      </c>
      <c r="O132">
        <v>0</v>
      </c>
    </row>
    <row r="133" spans="1:15" x14ac:dyDescent="0.25">
      <c r="A133" t="s">
        <v>222</v>
      </c>
      <c r="B133">
        <v>0</v>
      </c>
      <c r="C133">
        <v>70.479381000000004</v>
      </c>
      <c r="D133">
        <v>0</v>
      </c>
      <c r="E133">
        <v>167.06434899999999</v>
      </c>
      <c r="F133">
        <v>42.186970000000002</v>
      </c>
      <c r="G133">
        <v>0</v>
      </c>
      <c r="H133">
        <v>0</v>
      </c>
      <c r="I133">
        <v>19.078751</v>
      </c>
      <c r="J133">
        <v>0</v>
      </c>
      <c r="K133">
        <v>11.42</v>
      </c>
      <c r="L133" t="s">
        <v>260</v>
      </c>
      <c r="M133" t="s">
        <v>260</v>
      </c>
      <c r="N133" t="s">
        <v>260</v>
      </c>
      <c r="O133">
        <v>0</v>
      </c>
    </row>
    <row r="134" spans="1:15" x14ac:dyDescent="0.25">
      <c r="A134" t="s">
        <v>123</v>
      </c>
      <c r="B134">
        <v>398.56442600000003</v>
      </c>
      <c r="C134">
        <v>19897.498801999998</v>
      </c>
      <c r="D134">
        <v>534085.04969699995</v>
      </c>
      <c r="E134">
        <v>66631.503366000004</v>
      </c>
      <c r="F134">
        <v>29.861999999999998</v>
      </c>
      <c r="G134">
        <v>7.4625999999999998E-2</v>
      </c>
      <c r="H134">
        <v>0</v>
      </c>
      <c r="I134">
        <v>633.83890199999996</v>
      </c>
      <c r="J134">
        <v>0</v>
      </c>
      <c r="K134">
        <v>0.95125999999999999</v>
      </c>
      <c r="L134">
        <v>12.3</v>
      </c>
      <c r="M134">
        <v>0</v>
      </c>
      <c r="N134">
        <v>5</v>
      </c>
      <c r="O134" t="s">
        <v>345</v>
      </c>
    </row>
    <row r="135" spans="1:15" x14ac:dyDescent="0.25">
      <c r="A135" t="s">
        <v>223</v>
      </c>
      <c r="B135">
        <v>0</v>
      </c>
      <c r="C135">
        <v>79.710462000000007</v>
      </c>
      <c r="D135">
        <v>0</v>
      </c>
      <c r="E135">
        <v>30494.993770000001</v>
      </c>
      <c r="F135">
        <v>0.26138899999999998</v>
      </c>
      <c r="G135">
        <v>0</v>
      </c>
      <c r="H135">
        <v>0</v>
      </c>
      <c r="I135">
        <v>106.28689</v>
      </c>
      <c r="J135">
        <v>0</v>
      </c>
      <c r="K135">
        <v>0.34853899999999999</v>
      </c>
      <c r="L135">
        <v>28</v>
      </c>
      <c r="M135" t="s">
        <v>260</v>
      </c>
      <c r="N135">
        <v>5</v>
      </c>
      <c r="O135" t="s">
        <v>346</v>
      </c>
    </row>
    <row r="136" spans="1:15" x14ac:dyDescent="0.25">
      <c r="A136" t="s">
        <v>124</v>
      </c>
      <c r="B136">
        <v>1567.7062960000001</v>
      </c>
      <c r="C136">
        <v>11020.115741</v>
      </c>
      <c r="D136">
        <v>6125.653875</v>
      </c>
      <c r="E136">
        <v>64696.515832999998</v>
      </c>
      <c r="F136">
        <v>17.033550000000002</v>
      </c>
      <c r="G136">
        <v>25.592469999999999</v>
      </c>
      <c r="H136">
        <v>197.267</v>
      </c>
      <c r="I136">
        <v>862.57585200000005</v>
      </c>
      <c r="J136">
        <v>3.220342</v>
      </c>
      <c r="K136">
        <v>1.3332649999999999</v>
      </c>
      <c r="L136" t="s">
        <v>260</v>
      </c>
      <c r="M136" t="s">
        <v>260</v>
      </c>
      <c r="N136" t="s">
        <v>260</v>
      </c>
      <c r="O136">
        <v>0</v>
      </c>
    </row>
    <row r="137" spans="1:15" x14ac:dyDescent="0.25">
      <c r="A137" t="s">
        <v>224</v>
      </c>
      <c r="B137">
        <v>0</v>
      </c>
      <c r="C137">
        <v>1332.3279749999999</v>
      </c>
      <c r="D137">
        <v>0</v>
      </c>
      <c r="E137">
        <v>2603.0815240000002</v>
      </c>
      <c r="F137">
        <v>51.182720000000003</v>
      </c>
      <c r="G137">
        <v>0</v>
      </c>
      <c r="H137">
        <v>0</v>
      </c>
      <c r="I137">
        <v>487.74824999999998</v>
      </c>
      <c r="J137">
        <v>0</v>
      </c>
      <c r="K137">
        <v>18.73734</v>
      </c>
      <c r="L137" t="s">
        <v>260</v>
      </c>
      <c r="M137" t="s">
        <v>260</v>
      </c>
      <c r="N137" t="s">
        <v>260</v>
      </c>
      <c r="O137">
        <v>0</v>
      </c>
    </row>
    <row r="138" spans="1:15" x14ac:dyDescent="0.25">
      <c r="A138" t="s">
        <v>125</v>
      </c>
      <c r="B138">
        <v>4631.3008369999998</v>
      </c>
      <c r="C138">
        <v>11725.585238</v>
      </c>
      <c r="D138">
        <v>28879.552866000002</v>
      </c>
      <c r="E138">
        <v>64501.947679999997</v>
      </c>
      <c r="F138">
        <v>18.178650000000001</v>
      </c>
      <c r="G138">
        <v>16.03661</v>
      </c>
      <c r="H138">
        <v>87.727632</v>
      </c>
      <c r="I138">
        <v>689.30895899999996</v>
      </c>
      <c r="J138">
        <v>0.30377100000000001</v>
      </c>
      <c r="K138">
        <v>1.0686640000000001</v>
      </c>
      <c r="L138">
        <v>27</v>
      </c>
      <c r="M138" t="s">
        <v>260</v>
      </c>
      <c r="N138">
        <v>6</v>
      </c>
      <c r="O138" t="s">
        <v>347</v>
      </c>
    </row>
    <row r="139" spans="1:15" x14ac:dyDescent="0.25">
      <c r="A139" t="s">
        <v>126</v>
      </c>
      <c r="B139">
        <v>1030.5360800000001</v>
      </c>
      <c r="C139">
        <v>7.60907</v>
      </c>
      <c r="D139">
        <v>1068.7419829999999</v>
      </c>
      <c r="E139">
        <v>59.578285999999999</v>
      </c>
      <c r="F139">
        <v>12.77155</v>
      </c>
      <c r="G139">
        <v>96.425160000000005</v>
      </c>
      <c r="H139">
        <v>0</v>
      </c>
      <c r="I139">
        <v>0</v>
      </c>
      <c r="J139">
        <v>0</v>
      </c>
      <c r="K139">
        <v>0</v>
      </c>
      <c r="L139">
        <v>17</v>
      </c>
      <c r="M139" t="s">
        <v>260</v>
      </c>
      <c r="N139">
        <v>5</v>
      </c>
      <c r="O139" t="s">
        <v>348</v>
      </c>
    </row>
    <row r="140" spans="1:15" x14ac:dyDescent="0.25">
      <c r="A140" t="s">
        <v>127</v>
      </c>
      <c r="B140">
        <v>717.91068900000005</v>
      </c>
      <c r="C140">
        <v>125351.166151</v>
      </c>
      <c r="D140">
        <v>276136.40749299998</v>
      </c>
      <c r="E140">
        <v>407280.49495099997</v>
      </c>
      <c r="F140">
        <v>30.7776</v>
      </c>
      <c r="G140">
        <v>0.25998399999999999</v>
      </c>
      <c r="H140">
        <v>321.61494099999999</v>
      </c>
      <c r="I140">
        <v>913.477036</v>
      </c>
      <c r="J140">
        <v>0.11647</v>
      </c>
      <c r="K140">
        <v>0.22428699999999999</v>
      </c>
      <c r="L140" t="s">
        <v>260</v>
      </c>
      <c r="M140" t="s">
        <v>260</v>
      </c>
      <c r="N140" t="s">
        <v>260</v>
      </c>
      <c r="O140">
        <v>0</v>
      </c>
    </row>
    <row r="141" spans="1:15" x14ac:dyDescent="0.25">
      <c r="A141" t="s">
        <v>128</v>
      </c>
      <c r="B141">
        <v>283.52286800000002</v>
      </c>
      <c r="C141">
        <v>0.52888800000000002</v>
      </c>
      <c r="D141">
        <v>284.22030999999998</v>
      </c>
      <c r="E141">
        <v>1.595194</v>
      </c>
      <c r="F141">
        <v>33.155110000000001</v>
      </c>
      <c r="G141">
        <v>99.754620000000003</v>
      </c>
      <c r="H141">
        <v>0</v>
      </c>
      <c r="I141">
        <v>0</v>
      </c>
      <c r="J141">
        <v>0</v>
      </c>
      <c r="K141">
        <v>0</v>
      </c>
      <c r="L141">
        <v>16.2</v>
      </c>
      <c r="M141" t="s">
        <v>260</v>
      </c>
      <c r="N141">
        <v>6</v>
      </c>
      <c r="O141" t="s">
        <v>349</v>
      </c>
    </row>
    <row r="142" spans="1:15" x14ac:dyDescent="0.25">
      <c r="A142" t="s">
        <v>225</v>
      </c>
      <c r="B142">
        <v>0</v>
      </c>
      <c r="C142">
        <v>1409.6776600000001</v>
      </c>
      <c r="D142">
        <v>0</v>
      </c>
      <c r="E142">
        <v>33963.761609000001</v>
      </c>
      <c r="F142">
        <v>4.1505349999999996</v>
      </c>
      <c r="G142">
        <v>0</v>
      </c>
      <c r="H142">
        <v>0</v>
      </c>
      <c r="I142">
        <v>977.22164499999997</v>
      </c>
      <c r="J142">
        <v>0</v>
      </c>
      <c r="K142">
        <v>2.8772479999999998</v>
      </c>
      <c r="L142" t="s">
        <v>260</v>
      </c>
      <c r="M142" t="s">
        <v>260</v>
      </c>
      <c r="N142">
        <v>5</v>
      </c>
      <c r="O142" t="s">
        <v>350</v>
      </c>
    </row>
    <row r="143" spans="1:15" x14ac:dyDescent="0.25">
      <c r="A143" t="s">
        <v>129</v>
      </c>
      <c r="B143">
        <v>8997.6790130000009</v>
      </c>
      <c r="C143">
        <v>33242.138097000003</v>
      </c>
      <c r="D143">
        <v>1205824.8490299999</v>
      </c>
      <c r="E143">
        <v>594718.72589999996</v>
      </c>
      <c r="F143">
        <v>5.589556</v>
      </c>
      <c r="G143">
        <v>0.74618499999999999</v>
      </c>
      <c r="H143">
        <v>2692.4560310000002</v>
      </c>
      <c r="I143">
        <v>28442.547112</v>
      </c>
      <c r="J143">
        <v>0.22328799999999999</v>
      </c>
      <c r="K143">
        <v>4.782521</v>
      </c>
      <c r="L143">
        <v>5.8</v>
      </c>
      <c r="M143">
        <v>0</v>
      </c>
      <c r="N143">
        <v>6</v>
      </c>
      <c r="O143" t="s">
        <v>351</v>
      </c>
    </row>
    <row r="144" spans="1:15" x14ac:dyDescent="0.25">
      <c r="A144" t="s">
        <v>130</v>
      </c>
      <c r="B144">
        <v>474.93308200000001</v>
      </c>
      <c r="C144">
        <v>3.6837049999999998</v>
      </c>
      <c r="D144">
        <v>922109.99140199996</v>
      </c>
      <c r="E144">
        <v>304.66609499999998</v>
      </c>
      <c r="F144">
        <v>1.2090959999999999</v>
      </c>
      <c r="G144">
        <v>5.1505000000000002E-2</v>
      </c>
      <c r="H144">
        <v>0</v>
      </c>
      <c r="I144">
        <v>0</v>
      </c>
      <c r="J144">
        <v>0</v>
      </c>
      <c r="K144">
        <v>0</v>
      </c>
      <c r="L144" t="s">
        <v>260</v>
      </c>
      <c r="M144" t="s">
        <v>260</v>
      </c>
      <c r="N144">
        <v>5</v>
      </c>
      <c r="O144" t="s">
        <v>352</v>
      </c>
    </row>
    <row r="145" spans="1:15" x14ac:dyDescent="0.25">
      <c r="A145" t="s">
        <v>11</v>
      </c>
      <c r="B145">
        <v>707955.75450499996</v>
      </c>
      <c r="C145">
        <v>284800.92684099998</v>
      </c>
      <c r="D145">
        <v>3284659.6699319999</v>
      </c>
      <c r="E145">
        <v>1965284.827974</v>
      </c>
      <c r="F145">
        <v>14.49159</v>
      </c>
      <c r="G145">
        <v>21.5534</v>
      </c>
      <c r="H145">
        <v>27060.135366999999</v>
      </c>
      <c r="I145">
        <v>50443.762093999998</v>
      </c>
      <c r="J145">
        <v>0.82383399999999996</v>
      </c>
      <c r="K145">
        <v>2.5667409999999999</v>
      </c>
      <c r="L145" t="s">
        <v>260</v>
      </c>
      <c r="M145" t="s">
        <v>260</v>
      </c>
      <c r="N145">
        <v>5</v>
      </c>
      <c r="O145" t="s">
        <v>353</v>
      </c>
    </row>
    <row r="146" spans="1:15" x14ac:dyDescent="0.25">
      <c r="A146" t="s">
        <v>131</v>
      </c>
      <c r="B146">
        <v>5388.3962570000003</v>
      </c>
      <c r="C146">
        <v>33.593722999999997</v>
      </c>
      <c r="D146">
        <v>2004587.2642030001</v>
      </c>
      <c r="E146">
        <v>281.92803500000002</v>
      </c>
      <c r="F146">
        <v>11.915710000000001</v>
      </c>
      <c r="G146">
        <v>0.26880300000000001</v>
      </c>
      <c r="H146">
        <v>0</v>
      </c>
      <c r="I146">
        <v>0</v>
      </c>
      <c r="J146">
        <v>0</v>
      </c>
      <c r="K146">
        <v>0</v>
      </c>
      <c r="L146">
        <v>12.9</v>
      </c>
      <c r="M146">
        <v>21</v>
      </c>
      <c r="N146">
        <v>6</v>
      </c>
      <c r="O146" t="s">
        <v>354</v>
      </c>
    </row>
    <row r="147" spans="1:15" x14ac:dyDescent="0.25">
      <c r="A147" t="s">
        <v>226</v>
      </c>
      <c r="B147">
        <v>0</v>
      </c>
      <c r="C147">
        <v>2686.9612729999999</v>
      </c>
      <c r="D147">
        <v>0</v>
      </c>
      <c r="E147">
        <v>25443.140574000001</v>
      </c>
      <c r="F147">
        <v>10.560650000000001</v>
      </c>
      <c r="G147">
        <v>0</v>
      </c>
      <c r="H147">
        <v>0</v>
      </c>
      <c r="I147">
        <v>2327.9180609999999</v>
      </c>
      <c r="J147">
        <v>0</v>
      </c>
      <c r="K147">
        <v>9.1494920000000004</v>
      </c>
      <c r="L147">
        <v>16</v>
      </c>
      <c r="M147">
        <v>18</v>
      </c>
      <c r="N147">
        <v>5</v>
      </c>
      <c r="O147">
        <v>0</v>
      </c>
    </row>
    <row r="148" spans="1:15" x14ac:dyDescent="0.25">
      <c r="A148" t="s">
        <v>227</v>
      </c>
      <c r="B148">
        <v>0</v>
      </c>
      <c r="C148">
        <v>103445.33588300001</v>
      </c>
      <c r="D148">
        <v>0</v>
      </c>
      <c r="E148">
        <v>1256684.1143050001</v>
      </c>
      <c r="F148">
        <v>8.2316099999999999</v>
      </c>
      <c r="G148">
        <v>0</v>
      </c>
      <c r="H148">
        <v>0</v>
      </c>
      <c r="I148">
        <v>96284.891495000003</v>
      </c>
      <c r="J148">
        <v>0</v>
      </c>
      <c r="K148">
        <v>7.6618209999999998</v>
      </c>
      <c r="L148" t="s">
        <v>260</v>
      </c>
      <c r="M148">
        <v>0</v>
      </c>
      <c r="N148" t="s">
        <v>260</v>
      </c>
      <c r="O148">
        <v>0</v>
      </c>
    </row>
    <row r="149" spans="1:15" x14ac:dyDescent="0.25">
      <c r="A149" t="s">
        <v>132</v>
      </c>
      <c r="B149">
        <v>4146.5039699999998</v>
      </c>
      <c r="C149">
        <v>98.043648000000005</v>
      </c>
      <c r="D149">
        <v>55696.655642999998</v>
      </c>
      <c r="E149">
        <v>324.97046599999999</v>
      </c>
      <c r="F149">
        <v>30.170020000000001</v>
      </c>
      <c r="G149">
        <v>7.4447989999999997</v>
      </c>
      <c r="H149">
        <v>0.114063</v>
      </c>
      <c r="I149">
        <v>1.3811789999999999</v>
      </c>
      <c r="J149">
        <v>2.05E-4</v>
      </c>
      <c r="K149">
        <v>0.42501699999999998</v>
      </c>
      <c r="L149" t="s">
        <v>260</v>
      </c>
      <c r="M149" t="s">
        <v>260</v>
      </c>
      <c r="N149" t="s">
        <v>260</v>
      </c>
      <c r="O149">
        <v>0</v>
      </c>
    </row>
    <row r="150" spans="1:15" x14ac:dyDescent="0.25">
      <c r="A150" t="s">
        <v>133</v>
      </c>
      <c r="B150">
        <v>2456.7960560000001</v>
      </c>
      <c r="C150">
        <v>42746.755606999999</v>
      </c>
      <c r="D150">
        <v>514147.21750099998</v>
      </c>
      <c r="E150">
        <v>673078.56756500003</v>
      </c>
      <c r="F150">
        <v>6.3509310000000001</v>
      </c>
      <c r="G150">
        <v>0.47783900000000001</v>
      </c>
      <c r="H150">
        <v>1774.6885850000001</v>
      </c>
      <c r="I150">
        <v>2480.137252</v>
      </c>
      <c r="J150">
        <v>0.34517100000000001</v>
      </c>
      <c r="K150">
        <v>0.368477</v>
      </c>
      <c r="L150">
        <v>13</v>
      </c>
      <c r="M150" t="s">
        <v>260</v>
      </c>
      <c r="N150">
        <v>5</v>
      </c>
      <c r="O150" t="s">
        <v>355</v>
      </c>
    </row>
    <row r="151" spans="1:15" x14ac:dyDescent="0.25">
      <c r="A151" t="s">
        <v>134</v>
      </c>
      <c r="B151">
        <v>10.436510999999999</v>
      </c>
      <c r="C151">
        <v>1460.642353</v>
      </c>
      <c r="D151">
        <v>7459.2372260000002</v>
      </c>
      <c r="E151">
        <v>13847.561884000001</v>
      </c>
      <c r="F151">
        <v>10.54801</v>
      </c>
      <c r="G151">
        <v>0.13991400000000001</v>
      </c>
      <c r="H151">
        <v>0</v>
      </c>
      <c r="I151">
        <v>360.16369300000002</v>
      </c>
      <c r="J151">
        <v>0</v>
      </c>
      <c r="K151">
        <v>2.6009180000000001</v>
      </c>
      <c r="L151">
        <v>8.6999999999999993</v>
      </c>
      <c r="M151" t="s">
        <v>260</v>
      </c>
      <c r="N151">
        <v>6</v>
      </c>
      <c r="O151" t="s">
        <v>356</v>
      </c>
    </row>
    <row r="152" spans="1:15" x14ac:dyDescent="0.25">
      <c r="A152" t="s">
        <v>228</v>
      </c>
      <c r="B152">
        <v>0</v>
      </c>
      <c r="C152">
        <v>277375.26295800001</v>
      </c>
      <c r="D152">
        <v>0</v>
      </c>
      <c r="E152">
        <v>1565864.1594189999</v>
      </c>
      <c r="F152">
        <v>17.71388</v>
      </c>
      <c r="G152">
        <v>0</v>
      </c>
      <c r="H152">
        <v>0</v>
      </c>
      <c r="I152">
        <v>191400.502076</v>
      </c>
      <c r="J152">
        <v>0</v>
      </c>
      <c r="K152">
        <v>12.22331</v>
      </c>
      <c r="L152">
        <v>9.0500000000000007</v>
      </c>
      <c r="M152" t="s">
        <v>260</v>
      </c>
      <c r="N152">
        <v>5</v>
      </c>
      <c r="O152" t="s">
        <v>357</v>
      </c>
    </row>
    <row r="153" spans="1:15" x14ac:dyDescent="0.25">
      <c r="A153" t="s">
        <v>12</v>
      </c>
      <c r="B153">
        <v>257249.92052300001</v>
      </c>
      <c r="C153">
        <v>38.441127999999999</v>
      </c>
      <c r="D153">
        <v>773667.856577</v>
      </c>
      <c r="E153">
        <v>501.22405900000001</v>
      </c>
      <c r="F153">
        <v>7.6694500000000003</v>
      </c>
      <c r="G153">
        <v>33.250689999999999</v>
      </c>
      <c r="H153">
        <v>2.717568</v>
      </c>
      <c r="I153">
        <v>3.66404</v>
      </c>
      <c r="J153">
        <v>3.5100000000000002E-4</v>
      </c>
      <c r="K153">
        <v>0.73101799999999995</v>
      </c>
      <c r="L153">
        <v>17.399999999999999</v>
      </c>
      <c r="M153">
        <v>0</v>
      </c>
      <c r="N153">
        <v>5</v>
      </c>
      <c r="O153" t="s">
        <v>358</v>
      </c>
    </row>
    <row r="154" spans="1:15" x14ac:dyDescent="0.25">
      <c r="A154" t="s">
        <v>135</v>
      </c>
      <c r="B154">
        <v>12821.008078000001</v>
      </c>
      <c r="C154">
        <v>170662.33200299999</v>
      </c>
      <c r="D154">
        <v>574409.61844999995</v>
      </c>
      <c r="E154">
        <v>791081.87308100006</v>
      </c>
      <c r="F154">
        <v>21.57328</v>
      </c>
      <c r="G154">
        <v>2.2320319999999998</v>
      </c>
      <c r="H154">
        <v>1475.9040930000001</v>
      </c>
      <c r="I154">
        <v>37856.481312999997</v>
      </c>
      <c r="J154">
        <v>0.25694299999999998</v>
      </c>
      <c r="K154">
        <v>4.785406</v>
      </c>
      <c r="L154" t="s">
        <v>260</v>
      </c>
      <c r="M154" t="s">
        <v>260</v>
      </c>
      <c r="N154" t="s">
        <v>260</v>
      </c>
      <c r="O154">
        <v>0</v>
      </c>
    </row>
    <row r="155" spans="1:15" x14ac:dyDescent="0.25">
      <c r="A155" t="s">
        <v>136</v>
      </c>
      <c r="B155">
        <v>6487.5810229999997</v>
      </c>
      <c r="C155">
        <v>6507.8784509999996</v>
      </c>
      <c r="D155">
        <v>156197.862566</v>
      </c>
      <c r="E155">
        <v>1046302.521786</v>
      </c>
      <c r="F155">
        <v>0.62198799999999999</v>
      </c>
      <c r="G155">
        <v>4.1534380000000004</v>
      </c>
      <c r="H155">
        <v>6487.5810240000001</v>
      </c>
      <c r="I155">
        <v>6412.3826490000001</v>
      </c>
      <c r="J155">
        <v>4.1534380000000004</v>
      </c>
      <c r="K155">
        <v>0.61286099999999999</v>
      </c>
      <c r="L155">
        <v>26</v>
      </c>
      <c r="M155" t="s">
        <v>260</v>
      </c>
      <c r="N155">
        <v>5</v>
      </c>
      <c r="O155" t="s">
        <v>359</v>
      </c>
    </row>
    <row r="156" spans="1:15" x14ac:dyDescent="0.25">
      <c r="A156" t="s">
        <v>137</v>
      </c>
      <c r="B156">
        <v>2.7300000000000002E-4</v>
      </c>
      <c r="C156">
        <v>11.182345</v>
      </c>
      <c r="D156">
        <v>7628.2589829999997</v>
      </c>
      <c r="E156">
        <v>100.66438100000001</v>
      </c>
      <c r="F156">
        <v>11.10854</v>
      </c>
      <c r="G156">
        <v>3.9999999999999998E-6</v>
      </c>
      <c r="H156">
        <v>0</v>
      </c>
      <c r="I156">
        <v>0</v>
      </c>
      <c r="J156">
        <v>0</v>
      </c>
      <c r="K156">
        <v>0</v>
      </c>
      <c r="L156" t="s">
        <v>260</v>
      </c>
      <c r="M156" t="s">
        <v>260</v>
      </c>
      <c r="N156">
        <v>5</v>
      </c>
      <c r="O156" t="s">
        <v>360</v>
      </c>
    </row>
    <row r="157" spans="1:15" x14ac:dyDescent="0.25">
      <c r="A157" t="s">
        <v>13</v>
      </c>
      <c r="B157">
        <v>47915.672451999999</v>
      </c>
      <c r="C157">
        <v>1280.7363580000001</v>
      </c>
      <c r="D157">
        <v>47644.306076000001</v>
      </c>
      <c r="E157">
        <v>1149.925062</v>
      </c>
      <c r="F157">
        <v>100</v>
      </c>
      <c r="G157">
        <v>100</v>
      </c>
      <c r="H157">
        <v>0</v>
      </c>
      <c r="I157">
        <v>0</v>
      </c>
      <c r="J157">
        <v>0</v>
      </c>
      <c r="K157">
        <v>0</v>
      </c>
      <c r="L157" t="s">
        <v>260</v>
      </c>
      <c r="M157" t="s">
        <v>260</v>
      </c>
      <c r="N157" t="s">
        <v>260</v>
      </c>
      <c r="O157">
        <v>0</v>
      </c>
    </row>
    <row r="158" spans="1:15" x14ac:dyDescent="0.25">
      <c r="A158" t="s">
        <v>138</v>
      </c>
      <c r="B158">
        <v>49.643920000000001</v>
      </c>
      <c r="C158">
        <v>97.460290999999998</v>
      </c>
      <c r="D158">
        <v>1280068.317084</v>
      </c>
      <c r="E158">
        <v>2062.481937</v>
      </c>
      <c r="F158">
        <v>4.7253889999999998</v>
      </c>
      <c r="G158">
        <v>3.8779999999999999E-3</v>
      </c>
      <c r="H158">
        <v>3.7811509999999999</v>
      </c>
      <c r="I158">
        <v>63.292144</v>
      </c>
      <c r="J158">
        <v>2.9500000000000001E-4</v>
      </c>
      <c r="K158">
        <v>3.068737</v>
      </c>
      <c r="L158" t="s">
        <v>260</v>
      </c>
      <c r="M158" t="s">
        <v>260</v>
      </c>
      <c r="N158" t="s">
        <v>260</v>
      </c>
      <c r="O158">
        <v>0</v>
      </c>
    </row>
    <row r="159" spans="1:15" x14ac:dyDescent="0.25">
      <c r="A159" t="s">
        <v>229</v>
      </c>
      <c r="B159">
        <v>0</v>
      </c>
      <c r="C159">
        <v>27190.409306000001</v>
      </c>
      <c r="D159">
        <v>0</v>
      </c>
      <c r="E159">
        <v>118859.732323</v>
      </c>
      <c r="F159">
        <v>22.876049999999999</v>
      </c>
      <c r="G159">
        <v>0</v>
      </c>
      <c r="H159">
        <v>0</v>
      </c>
      <c r="I159">
        <v>14516.396183999999</v>
      </c>
      <c r="J159">
        <v>0</v>
      </c>
      <c r="K159">
        <v>12.213050000000001</v>
      </c>
      <c r="L159">
        <v>7.6</v>
      </c>
      <c r="M159" t="s">
        <v>260</v>
      </c>
      <c r="N159">
        <v>5</v>
      </c>
      <c r="O159" t="s">
        <v>361</v>
      </c>
    </row>
    <row r="160" spans="1:15" x14ac:dyDescent="0.25">
      <c r="A160" t="s">
        <v>139</v>
      </c>
      <c r="B160">
        <v>6976.8630579999999</v>
      </c>
      <c r="C160">
        <v>63418.881930000003</v>
      </c>
      <c r="D160">
        <v>451741.53824600001</v>
      </c>
      <c r="E160">
        <v>331700.572636</v>
      </c>
      <c r="F160">
        <v>19.119319999999998</v>
      </c>
      <c r="G160">
        <v>1.5444370000000001</v>
      </c>
      <c r="H160">
        <v>488.888147</v>
      </c>
      <c r="I160">
        <v>159.63947300000001</v>
      </c>
      <c r="J160">
        <v>0.108223</v>
      </c>
      <c r="K160">
        <v>4.8127999999999997E-2</v>
      </c>
      <c r="L160" t="s">
        <v>260</v>
      </c>
      <c r="M160" t="s">
        <v>260</v>
      </c>
      <c r="N160">
        <v>5</v>
      </c>
      <c r="O160" t="s">
        <v>362</v>
      </c>
    </row>
    <row r="161" spans="1:15" x14ac:dyDescent="0.25">
      <c r="A161" t="s">
        <v>140</v>
      </c>
      <c r="B161">
        <v>68829.332796000002</v>
      </c>
      <c r="C161">
        <v>44.436072000000003</v>
      </c>
      <c r="D161">
        <v>63362.337507999997</v>
      </c>
      <c r="E161">
        <v>396.377408</v>
      </c>
      <c r="F161">
        <v>11.21055</v>
      </c>
      <c r="G161">
        <v>100</v>
      </c>
      <c r="H161">
        <v>0</v>
      </c>
      <c r="I161">
        <v>0</v>
      </c>
      <c r="J161">
        <v>0</v>
      </c>
      <c r="K161">
        <v>0</v>
      </c>
      <c r="L161" t="s">
        <v>260</v>
      </c>
      <c r="M161">
        <v>1.4</v>
      </c>
      <c r="N161">
        <v>5</v>
      </c>
      <c r="O161" t="s">
        <v>363</v>
      </c>
    </row>
    <row r="162" spans="1:15" x14ac:dyDescent="0.25">
      <c r="A162" t="s">
        <v>141</v>
      </c>
      <c r="B162">
        <v>9646.2749899999999</v>
      </c>
      <c r="C162">
        <v>313534.35693800001</v>
      </c>
      <c r="D162">
        <v>562727.62431300001</v>
      </c>
      <c r="E162">
        <v>827465.43391100003</v>
      </c>
      <c r="F162">
        <v>37.890929999999997</v>
      </c>
      <c r="G162">
        <v>1.7141999999999999</v>
      </c>
      <c r="H162">
        <v>243.83627200000001</v>
      </c>
      <c r="I162">
        <v>129581.95600200001</v>
      </c>
      <c r="J162">
        <v>4.3331000000000001E-2</v>
      </c>
      <c r="K162">
        <v>15.6601</v>
      </c>
      <c r="L162" t="s">
        <v>260</v>
      </c>
      <c r="M162" t="s">
        <v>260</v>
      </c>
      <c r="N162" t="s">
        <v>260</v>
      </c>
      <c r="O162">
        <v>0</v>
      </c>
    </row>
    <row r="163" spans="1:15" x14ac:dyDescent="0.25">
      <c r="A163" t="s">
        <v>14</v>
      </c>
      <c r="B163">
        <v>1320501.093224</v>
      </c>
      <c r="C163">
        <v>11419.197270000001</v>
      </c>
      <c r="D163">
        <v>1371803.1528109999</v>
      </c>
      <c r="E163">
        <v>19141.031707999999</v>
      </c>
      <c r="F163">
        <v>59.658209999999997</v>
      </c>
      <c r="G163">
        <v>96.260249999999999</v>
      </c>
      <c r="H163">
        <v>15558.310269</v>
      </c>
      <c r="I163">
        <v>193.96535800000001</v>
      </c>
      <c r="J163">
        <v>1.13415</v>
      </c>
      <c r="K163">
        <v>1.0133479999999999</v>
      </c>
      <c r="L163">
        <v>16.7</v>
      </c>
      <c r="M163" t="s">
        <v>260</v>
      </c>
      <c r="N163">
        <v>5</v>
      </c>
      <c r="O163" t="s">
        <v>364</v>
      </c>
    </row>
    <row r="164" spans="1:15" x14ac:dyDescent="0.25">
      <c r="A164" t="s">
        <v>230</v>
      </c>
      <c r="B164">
        <v>0</v>
      </c>
      <c r="C164">
        <v>206090.485078</v>
      </c>
      <c r="D164">
        <v>0</v>
      </c>
      <c r="E164">
        <v>1190098.6551959999</v>
      </c>
      <c r="F164">
        <v>17.31709</v>
      </c>
      <c r="G164">
        <v>0</v>
      </c>
      <c r="H164">
        <v>0</v>
      </c>
      <c r="I164">
        <v>185159.78790900001</v>
      </c>
      <c r="J164">
        <v>0</v>
      </c>
      <c r="K164">
        <v>15.55836</v>
      </c>
      <c r="L164" t="s">
        <v>260</v>
      </c>
      <c r="M164" t="s">
        <v>260</v>
      </c>
      <c r="N164" t="s">
        <v>260</v>
      </c>
      <c r="O164">
        <v>0</v>
      </c>
    </row>
    <row r="165" spans="1:15" x14ac:dyDescent="0.25">
      <c r="A165" t="s">
        <v>15</v>
      </c>
      <c r="B165">
        <v>189084.31277300001</v>
      </c>
      <c r="C165">
        <v>19.957518</v>
      </c>
      <c r="D165">
        <v>432638.08360100002</v>
      </c>
      <c r="E165">
        <v>42.778965999999997</v>
      </c>
      <c r="F165">
        <v>46.652639999999998</v>
      </c>
      <c r="G165">
        <v>43.70496</v>
      </c>
      <c r="H165">
        <v>1.4904329999999999</v>
      </c>
      <c r="I165">
        <v>0.43718499999999999</v>
      </c>
      <c r="J165">
        <v>3.4400000000000001E-4</v>
      </c>
      <c r="K165">
        <v>1.0219640000000001</v>
      </c>
      <c r="L165">
        <v>15.21</v>
      </c>
      <c r="M165">
        <v>0</v>
      </c>
      <c r="N165">
        <v>6</v>
      </c>
      <c r="O165" t="s">
        <v>365</v>
      </c>
    </row>
    <row r="166" spans="1:15" x14ac:dyDescent="0.25">
      <c r="A166" t="s">
        <v>142</v>
      </c>
      <c r="B166">
        <v>30.555979000000001</v>
      </c>
      <c r="C166">
        <v>127359.034316</v>
      </c>
      <c r="D166">
        <v>182868.186736</v>
      </c>
      <c r="E166">
        <v>914306.11216200003</v>
      </c>
      <c r="F166">
        <v>13.92958</v>
      </c>
      <c r="G166">
        <v>1.6709000000000002E-2</v>
      </c>
      <c r="H166">
        <v>0</v>
      </c>
      <c r="I166">
        <v>14587.961597</v>
      </c>
      <c r="J166">
        <v>0</v>
      </c>
      <c r="K166">
        <v>1.595523</v>
      </c>
      <c r="L166" t="s">
        <v>260</v>
      </c>
      <c r="M166" t="s">
        <v>260</v>
      </c>
      <c r="N166" t="s">
        <v>260</v>
      </c>
      <c r="O166">
        <v>0</v>
      </c>
    </row>
    <row r="167" spans="1:15" x14ac:dyDescent="0.25">
      <c r="A167" t="s">
        <v>143</v>
      </c>
      <c r="B167">
        <v>6660.3451619999996</v>
      </c>
      <c r="C167">
        <v>48104.127449</v>
      </c>
      <c r="D167">
        <v>223935.238939</v>
      </c>
      <c r="E167">
        <v>129222.312725</v>
      </c>
      <c r="F167">
        <v>37.22587</v>
      </c>
      <c r="G167">
        <v>2.9742280000000001</v>
      </c>
      <c r="H167">
        <v>15.247216</v>
      </c>
      <c r="I167">
        <v>6264.9788550000003</v>
      </c>
      <c r="J167">
        <v>6.8089999999999999E-3</v>
      </c>
      <c r="K167">
        <v>4.848217</v>
      </c>
      <c r="L167">
        <v>6</v>
      </c>
      <c r="M167" t="s">
        <v>260</v>
      </c>
      <c r="N167">
        <v>5</v>
      </c>
      <c r="O167" t="s">
        <v>366</v>
      </c>
    </row>
    <row r="168" spans="1:15" x14ac:dyDescent="0.25">
      <c r="A168" t="s">
        <v>144</v>
      </c>
      <c r="B168">
        <v>4.3835170000000003</v>
      </c>
      <c r="C168">
        <v>54.720320999999998</v>
      </c>
      <c r="D168">
        <v>318243.69309800002</v>
      </c>
      <c r="E168">
        <v>267.75552699999997</v>
      </c>
      <c r="F168">
        <v>20.436669999999999</v>
      </c>
      <c r="G168">
        <v>1.377E-3</v>
      </c>
      <c r="H168">
        <v>0</v>
      </c>
      <c r="I168">
        <v>0</v>
      </c>
      <c r="J168">
        <v>0</v>
      </c>
      <c r="K168">
        <v>0</v>
      </c>
      <c r="L168" t="s">
        <v>260</v>
      </c>
      <c r="M168" t="s">
        <v>260</v>
      </c>
      <c r="N168" t="s">
        <v>260</v>
      </c>
      <c r="O168">
        <v>0</v>
      </c>
    </row>
    <row r="169" spans="1:15" x14ac:dyDescent="0.25">
      <c r="A169" t="s">
        <v>145</v>
      </c>
      <c r="B169">
        <v>17246.960669</v>
      </c>
      <c r="C169">
        <v>7912.8982610000003</v>
      </c>
      <c r="D169">
        <v>64204.979325</v>
      </c>
      <c r="E169">
        <v>35205.611821999999</v>
      </c>
      <c r="F169">
        <v>22.476240000000001</v>
      </c>
      <c r="G169">
        <v>26.86234</v>
      </c>
      <c r="H169">
        <v>0</v>
      </c>
      <c r="I169">
        <v>0</v>
      </c>
      <c r="J169">
        <v>0</v>
      </c>
      <c r="K169">
        <v>0</v>
      </c>
      <c r="L169">
        <v>23</v>
      </c>
      <c r="M169" t="s">
        <v>260</v>
      </c>
      <c r="N169">
        <v>5</v>
      </c>
      <c r="O169" t="s">
        <v>367</v>
      </c>
    </row>
    <row r="170" spans="1:15" x14ac:dyDescent="0.25">
      <c r="A170" t="s">
        <v>146</v>
      </c>
      <c r="B170">
        <v>7716.8543239999999</v>
      </c>
      <c r="C170">
        <v>54748.732111999998</v>
      </c>
      <c r="D170">
        <v>926317.73478699999</v>
      </c>
      <c r="E170">
        <v>325287.81563600001</v>
      </c>
      <c r="F170">
        <v>16.830860000000001</v>
      </c>
      <c r="G170">
        <v>0.83306800000000003</v>
      </c>
      <c r="H170">
        <v>100.448365</v>
      </c>
      <c r="I170">
        <v>1144.6653389999999</v>
      </c>
      <c r="J170">
        <v>1.0843999999999999E-2</v>
      </c>
      <c r="K170">
        <v>0.35189300000000001</v>
      </c>
      <c r="L170">
        <v>21.7</v>
      </c>
      <c r="M170">
        <v>19</v>
      </c>
      <c r="N170">
        <v>5</v>
      </c>
      <c r="O170" t="s">
        <v>368</v>
      </c>
    </row>
    <row r="171" spans="1:15" x14ac:dyDescent="0.25">
      <c r="A171" t="s">
        <v>231</v>
      </c>
      <c r="B171">
        <v>0</v>
      </c>
      <c r="C171">
        <v>34897.918382999997</v>
      </c>
      <c r="D171">
        <v>0</v>
      </c>
      <c r="E171">
        <v>147709.54188599999</v>
      </c>
      <c r="F171">
        <v>23.62604</v>
      </c>
      <c r="G171">
        <v>0</v>
      </c>
      <c r="H171">
        <v>0</v>
      </c>
      <c r="I171">
        <v>25086.471328</v>
      </c>
      <c r="J171">
        <v>0</v>
      </c>
      <c r="K171">
        <v>16.983650000000001</v>
      </c>
      <c r="L171">
        <v>17.2</v>
      </c>
      <c r="M171">
        <v>3.1</v>
      </c>
      <c r="N171">
        <v>6</v>
      </c>
      <c r="O171" t="s">
        <v>369</v>
      </c>
    </row>
    <row r="172" spans="1:15" x14ac:dyDescent="0.25">
      <c r="A172" t="s">
        <v>16</v>
      </c>
      <c r="B172">
        <v>1249447.106563</v>
      </c>
      <c r="C172">
        <v>88464.441294000004</v>
      </c>
      <c r="D172">
        <v>4106953.858831</v>
      </c>
      <c r="E172">
        <v>269651.67045400001</v>
      </c>
      <c r="F172">
        <v>32.806930000000001</v>
      </c>
      <c r="G172">
        <v>30.422720000000002</v>
      </c>
      <c r="H172">
        <v>14582.230412999999</v>
      </c>
      <c r="I172">
        <v>26072.781567999999</v>
      </c>
      <c r="J172">
        <v>0.35506199999999999</v>
      </c>
      <c r="K172">
        <v>9.66906</v>
      </c>
      <c r="L172">
        <v>23.39</v>
      </c>
      <c r="M172">
        <v>0</v>
      </c>
      <c r="N172">
        <v>6</v>
      </c>
      <c r="O172" t="s">
        <v>370</v>
      </c>
    </row>
    <row r="173" spans="1:15" x14ac:dyDescent="0.25">
      <c r="A173" t="s">
        <v>147</v>
      </c>
      <c r="B173">
        <v>663.98976400000004</v>
      </c>
      <c r="C173">
        <v>7985.0728339999996</v>
      </c>
      <c r="D173">
        <v>538980.19145599997</v>
      </c>
      <c r="E173">
        <v>310373.14291300002</v>
      </c>
      <c r="F173">
        <v>2.5727329999999999</v>
      </c>
      <c r="G173">
        <v>0.123194</v>
      </c>
      <c r="H173">
        <v>0</v>
      </c>
      <c r="I173">
        <v>0</v>
      </c>
      <c r="J173">
        <v>0</v>
      </c>
      <c r="K173">
        <v>0</v>
      </c>
      <c r="L173">
        <v>36.729999999999997</v>
      </c>
      <c r="M173">
        <v>7</v>
      </c>
      <c r="N173">
        <v>5</v>
      </c>
      <c r="O173" t="s">
        <v>371</v>
      </c>
    </row>
    <row r="174" spans="1:15" x14ac:dyDescent="0.25">
      <c r="A174" t="s">
        <v>148</v>
      </c>
      <c r="B174">
        <v>1707.3974330000001</v>
      </c>
      <c r="C174">
        <v>98288.080937999999</v>
      </c>
      <c r="D174">
        <v>222743.919929</v>
      </c>
      <c r="E174">
        <v>798143.654155</v>
      </c>
      <c r="F174">
        <v>12.314590000000001</v>
      </c>
      <c r="G174">
        <v>0.76652900000000002</v>
      </c>
      <c r="H174">
        <v>0</v>
      </c>
      <c r="I174">
        <v>236.93186900000001</v>
      </c>
      <c r="J174">
        <v>0</v>
      </c>
      <c r="K174">
        <v>2.9685E-2</v>
      </c>
      <c r="L174" t="s">
        <v>260</v>
      </c>
      <c r="M174" t="s">
        <v>260</v>
      </c>
      <c r="N174">
        <v>5</v>
      </c>
      <c r="O174" t="s">
        <v>372</v>
      </c>
    </row>
    <row r="175" spans="1:15" x14ac:dyDescent="0.25">
      <c r="A175" t="s">
        <v>149</v>
      </c>
      <c r="B175">
        <v>5593.1154489999999</v>
      </c>
      <c r="C175">
        <v>15773.058730999999</v>
      </c>
      <c r="D175">
        <v>332643.49648099998</v>
      </c>
      <c r="E175">
        <v>75497.946211999995</v>
      </c>
      <c r="F175">
        <v>20.892040000000001</v>
      </c>
      <c r="G175">
        <v>1.681414</v>
      </c>
      <c r="H175">
        <v>4734.7884610000001</v>
      </c>
      <c r="I175">
        <v>14868.062578999999</v>
      </c>
      <c r="J175">
        <v>1.4233819999999999</v>
      </c>
      <c r="K175">
        <v>19.69333</v>
      </c>
      <c r="L175">
        <v>12</v>
      </c>
      <c r="M175">
        <v>0</v>
      </c>
      <c r="N175">
        <v>5</v>
      </c>
      <c r="O175" t="s">
        <v>373</v>
      </c>
    </row>
    <row r="176" spans="1:15" x14ac:dyDescent="0.25">
      <c r="A176" t="s">
        <v>150</v>
      </c>
      <c r="B176">
        <v>839648.61708899995</v>
      </c>
      <c r="C176">
        <v>37.035971000000004</v>
      </c>
      <c r="D176">
        <v>839478.95026199997</v>
      </c>
      <c r="E176">
        <v>45.589942999999998</v>
      </c>
      <c r="F176">
        <v>81.23715</v>
      </c>
      <c r="G176">
        <v>100</v>
      </c>
      <c r="H176">
        <v>4.2510209999999997</v>
      </c>
      <c r="I176">
        <v>37.035971000000004</v>
      </c>
      <c r="J176">
        <v>5.0600000000000005E-4</v>
      </c>
      <c r="K176">
        <v>81.23715</v>
      </c>
      <c r="L176">
        <v>31.8</v>
      </c>
      <c r="M176">
        <v>13.5</v>
      </c>
      <c r="N176">
        <v>6</v>
      </c>
      <c r="O176" t="s">
        <v>374</v>
      </c>
    </row>
    <row r="177" spans="1:15" x14ac:dyDescent="0.25">
      <c r="A177" t="s">
        <v>151</v>
      </c>
      <c r="B177">
        <v>4036.819352</v>
      </c>
      <c r="C177">
        <v>279619.573141</v>
      </c>
      <c r="D177">
        <v>838329.59280400001</v>
      </c>
      <c r="E177">
        <v>1298537.0381169999</v>
      </c>
      <c r="F177">
        <v>21.533429999999999</v>
      </c>
      <c r="G177">
        <v>0.48153099999999999</v>
      </c>
      <c r="H177">
        <v>4030.9497609999999</v>
      </c>
      <c r="I177">
        <v>183216.27258200001</v>
      </c>
      <c r="J177">
        <v>0.48083100000000001</v>
      </c>
      <c r="K177">
        <v>14.109439999999999</v>
      </c>
      <c r="L177" t="s">
        <v>260</v>
      </c>
      <c r="M177" t="s">
        <v>260</v>
      </c>
      <c r="N177" t="s">
        <v>260</v>
      </c>
      <c r="O177">
        <v>0</v>
      </c>
    </row>
    <row r="178" spans="1:15" x14ac:dyDescent="0.25">
      <c r="A178" t="s">
        <v>152</v>
      </c>
      <c r="B178">
        <v>21269.156798</v>
      </c>
      <c r="C178">
        <v>45929.089357999997</v>
      </c>
      <c r="D178">
        <v>1835028.1917270001</v>
      </c>
      <c r="E178">
        <v>298774.90458099998</v>
      </c>
      <c r="F178">
        <v>15.37247</v>
      </c>
      <c r="G178">
        <v>1.1590640000000001</v>
      </c>
      <c r="H178">
        <v>1523.50019</v>
      </c>
      <c r="I178">
        <v>5807.6921469999997</v>
      </c>
      <c r="J178">
        <v>8.3023E-2</v>
      </c>
      <c r="K178">
        <v>1.943835</v>
      </c>
      <c r="L178">
        <v>17.3</v>
      </c>
      <c r="M178">
        <v>0.3</v>
      </c>
      <c r="N178">
        <v>6</v>
      </c>
      <c r="O178" t="s">
        <v>375</v>
      </c>
    </row>
    <row r="179" spans="1:15" x14ac:dyDescent="0.25">
      <c r="A179" t="s">
        <v>17</v>
      </c>
      <c r="B179">
        <v>608173.27697100001</v>
      </c>
      <c r="C179">
        <v>221.370544</v>
      </c>
      <c r="D179">
        <v>608152.48888399999</v>
      </c>
      <c r="E179">
        <v>501.10138599999999</v>
      </c>
      <c r="F179">
        <v>44.1768</v>
      </c>
      <c r="G179">
        <v>100.0034</v>
      </c>
      <c r="H179">
        <v>78.312923999999995</v>
      </c>
      <c r="I179">
        <v>14.523866999999999</v>
      </c>
      <c r="J179">
        <v>1.2877E-2</v>
      </c>
      <c r="K179">
        <v>2.8983889999999999</v>
      </c>
      <c r="L179">
        <v>12.8</v>
      </c>
      <c r="M179" t="s">
        <v>260</v>
      </c>
      <c r="N179" t="s">
        <v>376</v>
      </c>
      <c r="O179" t="s">
        <v>377</v>
      </c>
    </row>
    <row r="180" spans="1:15" x14ac:dyDescent="0.25">
      <c r="A180" t="s">
        <v>153</v>
      </c>
      <c r="B180">
        <v>3343.5119199999999</v>
      </c>
      <c r="C180">
        <v>17247.559386000001</v>
      </c>
      <c r="D180">
        <v>2407381.8182999999</v>
      </c>
      <c r="E180">
        <v>467405.92027599999</v>
      </c>
      <c r="F180">
        <v>3.6900599999999999</v>
      </c>
      <c r="G180">
        <v>0.13888600000000001</v>
      </c>
      <c r="H180">
        <v>3029.710822</v>
      </c>
      <c r="I180">
        <v>13093.645175</v>
      </c>
      <c r="J180">
        <v>0.12585099999999999</v>
      </c>
      <c r="K180">
        <v>2.8013430000000001</v>
      </c>
      <c r="L180" t="s">
        <v>260</v>
      </c>
      <c r="M180" t="s">
        <v>260</v>
      </c>
      <c r="N180" t="s">
        <v>260</v>
      </c>
      <c r="O180" t="s">
        <v>378</v>
      </c>
    </row>
    <row r="181" spans="1:15" x14ac:dyDescent="0.25">
      <c r="A181" t="s">
        <v>154</v>
      </c>
      <c r="B181">
        <v>7210.9066549999998</v>
      </c>
      <c r="C181">
        <v>123950.31842900001</v>
      </c>
      <c r="D181">
        <v>31945.643075</v>
      </c>
      <c r="E181">
        <v>311923.51910600002</v>
      </c>
      <c r="F181">
        <v>39.737409999999997</v>
      </c>
      <c r="G181">
        <v>22.572430000000001</v>
      </c>
      <c r="H181">
        <v>7155.2559700000002</v>
      </c>
      <c r="I181">
        <v>48405.357555000002</v>
      </c>
      <c r="J181">
        <v>22.398219999999998</v>
      </c>
      <c r="K181">
        <v>15.51834</v>
      </c>
      <c r="L181" t="s">
        <v>260</v>
      </c>
      <c r="M181" t="s">
        <v>260</v>
      </c>
      <c r="N181" t="s">
        <v>260</v>
      </c>
      <c r="O181">
        <v>0</v>
      </c>
    </row>
    <row r="182" spans="1:15" x14ac:dyDescent="0.25">
      <c r="A182" t="s">
        <v>155</v>
      </c>
      <c r="B182">
        <v>3077.9288150000002</v>
      </c>
      <c r="C182">
        <v>657.21558800000003</v>
      </c>
      <c r="D182">
        <v>176163.06058700001</v>
      </c>
      <c r="E182">
        <v>9041.1429399999997</v>
      </c>
      <c r="F182">
        <v>7.2691650000000001</v>
      </c>
      <c r="G182">
        <v>1.747204</v>
      </c>
      <c r="H182">
        <v>0</v>
      </c>
      <c r="I182">
        <v>0</v>
      </c>
      <c r="J182">
        <v>0</v>
      </c>
      <c r="K182">
        <v>0</v>
      </c>
      <c r="L182">
        <v>19.600000000000001</v>
      </c>
      <c r="M182">
        <v>24</v>
      </c>
      <c r="N182">
        <v>6</v>
      </c>
      <c r="O182" t="s">
        <v>379</v>
      </c>
    </row>
    <row r="183" spans="1:15" x14ac:dyDescent="0.25">
      <c r="A183" t="s">
        <v>156</v>
      </c>
      <c r="B183">
        <v>25.611910999999999</v>
      </c>
      <c r="C183">
        <v>2975.6498080000001</v>
      </c>
      <c r="D183">
        <v>115967.268763</v>
      </c>
      <c r="E183">
        <v>122186.141171</v>
      </c>
      <c r="F183">
        <v>2.4353419999999999</v>
      </c>
      <c r="G183">
        <v>2.2085E-2</v>
      </c>
      <c r="H183">
        <v>0</v>
      </c>
      <c r="I183">
        <v>0</v>
      </c>
      <c r="J183">
        <v>0</v>
      </c>
      <c r="K183">
        <v>0</v>
      </c>
      <c r="L183" t="s">
        <v>260</v>
      </c>
      <c r="M183" t="s">
        <v>260</v>
      </c>
      <c r="N183" t="s">
        <v>260</v>
      </c>
      <c r="O183">
        <v>0</v>
      </c>
    </row>
    <row r="184" spans="1:15" x14ac:dyDescent="0.25">
      <c r="A184" t="s">
        <v>18</v>
      </c>
      <c r="B184">
        <v>285599.55685400002</v>
      </c>
      <c r="C184">
        <v>21115.278151999999</v>
      </c>
      <c r="D184">
        <v>1724156.1504530001</v>
      </c>
      <c r="E184">
        <v>92141.094733000005</v>
      </c>
      <c r="F184">
        <v>22.916239999999998</v>
      </c>
      <c r="G184">
        <v>16.564599999999999</v>
      </c>
      <c r="H184">
        <v>1009.099824</v>
      </c>
      <c r="I184">
        <v>10817.029689999999</v>
      </c>
      <c r="J184">
        <v>5.8527000000000003E-2</v>
      </c>
      <c r="K184">
        <v>11.73964</v>
      </c>
      <c r="L184">
        <v>7.2</v>
      </c>
      <c r="M184" t="s">
        <v>260</v>
      </c>
      <c r="N184">
        <v>5</v>
      </c>
      <c r="O184" t="s">
        <v>380</v>
      </c>
    </row>
    <row r="185" spans="1:15" x14ac:dyDescent="0.25">
      <c r="A185" t="s">
        <v>232</v>
      </c>
      <c r="B185">
        <v>0</v>
      </c>
      <c r="C185">
        <v>57473.375244000003</v>
      </c>
      <c r="D185">
        <v>0</v>
      </c>
      <c r="E185">
        <v>401498.42346100003</v>
      </c>
      <c r="F185">
        <v>14.314719999999999</v>
      </c>
      <c r="G185">
        <v>0</v>
      </c>
      <c r="H185">
        <v>0</v>
      </c>
      <c r="I185">
        <v>9793.229867</v>
      </c>
      <c r="J185">
        <v>0</v>
      </c>
      <c r="K185">
        <v>2.4391699999999998</v>
      </c>
      <c r="L185">
        <v>22</v>
      </c>
      <c r="M185" t="s">
        <v>260</v>
      </c>
      <c r="N185">
        <v>5</v>
      </c>
      <c r="O185" t="s">
        <v>381</v>
      </c>
    </row>
    <row r="186" spans="1:15" x14ac:dyDescent="0.25">
      <c r="A186" t="s">
        <v>233</v>
      </c>
      <c r="B186">
        <v>0</v>
      </c>
      <c r="C186">
        <v>516.76786300000003</v>
      </c>
      <c r="D186">
        <v>0</v>
      </c>
      <c r="E186">
        <v>6181.9870039999996</v>
      </c>
      <c r="F186">
        <v>8.3592519999999997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15</v>
      </c>
      <c r="M186">
        <v>0</v>
      </c>
      <c r="N186">
        <v>6</v>
      </c>
      <c r="O186" t="s">
        <v>382</v>
      </c>
    </row>
    <row r="187" spans="1:15" x14ac:dyDescent="0.25">
      <c r="A187" t="s">
        <v>157</v>
      </c>
      <c r="B187">
        <v>206.943116</v>
      </c>
      <c r="C187">
        <v>73.831953999999996</v>
      </c>
      <c r="D187">
        <v>4795468.0954989996</v>
      </c>
      <c r="E187">
        <v>3780.0613410000001</v>
      </c>
      <c r="F187">
        <v>1.953195</v>
      </c>
      <c r="G187">
        <v>4.3150000000000003E-3</v>
      </c>
      <c r="H187">
        <v>6.7008150000000004</v>
      </c>
      <c r="I187">
        <v>8.8880610000000004</v>
      </c>
      <c r="J187">
        <v>1.3999999999999999E-4</v>
      </c>
      <c r="K187">
        <v>0.23513000000000001</v>
      </c>
      <c r="L187">
        <v>9</v>
      </c>
      <c r="M187">
        <v>0</v>
      </c>
      <c r="N187">
        <v>5</v>
      </c>
      <c r="O187" t="s">
        <v>383</v>
      </c>
    </row>
    <row r="188" spans="1:15" x14ac:dyDescent="0.25">
      <c r="A188" t="s">
        <v>158</v>
      </c>
      <c r="B188">
        <v>538.143058</v>
      </c>
      <c r="C188">
        <v>1512.836196</v>
      </c>
      <c r="D188">
        <v>31987.653232000001</v>
      </c>
      <c r="E188">
        <v>11435.552739000001</v>
      </c>
      <c r="F188">
        <v>13.229240000000001</v>
      </c>
      <c r="G188">
        <v>1.6823459999999999</v>
      </c>
      <c r="H188">
        <v>0</v>
      </c>
      <c r="I188">
        <v>0</v>
      </c>
      <c r="J188">
        <v>0</v>
      </c>
      <c r="K188">
        <v>0</v>
      </c>
      <c r="L188" t="s">
        <v>260</v>
      </c>
      <c r="M188" t="s">
        <v>260</v>
      </c>
      <c r="N188" t="s">
        <v>260</v>
      </c>
      <c r="O188">
        <v>0</v>
      </c>
    </row>
    <row r="189" spans="1:15" x14ac:dyDescent="0.25">
      <c r="A189" t="s">
        <v>159</v>
      </c>
      <c r="B189">
        <v>40.854602999999997</v>
      </c>
      <c r="C189">
        <v>1600.9101900000001</v>
      </c>
      <c r="D189">
        <v>316498.93083000003</v>
      </c>
      <c r="E189">
        <v>2536.304619</v>
      </c>
      <c r="F189">
        <v>63.119790000000002</v>
      </c>
      <c r="G189">
        <v>1.2907999999999999E-2</v>
      </c>
      <c r="H189">
        <v>0.88487000000000005</v>
      </c>
      <c r="I189">
        <v>1064.4266359999999</v>
      </c>
      <c r="J189">
        <v>2.7999999999999998E-4</v>
      </c>
      <c r="K189">
        <v>41.967619999999997</v>
      </c>
      <c r="L189" t="s">
        <v>260</v>
      </c>
      <c r="M189" t="s">
        <v>260</v>
      </c>
      <c r="N189" t="s">
        <v>260</v>
      </c>
      <c r="O189" t="s">
        <v>384</v>
      </c>
    </row>
    <row r="190" spans="1:15" x14ac:dyDescent="0.25">
      <c r="A190" t="s">
        <v>160</v>
      </c>
      <c r="B190">
        <v>6865.6074660000004</v>
      </c>
      <c r="C190">
        <v>58224.537866999999</v>
      </c>
      <c r="D190">
        <v>29726.449518000001</v>
      </c>
      <c r="E190">
        <v>237452.87062900001</v>
      </c>
      <c r="F190">
        <v>24.52046</v>
      </c>
      <c r="G190">
        <v>23.095949999999998</v>
      </c>
      <c r="H190">
        <v>693.90919699999995</v>
      </c>
      <c r="I190">
        <v>11756.172882000001</v>
      </c>
      <c r="J190">
        <v>2.3343159999999998</v>
      </c>
      <c r="K190">
        <v>4.9509499999999997</v>
      </c>
      <c r="L190" t="s">
        <v>260</v>
      </c>
      <c r="M190" t="s">
        <v>260</v>
      </c>
      <c r="N190" t="s">
        <v>260</v>
      </c>
      <c r="O190">
        <v>0</v>
      </c>
    </row>
    <row r="191" spans="1:15" x14ac:dyDescent="0.25">
      <c r="A191" t="s">
        <v>19</v>
      </c>
      <c r="B191">
        <v>228247.338127</v>
      </c>
      <c r="C191">
        <v>1641400.7414220001</v>
      </c>
      <c r="D191">
        <v>7673314.1134280004</v>
      </c>
      <c r="E191">
        <v>16874835.520266999</v>
      </c>
      <c r="F191">
        <v>9.7269140000000007</v>
      </c>
      <c r="G191">
        <v>2.9745599999999999</v>
      </c>
      <c r="H191">
        <v>181483.19441900001</v>
      </c>
      <c r="I191">
        <v>614316.02672299999</v>
      </c>
      <c r="J191">
        <v>2.3651209999999998</v>
      </c>
      <c r="K191">
        <v>3.6404269999999999</v>
      </c>
      <c r="L191">
        <v>33</v>
      </c>
      <c r="M191" t="s">
        <v>260</v>
      </c>
      <c r="N191">
        <v>5</v>
      </c>
      <c r="O191" t="s">
        <v>385</v>
      </c>
    </row>
    <row r="192" spans="1:15" x14ac:dyDescent="0.25">
      <c r="A192" t="s">
        <v>234</v>
      </c>
      <c r="B192">
        <v>0</v>
      </c>
      <c r="C192">
        <v>2319.7298949999999</v>
      </c>
      <c r="D192">
        <v>0</v>
      </c>
      <c r="E192">
        <v>25452.130682999999</v>
      </c>
      <c r="F192">
        <v>9.1140889999999999</v>
      </c>
      <c r="G192">
        <v>0</v>
      </c>
      <c r="H192">
        <v>0</v>
      </c>
      <c r="I192">
        <v>2216.0802469999999</v>
      </c>
      <c r="J192">
        <v>0</v>
      </c>
      <c r="K192">
        <v>8.7068560000000002</v>
      </c>
      <c r="L192">
        <v>11.8</v>
      </c>
      <c r="M192" t="s">
        <v>260</v>
      </c>
      <c r="N192">
        <v>5</v>
      </c>
      <c r="O192" t="s">
        <v>386</v>
      </c>
    </row>
    <row r="193" spans="1:15" x14ac:dyDescent="0.25">
      <c r="A193" t="s">
        <v>161</v>
      </c>
      <c r="B193">
        <v>5495.4524940000001</v>
      </c>
      <c r="C193">
        <v>92063.635783999998</v>
      </c>
      <c r="D193">
        <v>220338.20860700001</v>
      </c>
      <c r="E193">
        <v>1934058.338982</v>
      </c>
      <c r="F193">
        <v>4.7601269999999998</v>
      </c>
      <c r="G193">
        <v>2.4940989999999998</v>
      </c>
      <c r="H193">
        <v>0</v>
      </c>
      <c r="I193">
        <v>17931.577479</v>
      </c>
      <c r="J193">
        <v>0</v>
      </c>
      <c r="K193">
        <v>0.92714799999999997</v>
      </c>
      <c r="L193">
        <v>10.3</v>
      </c>
      <c r="M193">
        <v>0</v>
      </c>
      <c r="N193">
        <v>5</v>
      </c>
      <c r="O193" t="s">
        <v>387</v>
      </c>
    </row>
    <row r="194" spans="1:15" x14ac:dyDescent="0.25">
      <c r="A194" t="s">
        <v>162</v>
      </c>
      <c r="B194">
        <v>10661.953461999999</v>
      </c>
      <c r="C194">
        <v>42697.535511000002</v>
      </c>
      <c r="D194">
        <v>66785.644537999993</v>
      </c>
      <c r="E194">
        <v>1871251.812748</v>
      </c>
      <c r="F194">
        <v>2.2817630000000002</v>
      </c>
      <c r="G194">
        <v>15.96444</v>
      </c>
      <c r="H194">
        <v>0</v>
      </c>
      <c r="I194">
        <v>15953.710568</v>
      </c>
      <c r="J194">
        <v>0</v>
      </c>
      <c r="K194">
        <v>0.85256900000000002</v>
      </c>
      <c r="L194" t="s">
        <v>260</v>
      </c>
      <c r="M194" t="s">
        <v>260</v>
      </c>
      <c r="N194" t="s">
        <v>260</v>
      </c>
      <c r="O194" t="s">
        <v>388</v>
      </c>
    </row>
    <row r="195" spans="1:15" x14ac:dyDescent="0.25">
      <c r="A195" t="s">
        <v>163</v>
      </c>
      <c r="B195">
        <v>1766.1750039999999</v>
      </c>
      <c r="C195">
        <v>50179.217982000002</v>
      </c>
      <c r="D195">
        <v>158426.40276</v>
      </c>
      <c r="E195">
        <v>197923.97227699999</v>
      </c>
      <c r="F195">
        <v>25.35277</v>
      </c>
      <c r="G195">
        <v>1.114824</v>
      </c>
      <c r="H195">
        <v>1634.7974569999999</v>
      </c>
      <c r="I195">
        <v>11320.729254</v>
      </c>
      <c r="J195">
        <v>1.0318970000000001</v>
      </c>
      <c r="K195">
        <v>5.7197360000000002</v>
      </c>
      <c r="L195">
        <v>5.8</v>
      </c>
      <c r="M195">
        <v>10</v>
      </c>
      <c r="N195">
        <v>6</v>
      </c>
      <c r="O195" t="s">
        <v>389</v>
      </c>
    </row>
    <row r="196" spans="1:15" x14ac:dyDescent="0.25">
      <c r="A196" t="s">
        <v>164</v>
      </c>
      <c r="B196">
        <v>0.100552</v>
      </c>
      <c r="C196">
        <v>33.585431</v>
      </c>
      <c r="D196">
        <v>762.68502000000001</v>
      </c>
      <c r="E196">
        <v>604.64612799999998</v>
      </c>
      <c r="F196">
        <v>5.5545600000000004</v>
      </c>
      <c r="G196">
        <v>1.3184E-2</v>
      </c>
      <c r="H196">
        <v>0</v>
      </c>
      <c r="I196">
        <v>32.273775999999998</v>
      </c>
      <c r="J196">
        <v>0</v>
      </c>
      <c r="K196">
        <v>5.337631</v>
      </c>
      <c r="L196" t="s">
        <v>260</v>
      </c>
      <c r="M196">
        <v>2.44</v>
      </c>
      <c r="N196">
        <v>6</v>
      </c>
      <c r="O196" t="s">
        <v>390</v>
      </c>
    </row>
    <row r="197" spans="1:15" x14ac:dyDescent="0.25">
      <c r="A197" t="s">
        <v>20</v>
      </c>
      <c r="B197">
        <v>1233452.8450770001</v>
      </c>
      <c r="C197">
        <v>505.43043</v>
      </c>
      <c r="D197">
        <v>1445886.656705</v>
      </c>
      <c r="E197">
        <v>3971.6926880000001</v>
      </c>
      <c r="F197">
        <v>12.725820000000001</v>
      </c>
      <c r="G197">
        <v>85.307720000000003</v>
      </c>
      <c r="H197">
        <v>0</v>
      </c>
      <c r="I197">
        <v>0</v>
      </c>
      <c r="J197">
        <v>0</v>
      </c>
      <c r="K197">
        <v>0</v>
      </c>
      <c r="L197">
        <v>4.7</v>
      </c>
      <c r="M197" t="s">
        <v>260</v>
      </c>
      <c r="N197">
        <v>5</v>
      </c>
      <c r="O197" t="s">
        <v>391</v>
      </c>
    </row>
    <row r="198" spans="1:15" x14ac:dyDescent="0.25">
      <c r="A198" t="s">
        <v>21</v>
      </c>
      <c r="B198">
        <v>902497.10243800003</v>
      </c>
      <c r="C198">
        <v>163.55775</v>
      </c>
      <c r="D198">
        <v>1647745.1119550001</v>
      </c>
      <c r="E198">
        <v>434.34321399999999</v>
      </c>
      <c r="F198">
        <v>37.65634</v>
      </c>
      <c r="G198">
        <v>54.771639999999998</v>
      </c>
      <c r="H198">
        <v>0</v>
      </c>
      <c r="I198">
        <v>0</v>
      </c>
      <c r="J198">
        <v>0</v>
      </c>
      <c r="K198">
        <v>0</v>
      </c>
      <c r="L198" t="s">
        <v>260</v>
      </c>
      <c r="M198" t="s">
        <v>260</v>
      </c>
      <c r="N198" t="s">
        <v>260</v>
      </c>
      <c r="O198">
        <v>0</v>
      </c>
    </row>
    <row r="199" spans="1:15" x14ac:dyDescent="0.25">
      <c r="A199" t="s">
        <v>165</v>
      </c>
      <c r="B199">
        <v>82714.060368000006</v>
      </c>
      <c r="C199">
        <v>40092.183660000002</v>
      </c>
      <c r="D199">
        <v>1081582.0978999999</v>
      </c>
      <c r="E199">
        <v>61261.115517999999</v>
      </c>
      <c r="F199">
        <v>65.444749999999999</v>
      </c>
      <c r="G199">
        <v>7.6475059999999999</v>
      </c>
      <c r="H199">
        <v>0</v>
      </c>
      <c r="I199">
        <v>0</v>
      </c>
      <c r="J199">
        <v>0</v>
      </c>
      <c r="K199">
        <v>0</v>
      </c>
      <c r="L199" t="s">
        <v>260</v>
      </c>
      <c r="M199" t="s">
        <v>260</v>
      </c>
      <c r="N199" t="s">
        <v>260</v>
      </c>
      <c r="O199">
        <v>0</v>
      </c>
    </row>
    <row r="200" spans="1:15" x14ac:dyDescent="0.25">
      <c r="A200" t="s">
        <v>166</v>
      </c>
      <c r="B200">
        <v>1879.382668</v>
      </c>
      <c r="C200">
        <v>514.97790399999997</v>
      </c>
      <c r="D200">
        <v>1609756.5467320001</v>
      </c>
      <c r="E200">
        <v>29191.645273999999</v>
      </c>
      <c r="F200">
        <v>1.7641279999999999</v>
      </c>
      <c r="G200">
        <v>0.11675000000000001</v>
      </c>
      <c r="H200">
        <v>519.26118699999995</v>
      </c>
      <c r="I200">
        <v>308.937747</v>
      </c>
      <c r="J200">
        <v>3.2257000000000001E-2</v>
      </c>
      <c r="K200">
        <v>1.0583089999999999</v>
      </c>
      <c r="L200" t="s">
        <v>260</v>
      </c>
      <c r="M200" t="s">
        <v>260</v>
      </c>
      <c r="N200" t="s">
        <v>260</v>
      </c>
      <c r="O200">
        <v>0</v>
      </c>
    </row>
    <row r="201" spans="1:15" x14ac:dyDescent="0.25">
      <c r="A201" t="s">
        <v>167</v>
      </c>
      <c r="B201">
        <v>862.533185</v>
      </c>
      <c r="C201">
        <v>6824.7018509999998</v>
      </c>
      <c r="D201">
        <v>160452.56724800001</v>
      </c>
      <c r="E201">
        <v>72709.028915000003</v>
      </c>
      <c r="F201">
        <v>9.3863190000000003</v>
      </c>
      <c r="G201">
        <v>0.53756300000000001</v>
      </c>
      <c r="H201">
        <v>122.95465900000001</v>
      </c>
      <c r="I201">
        <v>2637.0994690000002</v>
      </c>
      <c r="J201">
        <v>7.6630000000000004E-2</v>
      </c>
      <c r="K201">
        <v>3.626922</v>
      </c>
      <c r="L201">
        <v>5</v>
      </c>
      <c r="M201">
        <v>6</v>
      </c>
      <c r="N201">
        <v>5</v>
      </c>
      <c r="O201" t="s">
        <v>392</v>
      </c>
    </row>
    <row r="202" spans="1:15" x14ac:dyDescent="0.25">
      <c r="A202" t="s">
        <v>168</v>
      </c>
      <c r="B202">
        <v>664.79885200000001</v>
      </c>
      <c r="C202">
        <v>1805.5721699999999</v>
      </c>
      <c r="D202">
        <v>94238.047439999995</v>
      </c>
      <c r="E202">
        <v>20573.304373999999</v>
      </c>
      <c r="F202">
        <v>8.7762869999999999</v>
      </c>
      <c r="G202">
        <v>0.70544600000000002</v>
      </c>
      <c r="H202">
        <v>206.77304799999999</v>
      </c>
      <c r="I202">
        <v>84.110066000000003</v>
      </c>
      <c r="J202">
        <v>0.219416</v>
      </c>
      <c r="K202">
        <v>0.408831</v>
      </c>
      <c r="L202">
        <v>4</v>
      </c>
      <c r="M202" t="s">
        <v>260</v>
      </c>
      <c r="N202">
        <v>5</v>
      </c>
      <c r="O202" t="s">
        <v>393</v>
      </c>
    </row>
    <row r="203" spans="1:15" x14ac:dyDescent="0.25">
      <c r="A203" t="s">
        <v>169</v>
      </c>
      <c r="B203">
        <v>7.0218619999999996</v>
      </c>
      <c r="C203">
        <v>7.1631159999999996</v>
      </c>
      <c r="D203">
        <v>12367.328101999999</v>
      </c>
      <c r="E203">
        <v>237.58926700000001</v>
      </c>
      <c r="F203">
        <v>3.0149149999999998</v>
      </c>
      <c r="G203">
        <v>5.6778000000000002E-2</v>
      </c>
      <c r="H203">
        <v>0</v>
      </c>
      <c r="I203">
        <v>0</v>
      </c>
      <c r="J203">
        <v>0</v>
      </c>
      <c r="K203">
        <v>0</v>
      </c>
      <c r="L203" t="s">
        <v>260</v>
      </c>
      <c r="M203" t="s">
        <v>260</v>
      </c>
      <c r="N203" t="s">
        <v>260</v>
      </c>
      <c r="O203">
        <v>0</v>
      </c>
    </row>
    <row r="204" spans="1:15" x14ac:dyDescent="0.25">
      <c r="A204" t="s">
        <v>235</v>
      </c>
      <c r="B204">
        <v>0</v>
      </c>
      <c r="C204">
        <v>6687.2260459999998</v>
      </c>
      <c r="D204">
        <v>0</v>
      </c>
      <c r="E204">
        <v>88509.115141999995</v>
      </c>
      <c r="F204">
        <v>7.555409</v>
      </c>
      <c r="G204">
        <v>0</v>
      </c>
      <c r="H204">
        <v>0</v>
      </c>
      <c r="I204">
        <v>4074.584863</v>
      </c>
      <c r="J204">
        <v>0</v>
      </c>
      <c r="K204">
        <v>4.6035769999999996</v>
      </c>
      <c r="L204" t="s">
        <v>260</v>
      </c>
      <c r="M204" t="s">
        <v>260</v>
      </c>
      <c r="N204" t="s">
        <v>260</v>
      </c>
      <c r="O204">
        <v>0</v>
      </c>
    </row>
    <row r="205" spans="1:15" x14ac:dyDescent="0.25">
      <c r="A205" t="s">
        <v>236</v>
      </c>
      <c r="B205">
        <v>0</v>
      </c>
      <c r="C205">
        <v>98214.485956999997</v>
      </c>
      <c r="D205">
        <v>0</v>
      </c>
      <c r="E205">
        <v>633580.47904999997</v>
      </c>
      <c r="F205">
        <v>15.5015</v>
      </c>
      <c r="G205">
        <v>0</v>
      </c>
      <c r="H205">
        <v>0</v>
      </c>
      <c r="I205">
        <v>59270.901546000001</v>
      </c>
      <c r="J205">
        <v>0</v>
      </c>
      <c r="K205">
        <v>9.3549129999999998</v>
      </c>
      <c r="L205">
        <v>6</v>
      </c>
      <c r="M205" t="s">
        <v>260</v>
      </c>
      <c r="N205">
        <v>5</v>
      </c>
      <c r="O205" t="s">
        <v>394</v>
      </c>
    </row>
    <row r="206" spans="1:15" x14ac:dyDescent="0.25">
      <c r="A206" t="s">
        <v>170</v>
      </c>
      <c r="B206">
        <v>35.280222000000002</v>
      </c>
      <c r="C206">
        <v>289.41698100000002</v>
      </c>
      <c r="D206">
        <v>131709.17136000001</v>
      </c>
      <c r="E206">
        <v>989.25988800000005</v>
      </c>
      <c r="F206">
        <v>29.25591</v>
      </c>
      <c r="G206">
        <v>2.6786000000000001E-2</v>
      </c>
      <c r="H206">
        <v>0</v>
      </c>
      <c r="I206">
        <v>0</v>
      </c>
      <c r="J206">
        <v>0</v>
      </c>
      <c r="K206">
        <v>0</v>
      </c>
      <c r="L206">
        <v>13</v>
      </c>
      <c r="M206">
        <v>0</v>
      </c>
      <c r="N206">
        <v>5</v>
      </c>
      <c r="O206" t="s">
        <v>395</v>
      </c>
    </row>
    <row r="207" spans="1:15" x14ac:dyDescent="0.25">
      <c r="A207" t="s">
        <v>171</v>
      </c>
      <c r="B207">
        <v>1980.9282559999999</v>
      </c>
      <c r="C207">
        <v>21425.691565000001</v>
      </c>
      <c r="D207">
        <v>128362.98772799999</v>
      </c>
      <c r="E207">
        <v>147558.448841</v>
      </c>
      <c r="F207">
        <v>14.52014</v>
      </c>
      <c r="G207">
        <v>1.5432239999999999</v>
      </c>
      <c r="H207">
        <v>1980.3333270000001</v>
      </c>
      <c r="I207">
        <v>20899.476057</v>
      </c>
      <c r="J207">
        <v>1.5427599999999999</v>
      </c>
      <c r="K207">
        <v>14.16352</v>
      </c>
      <c r="L207">
        <v>30</v>
      </c>
      <c r="M207" t="s">
        <v>260</v>
      </c>
      <c r="N207">
        <v>5</v>
      </c>
      <c r="O207" t="s">
        <v>396</v>
      </c>
    </row>
    <row r="208" spans="1:15" x14ac:dyDescent="0.25">
      <c r="A208" t="s">
        <v>237</v>
      </c>
      <c r="B208">
        <v>0</v>
      </c>
      <c r="C208">
        <v>18395.399877</v>
      </c>
      <c r="D208">
        <v>0</v>
      </c>
      <c r="E208">
        <v>48941.217426000003</v>
      </c>
      <c r="F208">
        <v>37.58672</v>
      </c>
      <c r="G208">
        <v>0</v>
      </c>
      <c r="H208">
        <v>0</v>
      </c>
      <c r="I208">
        <v>10893.157289000001</v>
      </c>
      <c r="J208">
        <v>0</v>
      </c>
      <c r="K208">
        <v>22.257639999999999</v>
      </c>
      <c r="L208" t="s">
        <v>260</v>
      </c>
      <c r="M208" t="s">
        <v>260</v>
      </c>
      <c r="N208" t="s">
        <v>260</v>
      </c>
      <c r="O208">
        <v>0</v>
      </c>
    </row>
    <row r="209" spans="1:15" x14ac:dyDescent="0.25">
      <c r="A209" t="s">
        <v>172</v>
      </c>
      <c r="B209">
        <v>208.23342</v>
      </c>
      <c r="C209">
        <v>10877.495983000001</v>
      </c>
      <c r="D209">
        <v>186.31404699999999</v>
      </c>
      <c r="E209">
        <v>20308.546919</v>
      </c>
      <c r="F209">
        <v>53.561169999999997</v>
      </c>
      <c r="G209">
        <v>100</v>
      </c>
      <c r="H209">
        <v>0.40568100000000001</v>
      </c>
      <c r="I209">
        <v>2453.0681410000002</v>
      </c>
      <c r="J209">
        <v>0.21773999999999999</v>
      </c>
      <c r="K209">
        <v>12.078989999999999</v>
      </c>
      <c r="L209">
        <v>23.3</v>
      </c>
      <c r="M209">
        <v>0</v>
      </c>
      <c r="N209">
        <v>5</v>
      </c>
      <c r="O209" t="s">
        <v>397</v>
      </c>
    </row>
    <row r="210" spans="1:15" x14ac:dyDescent="0.25">
      <c r="A210" t="s">
        <v>173</v>
      </c>
      <c r="B210">
        <v>23818.350898000001</v>
      </c>
      <c r="C210">
        <v>64596.943205000003</v>
      </c>
      <c r="D210">
        <v>154980.49183700001</v>
      </c>
      <c r="E210">
        <v>449390.176102</v>
      </c>
      <c r="F210">
        <v>14.374359999999999</v>
      </c>
      <c r="G210">
        <v>15.36861</v>
      </c>
      <c r="H210">
        <v>1079.94217</v>
      </c>
      <c r="I210">
        <v>10548.052255000001</v>
      </c>
      <c r="J210">
        <v>0.69682500000000003</v>
      </c>
      <c r="K210">
        <v>2.3471929999999999</v>
      </c>
      <c r="L210">
        <v>13</v>
      </c>
      <c r="M210">
        <v>0.4</v>
      </c>
      <c r="N210">
        <v>5</v>
      </c>
      <c r="O210" t="s">
        <v>398</v>
      </c>
    </row>
    <row r="211" spans="1:15" x14ac:dyDescent="0.25">
      <c r="A211" t="s">
        <v>238</v>
      </c>
      <c r="B211">
        <v>0</v>
      </c>
      <c r="C211">
        <v>738.20710999999994</v>
      </c>
      <c r="D211">
        <v>0</v>
      </c>
      <c r="E211">
        <v>17335.867002999999</v>
      </c>
      <c r="F211">
        <v>4.2582649999999997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14.5</v>
      </c>
      <c r="M211">
        <v>10</v>
      </c>
      <c r="N211">
        <v>6</v>
      </c>
      <c r="O211" t="s">
        <v>399</v>
      </c>
    </row>
    <row r="212" spans="1:15" x14ac:dyDescent="0.25">
      <c r="A212" t="s">
        <v>174</v>
      </c>
      <c r="B212">
        <v>43.282473000000003</v>
      </c>
      <c r="C212">
        <v>1.36E-4</v>
      </c>
      <c r="D212">
        <v>497.53385600000001</v>
      </c>
      <c r="E212">
        <v>36.455424000000001</v>
      </c>
      <c r="F212">
        <v>3.7300000000000001E-4</v>
      </c>
      <c r="G212">
        <v>8.6994030000000002</v>
      </c>
      <c r="H212">
        <v>0</v>
      </c>
      <c r="I212">
        <v>0</v>
      </c>
      <c r="J212">
        <v>0</v>
      </c>
      <c r="K212">
        <v>0</v>
      </c>
      <c r="L212">
        <v>3.9</v>
      </c>
      <c r="M212">
        <v>0</v>
      </c>
      <c r="N212">
        <v>5</v>
      </c>
      <c r="O212" t="s">
        <v>400</v>
      </c>
    </row>
    <row r="213" spans="1:15" x14ac:dyDescent="0.25">
      <c r="A213" t="s">
        <v>175</v>
      </c>
      <c r="B213">
        <v>209929.54014600001</v>
      </c>
      <c r="C213">
        <v>241.673419</v>
      </c>
      <c r="D213">
        <v>1340839.4594680001</v>
      </c>
      <c r="E213">
        <v>486.864575</v>
      </c>
      <c r="F213">
        <v>49.638739999999999</v>
      </c>
      <c r="G213">
        <v>15.65658</v>
      </c>
      <c r="H213">
        <v>2435.2923289999999</v>
      </c>
      <c r="I213">
        <v>167.22235499999999</v>
      </c>
      <c r="J213">
        <v>0.18162400000000001</v>
      </c>
      <c r="K213">
        <v>34.346789999999999</v>
      </c>
      <c r="L213" t="s">
        <v>260</v>
      </c>
      <c r="M213" t="s">
        <v>260</v>
      </c>
      <c r="N213" t="s">
        <v>260</v>
      </c>
      <c r="O213">
        <v>0</v>
      </c>
    </row>
    <row r="214" spans="1:15" x14ac:dyDescent="0.25">
      <c r="A214" t="s">
        <v>176</v>
      </c>
      <c r="B214">
        <v>25.201794</v>
      </c>
      <c r="C214">
        <v>1292.5675570000001</v>
      </c>
      <c r="D214">
        <v>10203.616726</v>
      </c>
      <c r="E214">
        <v>188612.615055</v>
      </c>
      <c r="F214">
        <v>0.685303</v>
      </c>
      <c r="G214">
        <v>0.24698899999999999</v>
      </c>
      <c r="H214">
        <v>0</v>
      </c>
      <c r="I214">
        <v>110.229277</v>
      </c>
      <c r="J214">
        <v>0</v>
      </c>
      <c r="K214">
        <v>5.8442000000000001E-2</v>
      </c>
      <c r="L214">
        <v>46.6</v>
      </c>
      <c r="M214">
        <v>0.03</v>
      </c>
      <c r="N214">
        <v>5</v>
      </c>
      <c r="O214" t="s">
        <v>401</v>
      </c>
    </row>
    <row r="215" spans="1:15" x14ac:dyDescent="0.25">
      <c r="A215" t="s">
        <v>177</v>
      </c>
      <c r="B215">
        <v>149.82028399999999</v>
      </c>
      <c r="C215">
        <v>451.73784799999999</v>
      </c>
      <c r="D215">
        <v>154242.17754900001</v>
      </c>
      <c r="E215">
        <v>1018.174578</v>
      </c>
      <c r="F215">
        <v>44.367420000000003</v>
      </c>
      <c r="G215">
        <v>9.7132999999999997E-2</v>
      </c>
      <c r="H215">
        <v>0</v>
      </c>
      <c r="I215">
        <v>0</v>
      </c>
      <c r="J215">
        <v>0</v>
      </c>
      <c r="K215">
        <v>0</v>
      </c>
      <c r="L215" t="s">
        <v>260</v>
      </c>
      <c r="M215" t="s">
        <v>260</v>
      </c>
      <c r="N215" t="s">
        <v>260</v>
      </c>
      <c r="O215">
        <v>0</v>
      </c>
    </row>
    <row r="216" spans="1:15" x14ac:dyDescent="0.25">
      <c r="A216" t="s">
        <v>239</v>
      </c>
      <c r="B216">
        <v>0</v>
      </c>
      <c r="C216">
        <v>259841.87086299999</v>
      </c>
      <c r="D216">
        <v>0</v>
      </c>
      <c r="E216">
        <v>1276585.9692919999</v>
      </c>
      <c r="F216">
        <v>20.354430000000001</v>
      </c>
      <c r="G216">
        <v>0</v>
      </c>
      <c r="H216">
        <v>0</v>
      </c>
      <c r="I216">
        <v>148803.04233</v>
      </c>
      <c r="J216">
        <v>0</v>
      </c>
      <c r="K216">
        <v>11.656330000000001</v>
      </c>
      <c r="L216" t="s">
        <v>260</v>
      </c>
      <c r="M216" t="s">
        <v>260</v>
      </c>
      <c r="N216" t="s">
        <v>260</v>
      </c>
      <c r="O216">
        <v>0</v>
      </c>
    </row>
    <row r="217" spans="1:15" x14ac:dyDescent="0.25">
      <c r="A217" t="s">
        <v>178</v>
      </c>
      <c r="B217">
        <v>30.987414000000001</v>
      </c>
      <c r="C217">
        <v>15876.869291999999</v>
      </c>
      <c r="D217">
        <v>15520.938473</v>
      </c>
      <c r="E217">
        <v>57480.648002000002</v>
      </c>
      <c r="F217">
        <v>27.62124</v>
      </c>
      <c r="G217">
        <v>0.19964899999999999</v>
      </c>
      <c r="H217">
        <v>0</v>
      </c>
      <c r="I217">
        <v>3778.4792900000002</v>
      </c>
      <c r="J217">
        <v>0</v>
      </c>
      <c r="K217">
        <v>6.5734810000000001</v>
      </c>
      <c r="L217">
        <v>12.3</v>
      </c>
      <c r="M217" t="s">
        <v>260</v>
      </c>
      <c r="N217">
        <v>5</v>
      </c>
      <c r="O217" t="s">
        <v>402</v>
      </c>
    </row>
    <row r="218" spans="1:15" x14ac:dyDescent="0.25">
      <c r="A218" t="s">
        <v>179</v>
      </c>
      <c r="B218">
        <v>5773.7995739999997</v>
      </c>
      <c r="C218">
        <v>97391.375008999996</v>
      </c>
      <c r="D218">
        <v>306890.53896699997</v>
      </c>
      <c r="E218">
        <v>517786.61251800001</v>
      </c>
      <c r="F218">
        <v>18.809170000000002</v>
      </c>
      <c r="G218">
        <v>1.8813869999999999</v>
      </c>
      <c r="H218">
        <v>0</v>
      </c>
      <c r="I218">
        <v>39157.936624000002</v>
      </c>
      <c r="J218">
        <v>0</v>
      </c>
      <c r="K218">
        <v>7.5625619999999998</v>
      </c>
      <c r="L218" t="s">
        <v>260</v>
      </c>
      <c r="M218" t="s">
        <v>260</v>
      </c>
      <c r="N218" t="s">
        <v>260</v>
      </c>
      <c r="O218" t="s">
        <v>403</v>
      </c>
    </row>
    <row r="219" spans="1:15" x14ac:dyDescent="0.25">
      <c r="A219" t="s">
        <v>240</v>
      </c>
      <c r="B219">
        <v>0</v>
      </c>
      <c r="C219">
        <v>31690.107200999999</v>
      </c>
      <c r="D219">
        <v>0</v>
      </c>
      <c r="E219">
        <v>142244.21778800001</v>
      </c>
      <c r="F219">
        <v>22.278659999999999</v>
      </c>
      <c r="G219">
        <v>0</v>
      </c>
      <c r="H219">
        <v>0</v>
      </c>
      <c r="I219">
        <v>26003.312634000002</v>
      </c>
      <c r="J219">
        <v>0</v>
      </c>
      <c r="K219">
        <v>18.280750000000001</v>
      </c>
      <c r="L219" t="s">
        <v>260</v>
      </c>
      <c r="M219">
        <v>20</v>
      </c>
      <c r="N219">
        <v>6</v>
      </c>
      <c r="O219" t="s">
        <v>404</v>
      </c>
    </row>
    <row r="220" spans="1:15" x14ac:dyDescent="0.25">
      <c r="A220" t="s">
        <v>180</v>
      </c>
      <c r="B220">
        <v>9.5106339999999996</v>
      </c>
      <c r="C220">
        <v>0.99831300000000001</v>
      </c>
      <c r="D220">
        <v>321242.52260899998</v>
      </c>
      <c r="E220">
        <v>15.181307</v>
      </c>
      <c r="F220">
        <v>6.5759340000000002</v>
      </c>
      <c r="G220">
        <v>2.9610000000000001E-3</v>
      </c>
      <c r="H220">
        <v>0</v>
      </c>
      <c r="I220">
        <v>0</v>
      </c>
      <c r="J220">
        <v>0</v>
      </c>
      <c r="K220">
        <v>0</v>
      </c>
      <c r="L220" t="s">
        <v>260</v>
      </c>
      <c r="M220">
        <v>0</v>
      </c>
      <c r="N220" t="s">
        <v>260</v>
      </c>
      <c r="O220">
        <v>0</v>
      </c>
    </row>
    <row r="221" spans="1:15" x14ac:dyDescent="0.25">
      <c r="A221" t="s">
        <v>181</v>
      </c>
      <c r="B221">
        <v>2331.770078</v>
      </c>
      <c r="C221">
        <v>15336.265592</v>
      </c>
      <c r="D221">
        <v>77885.163484000004</v>
      </c>
      <c r="E221">
        <v>472137.54369100003</v>
      </c>
      <c r="F221">
        <v>3.248262</v>
      </c>
      <c r="G221">
        <v>2.9938570000000002</v>
      </c>
      <c r="H221">
        <v>1956.8027059999999</v>
      </c>
      <c r="I221">
        <v>8680.1415579999993</v>
      </c>
      <c r="J221">
        <v>2.5124200000000001</v>
      </c>
      <c r="K221">
        <v>1.8384769999999999</v>
      </c>
      <c r="L221" t="s">
        <v>260</v>
      </c>
      <c r="M221" t="s">
        <v>260</v>
      </c>
      <c r="N221" t="s">
        <v>260</v>
      </c>
      <c r="O221">
        <v>0</v>
      </c>
    </row>
    <row r="222" spans="1:15" x14ac:dyDescent="0.25">
      <c r="A222" t="s">
        <v>182</v>
      </c>
      <c r="B222">
        <v>582.96870799999999</v>
      </c>
      <c r="C222">
        <v>2400.674939</v>
      </c>
      <c r="D222">
        <v>42501.272232000003</v>
      </c>
      <c r="E222">
        <v>15006.535492999999</v>
      </c>
      <c r="F222">
        <v>15.997529999999999</v>
      </c>
      <c r="G222">
        <v>1.37165</v>
      </c>
      <c r="H222">
        <v>0</v>
      </c>
      <c r="I222">
        <v>0</v>
      </c>
      <c r="J222">
        <v>0</v>
      </c>
      <c r="K222">
        <v>0</v>
      </c>
      <c r="L222">
        <v>4</v>
      </c>
      <c r="M222" t="s">
        <v>260</v>
      </c>
      <c r="N222">
        <v>5</v>
      </c>
      <c r="O222" t="s">
        <v>405</v>
      </c>
    </row>
    <row r="223" spans="1:15" x14ac:dyDescent="0.25">
      <c r="A223" t="s">
        <v>183</v>
      </c>
      <c r="B223">
        <v>390.037037</v>
      </c>
      <c r="C223">
        <v>96.492068000000003</v>
      </c>
      <c r="D223">
        <v>668054.60825299995</v>
      </c>
      <c r="E223">
        <v>766.50226499999997</v>
      </c>
      <c r="F223">
        <v>12.588620000000001</v>
      </c>
      <c r="G223">
        <v>5.8383999999999998E-2</v>
      </c>
      <c r="H223">
        <v>4.9991659999999998</v>
      </c>
      <c r="I223">
        <v>49.213532999999998</v>
      </c>
      <c r="J223">
        <v>7.4799999999999997E-4</v>
      </c>
      <c r="K223">
        <v>6.4205329999999998</v>
      </c>
      <c r="L223" t="s">
        <v>260</v>
      </c>
      <c r="M223" t="s">
        <v>260</v>
      </c>
      <c r="N223" t="s">
        <v>260</v>
      </c>
      <c r="O223">
        <v>0</v>
      </c>
    </row>
    <row r="224" spans="1:15" x14ac:dyDescent="0.25">
      <c r="A224" t="s">
        <v>184</v>
      </c>
      <c r="B224">
        <v>37.071976999999997</v>
      </c>
      <c r="C224">
        <v>1594.8348739999999</v>
      </c>
      <c r="D224">
        <v>75798.463046999997</v>
      </c>
      <c r="E224">
        <v>5213.1020959999996</v>
      </c>
      <c r="F224">
        <v>30.59282</v>
      </c>
      <c r="G224">
        <v>4.8909000000000001E-2</v>
      </c>
      <c r="H224">
        <v>0</v>
      </c>
      <c r="I224">
        <v>0</v>
      </c>
      <c r="J224">
        <v>0</v>
      </c>
      <c r="K224">
        <v>0</v>
      </c>
      <c r="L224" t="s">
        <v>260</v>
      </c>
      <c r="M224" t="s">
        <v>260</v>
      </c>
      <c r="N224" t="s">
        <v>260</v>
      </c>
      <c r="O224">
        <v>0</v>
      </c>
    </row>
    <row r="225" spans="1:15" x14ac:dyDescent="0.25">
      <c r="A225" t="s">
        <v>185</v>
      </c>
      <c r="B225">
        <v>1042.360893</v>
      </c>
      <c r="C225">
        <v>12286.017723999999</v>
      </c>
      <c r="D225">
        <v>100660.503476</v>
      </c>
      <c r="E225">
        <v>155230.83906900001</v>
      </c>
      <c r="F225">
        <v>7.914676</v>
      </c>
      <c r="G225">
        <v>1.0355209999999999</v>
      </c>
      <c r="H225">
        <v>225.01518300000001</v>
      </c>
      <c r="I225">
        <v>440.64282900000001</v>
      </c>
      <c r="J225">
        <v>0.22353899999999999</v>
      </c>
      <c r="K225">
        <v>0.28386299999999998</v>
      </c>
      <c r="L225">
        <v>32</v>
      </c>
      <c r="M225">
        <v>0.1</v>
      </c>
      <c r="N225">
        <v>5</v>
      </c>
      <c r="O225" t="s">
        <v>406</v>
      </c>
    </row>
    <row r="226" spans="1:15" x14ac:dyDescent="0.25">
      <c r="A226" t="s">
        <v>186</v>
      </c>
      <c r="B226">
        <v>270.18272000000002</v>
      </c>
      <c r="C226">
        <v>1709.1031809999999</v>
      </c>
      <c r="D226">
        <v>255925.958373</v>
      </c>
      <c r="E226">
        <v>782238.87421200005</v>
      </c>
      <c r="F226">
        <v>0.21848899999999999</v>
      </c>
      <c r="G226">
        <v>0.105571</v>
      </c>
      <c r="H226">
        <v>128.252747</v>
      </c>
      <c r="I226">
        <v>798.75015599999995</v>
      </c>
      <c r="J226">
        <v>5.0112999999999998E-2</v>
      </c>
      <c r="K226">
        <v>0.10211099999999999</v>
      </c>
      <c r="L226">
        <v>17</v>
      </c>
      <c r="M226">
        <v>10</v>
      </c>
      <c r="N226">
        <v>6</v>
      </c>
      <c r="O226" t="s">
        <v>407</v>
      </c>
    </row>
    <row r="227" spans="1:15" x14ac:dyDescent="0.25">
      <c r="A227" t="s">
        <v>187</v>
      </c>
      <c r="B227">
        <v>213.859993</v>
      </c>
      <c r="C227">
        <v>5.5327310000000001</v>
      </c>
      <c r="D227">
        <v>731900.02739299997</v>
      </c>
      <c r="E227">
        <v>41.785977000000003</v>
      </c>
      <c r="F227">
        <v>13.240640000000001</v>
      </c>
      <c r="G227">
        <v>2.9219999999999999E-2</v>
      </c>
      <c r="H227">
        <v>0</v>
      </c>
      <c r="I227">
        <v>0</v>
      </c>
      <c r="J227">
        <v>0</v>
      </c>
      <c r="K227">
        <v>0</v>
      </c>
      <c r="L227" t="s">
        <v>260</v>
      </c>
      <c r="M227" t="s">
        <v>260</v>
      </c>
      <c r="N227">
        <v>5</v>
      </c>
      <c r="O227" t="s">
        <v>408</v>
      </c>
    </row>
    <row r="228" spans="1:15" x14ac:dyDescent="0.25">
      <c r="A228" t="s">
        <v>188</v>
      </c>
      <c r="B228">
        <v>3846.4853899999998</v>
      </c>
      <c r="C228">
        <v>7145.8811109999997</v>
      </c>
      <c r="D228">
        <v>342996.947216</v>
      </c>
      <c r="E228">
        <v>36245.331185000003</v>
      </c>
      <c r="F228">
        <v>19.715309999999999</v>
      </c>
      <c r="G228">
        <v>1.121434</v>
      </c>
      <c r="H228">
        <v>0</v>
      </c>
      <c r="I228">
        <v>0</v>
      </c>
      <c r="J228">
        <v>0</v>
      </c>
      <c r="K228">
        <v>0</v>
      </c>
      <c r="L228" t="s">
        <v>260</v>
      </c>
      <c r="M228" t="s">
        <v>260</v>
      </c>
      <c r="N228" t="s">
        <v>260</v>
      </c>
      <c r="O228" t="s">
        <v>409</v>
      </c>
    </row>
    <row r="229" spans="1:15" x14ac:dyDescent="0.25">
      <c r="A229" t="s">
        <v>189</v>
      </c>
      <c r="B229">
        <v>7330.4453000000003</v>
      </c>
      <c r="C229">
        <v>361593.89897099999</v>
      </c>
      <c r="D229">
        <v>243129.59575499999</v>
      </c>
      <c r="E229">
        <v>947252.69080900005</v>
      </c>
      <c r="F229">
        <v>38.172910000000002</v>
      </c>
      <c r="G229">
        <v>3.0150359999999998</v>
      </c>
      <c r="H229">
        <v>4069.6453660000002</v>
      </c>
      <c r="I229">
        <v>118704.109946</v>
      </c>
      <c r="J229">
        <v>1.673859</v>
      </c>
      <c r="K229">
        <v>12.531409999999999</v>
      </c>
      <c r="L229" t="s">
        <v>260</v>
      </c>
      <c r="M229" t="s">
        <v>260</v>
      </c>
      <c r="N229" t="s">
        <v>260</v>
      </c>
      <c r="O229">
        <v>0</v>
      </c>
    </row>
    <row r="230" spans="1:15" x14ac:dyDescent="0.25">
      <c r="A230" t="s">
        <v>241</v>
      </c>
      <c r="B230">
        <v>0</v>
      </c>
      <c r="C230">
        <v>39058.656803999998</v>
      </c>
      <c r="D230">
        <v>0</v>
      </c>
      <c r="E230">
        <v>243144.85348300001</v>
      </c>
      <c r="F230">
        <v>16.063949999999998</v>
      </c>
      <c r="G230">
        <v>0</v>
      </c>
      <c r="H230">
        <v>0</v>
      </c>
      <c r="I230">
        <v>16000.011069</v>
      </c>
      <c r="J230">
        <v>0</v>
      </c>
      <c r="K230">
        <v>6.580444</v>
      </c>
      <c r="L230">
        <v>54.6</v>
      </c>
      <c r="M230">
        <v>6.5</v>
      </c>
      <c r="N230">
        <v>6</v>
      </c>
      <c r="O230" t="s">
        <v>410</v>
      </c>
    </row>
    <row r="231" spans="1:15" x14ac:dyDescent="0.25">
      <c r="A231" t="s">
        <v>190</v>
      </c>
      <c r="B231">
        <v>4606.1228440000004</v>
      </c>
      <c r="C231">
        <v>23854.952087000001</v>
      </c>
      <c r="D231">
        <v>134873.16641199999</v>
      </c>
      <c r="E231">
        <v>598828.79655199999</v>
      </c>
      <c r="F231">
        <v>3.9836010000000002</v>
      </c>
      <c r="G231">
        <v>3.4151509999999998</v>
      </c>
      <c r="H231">
        <v>130.023291</v>
      </c>
      <c r="I231">
        <v>7084.6336039999997</v>
      </c>
      <c r="J231">
        <v>9.6404000000000004E-2</v>
      </c>
      <c r="K231">
        <v>1.183082</v>
      </c>
      <c r="L231">
        <v>18</v>
      </c>
      <c r="M231">
        <v>0</v>
      </c>
      <c r="N231">
        <v>5</v>
      </c>
      <c r="O231" t="s">
        <v>411</v>
      </c>
    </row>
    <row r="232" spans="1:15" x14ac:dyDescent="0.25">
      <c r="A232" t="s">
        <v>22</v>
      </c>
      <c r="B232">
        <v>1278997.392026</v>
      </c>
      <c r="C232">
        <v>363.49791099999999</v>
      </c>
      <c r="D232">
        <v>1964384.514006</v>
      </c>
      <c r="E232">
        <v>363.495</v>
      </c>
      <c r="F232">
        <v>100.0008</v>
      </c>
      <c r="G232">
        <v>65.109319999999997</v>
      </c>
      <c r="H232">
        <v>2305.1616399999998</v>
      </c>
      <c r="I232">
        <v>1.4579139999999999</v>
      </c>
      <c r="J232">
        <v>0.11734799999999999</v>
      </c>
      <c r="K232">
        <v>0.40108199999999999</v>
      </c>
      <c r="L232">
        <v>6.05</v>
      </c>
      <c r="M232" t="s">
        <v>260</v>
      </c>
      <c r="N232">
        <v>5</v>
      </c>
      <c r="O232" t="s">
        <v>412</v>
      </c>
    </row>
    <row r="233" spans="1:15" x14ac:dyDescent="0.25">
      <c r="A233" t="s">
        <v>191</v>
      </c>
      <c r="B233">
        <v>931.55340899999999</v>
      </c>
      <c r="C233">
        <v>6150.0882110000002</v>
      </c>
      <c r="D233">
        <v>130097.97442499999</v>
      </c>
      <c r="E233">
        <v>178459.889004</v>
      </c>
      <c r="F233">
        <v>3.446202</v>
      </c>
      <c r="G233">
        <v>0.71604000000000001</v>
      </c>
      <c r="H233">
        <v>666.03867500000001</v>
      </c>
      <c r="I233">
        <v>1732.3645839999999</v>
      </c>
      <c r="J233">
        <v>0.51195199999999996</v>
      </c>
      <c r="K233">
        <v>0.97073100000000001</v>
      </c>
      <c r="L233" t="s">
        <v>260</v>
      </c>
      <c r="M233" t="s">
        <v>260</v>
      </c>
      <c r="N233" t="s">
        <v>260</v>
      </c>
      <c r="O233">
        <v>0</v>
      </c>
    </row>
    <row r="234" spans="1:15" x14ac:dyDescent="0.25">
      <c r="A234" t="s">
        <v>23</v>
      </c>
      <c r="B234">
        <v>3527444.9598929998</v>
      </c>
      <c r="C234">
        <v>1233174.535956</v>
      </c>
      <c r="D234">
        <v>8591493.1479339991</v>
      </c>
      <c r="E234">
        <v>9490391.2944259997</v>
      </c>
      <c r="F234">
        <v>12.993930000000001</v>
      </c>
      <c r="G234">
        <v>41.05742</v>
      </c>
      <c r="H234">
        <v>1537642.0225780001</v>
      </c>
      <c r="I234">
        <v>154799.97487999999</v>
      </c>
      <c r="J234">
        <v>17.897259999999999</v>
      </c>
      <c r="K234">
        <v>1.6311230000000001</v>
      </c>
      <c r="L234">
        <v>8.6</v>
      </c>
      <c r="M234" t="s">
        <v>260</v>
      </c>
      <c r="N234">
        <v>6</v>
      </c>
      <c r="O234" t="s">
        <v>413</v>
      </c>
    </row>
    <row r="235" spans="1:15" x14ac:dyDescent="0.25">
      <c r="A235" t="s">
        <v>242</v>
      </c>
      <c r="B235">
        <v>0</v>
      </c>
      <c r="C235">
        <v>15200.697248</v>
      </c>
      <c r="D235">
        <v>0</v>
      </c>
      <c r="E235">
        <v>450362.51059700001</v>
      </c>
      <c r="F235">
        <v>3.3752140000000002</v>
      </c>
      <c r="G235">
        <v>0</v>
      </c>
      <c r="H235">
        <v>0</v>
      </c>
      <c r="I235">
        <v>2345.749366</v>
      </c>
      <c r="J235">
        <v>0</v>
      </c>
      <c r="K235">
        <v>0.52085800000000004</v>
      </c>
      <c r="L235">
        <v>0</v>
      </c>
      <c r="M235">
        <v>0</v>
      </c>
      <c r="N235" t="s">
        <v>260</v>
      </c>
      <c r="O235">
        <v>0</v>
      </c>
    </row>
    <row r="236" spans="1:15" x14ac:dyDescent="0.25">
      <c r="A236" t="s">
        <v>192</v>
      </c>
      <c r="B236">
        <v>80.359650999999999</v>
      </c>
      <c r="C236">
        <v>91.899503999999993</v>
      </c>
      <c r="D236">
        <v>36510.933663999996</v>
      </c>
      <c r="E236">
        <v>409.90656899999999</v>
      </c>
      <c r="F236">
        <v>22.419619999999998</v>
      </c>
      <c r="G236">
        <v>0.22009799999999999</v>
      </c>
      <c r="H236">
        <v>50.385389000000004</v>
      </c>
      <c r="I236">
        <v>49.164009999999998</v>
      </c>
      <c r="J236">
        <v>0.13800100000000001</v>
      </c>
      <c r="K236">
        <v>11.99395</v>
      </c>
      <c r="L236">
        <v>5</v>
      </c>
      <c r="M236">
        <v>0</v>
      </c>
      <c r="N236">
        <v>5</v>
      </c>
      <c r="O236" t="s">
        <v>414</v>
      </c>
    </row>
    <row r="237" spans="1:15" x14ac:dyDescent="0.25">
      <c r="A237" t="s">
        <v>193</v>
      </c>
      <c r="B237">
        <v>16499.940001999999</v>
      </c>
      <c r="C237">
        <v>496700.995803</v>
      </c>
      <c r="D237">
        <v>473325.09632299998</v>
      </c>
      <c r="E237">
        <v>917367.65226999996</v>
      </c>
      <c r="F237">
        <v>54.144159999999999</v>
      </c>
      <c r="G237">
        <v>3.4859640000000001</v>
      </c>
      <c r="H237">
        <v>7759.7116329999999</v>
      </c>
      <c r="I237">
        <v>146352.88090399999</v>
      </c>
      <c r="J237">
        <v>1.6394040000000001</v>
      </c>
      <c r="K237">
        <v>15.953569999999999</v>
      </c>
      <c r="L237" t="s">
        <v>260</v>
      </c>
      <c r="M237">
        <v>8.5</v>
      </c>
      <c r="N237">
        <v>5</v>
      </c>
      <c r="O237" t="s">
        <v>415</v>
      </c>
    </row>
    <row r="238" spans="1:15" x14ac:dyDescent="0.25">
      <c r="A238" t="s">
        <v>194</v>
      </c>
      <c r="B238">
        <v>3.3143289999999999</v>
      </c>
      <c r="C238">
        <v>15.995538</v>
      </c>
      <c r="D238">
        <v>80529.476007999998</v>
      </c>
      <c r="E238">
        <v>175.605042</v>
      </c>
      <c r="F238">
        <v>9.1088140000000006</v>
      </c>
      <c r="G238">
        <v>4.1159999999999999E-3</v>
      </c>
      <c r="H238">
        <v>0</v>
      </c>
      <c r="I238">
        <v>0</v>
      </c>
      <c r="J238">
        <v>0</v>
      </c>
      <c r="K238">
        <v>0</v>
      </c>
      <c r="L238" t="s">
        <v>260</v>
      </c>
      <c r="M238" t="s">
        <v>260</v>
      </c>
      <c r="N238">
        <v>5</v>
      </c>
      <c r="O238" t="s">
        <v>416</v>
      </c>
    </row>
    <row r="239" spans="1:15" x14ac:dyDescent="0.25">
      <c r="A239" t="s">
        <v>195</v>
      </c>
      <c r="B239">
        <v>306.27874700000001</v>
      </c>
      <c r="C239">
        <v>51.815837999999999</v>
      </c>
      <c r="D239">
        <v>36030.255205000001</v>
      </c>
      <c r="E239">
        <v>375.62477000000001</v>
      </c>
      <c r="F239">
        <v>13.79457</v>
      </c>
      <c r="G239">
        <v>0.85006000000000004</v>
      </c>
      <c r="H239">
        <v>20.501215999999999</v>
      </c>
      <c r="I239">
        <v>39.564813999999998</v>
      </c>
      <c r="J239">
        <v>5.6899999999999999E-2</v>
      </c>
      <c r="K239">
        <v>10.53307</v>
      </c>
      <c r="L239" t="s">
        <v>260</v>
      </c>
      <c r="M239" t="s">
        <v>260</v>
      </c>
      <c r="N239" t="s">
        <v>260</v>
      </c>
      <c r="O239">
        <v>0</v>
      </c>
    </row>
    <row r="240" spans="1:15" x14ac:dyDescent="0.25">
      <c r="A240" t="s">
        <v>196</v>
      </c>
      <c r="B240">
        <v>3630.2649719999999</v>
      </c>
      <c r="C240">
        <v>24994.312435</v>
      </c>
      <c r="D240">
        <v>647232.22159199999</v>
      </c>
      <c r="E240">
        <v>329880.37096799997</v>
      </c>
      <c r="F240">
        <v>7.5767810000000004</v>
      </c>
      <c r="G240">
        <v>0.56089100000000003</v>
      </c>
      <c r="H240">
        <v>716.17541400000005</v>
      </c>
      <c r="I240">
        <v>13486.512360000001</v>
      </c>
      <c r="J240">
        <v>0.110652</v>
      </c>
      <c r="K240">
        <v>4.0883039999999999</v>
      </c>
      <c r="L240" t="s">
        <v>260</v>
      </c>
      <c r="M240" t="s">
        <v>260</v>
      </c>
      <c r="N240" t="s">
        <v>260</v>
      </c>
      <c r="O240">
        <v>0</v>
      </c>
    </row>
    <row r="241" spans="1:15" x14ac:dyDescent="0.25">
      <c r="A241" t="s">
        <v>197</v>
      </c>
      <c r="B241">
        <v>47.509867</v>
      </c>
      <c r="C241">
        <v>528.22222899999997</v>
      </c>
      <c r="D241">
        <v>622073.22270100005</v>
      </c>
      <c r="E241">
        <v>12575.127291000001</v>
      </c>
      <c r="F241">
        <v>4.2005319999999999</v>
      </c>
      <c r="G241">
        <v>7.6369999999999997E-3</v>
      </c>
      <c r="H241">
        <v>0.80232700000000001</v>
      </c>
      <c r="I241">
        <v>30.025230000000001</v>
      </c>
      <c r="J241">
        <v>1.2899999999999999E-4</v>
      </c>
      <c r="K241">
        <v>0.23876700000000001</v>
      </c>
      <c r="L241">
        <v>7</v>
      </c>
      <c r="M241" t="s">
        <v>260</v>
      </c>
      <c r="N241">
        <v>5</v>
      </c>
      <c r="O241" t="s">
        <v>417</v>
      </c>
    </row>
    <row r="242" spans="1:15" x14ac:dyDescent="0.25">
      <c r="A242" t="s">
        <v>243</v>
      </c>
      <c r="B242">
        <v>0</v>
      </c>
      <c r="C242">
        <v>0.30167899999999997</v>
      </c>
      <c r="D242">
        <v>259805.44078199999</v>
      </c>
      <c r="E242">
        <v>180.60551699999999</v>
      </c>
      <c r="F242">
        <v>0.16703699999999999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260</v>
      </c>
      <c r="M242" t="s">
        <v>260</v>
      </c>
      <c r="N242" t="s">
        <v>260</v>
      </c>
      <c r="O242">
        <v>0</v>
      </c>
    </row>
    <row r="243" spans="1:15" x14ac:dyDescent="0.25">
      <c r="A243" t="s">
        <v>198</v>
      </c>
      <c r="B243">
        <v>114.846969</v>
      </c>
      <c r="C243">
        <v>212.69296800000001</v>
      </c>
      <c r="D243">
        <v>132305.59762300001</v>
      </c>
      <c r="E243">
        <v>2893.945283</v>
      </c>
      <c r="F243">
        <v>7.3495850000000003</v>
      </c>
      <c r="G243">
        <v>8.6804000000000006E-2</v>
      </c>
      <c r="H243">
        <v>0</v>
      </c>
      <c r="I243">
        <v>0</v>
      </c>
      <c r="J243">
        <v>0</v>
      </c>
      <c r="K243">
        <v>0</v>
      </c>
      <c r="L243" t="s">
        <v>260</v>
      </c>
      <c r="M243" t="s">
        <v>260</v>
      </c>
      <c r="N243" t="s">
        <v>260</v>
      </c>
      <c r="O243">
        <v>0</v>
      </c>
    </row>
    <row r="244" spans="1:15" x14ac:dyDescent="0.25">
      <c r="A244" t="s">
        <v>199</v>
      </c>
      <c r="B244">
        <v>2562.368242</v>
      </c>
      <c r="C244">
        <v>3519.5930389999999</v>
      </c>
      <c r="D244">
        <v>548013.98065000004</v>
      </c>
      <c r="E244">
        <v>455938.91901200003</v>
      </c>
      <c r="F244">
        <v>0.77194399999999996</v>
      </c>
      <c r="G244">
        <v>0.46757300000000002</v>
      </c>
      <c r="H244">
        <v>1234.214383</v>
      </c>
      <c r="I244">
        <v>2874.0199640000001</v>
      </c>
      <c r="J244">
        <v>0.225216</v>
      </c>
      <c r="K244">
        <v>0.63035200000000002</v>
      </c>
      <c r="L244" t="s">
        <v>260</v>
      </c>
      <c r="M244" t="s">
        <v>260</v>
      </c>
      <c r="N244">
        <v>5</v>
      </c>
      <c r="O244" t="s">
        <v>418</v>
      </c>
    </row>
    <row r="245" spans="1:15" x14ac:dyDescent="0.25">
      <c r="A245" t="s">
        <v>24</v>
      </c>
      <c r="B245">
        <v>224639.846586</v>
      </c>
      <c r="C245">
        <v>102060.361754</v>
      </c>
      <c r="D245">
        <v>1542559.8974210001</v>
      </c>
      <c r="E245">
        <v>1224384.5765750001</v>
      </c>
      <c r="F245">
        <v>8.3356460000000006</v>
      </c>
      <c r="G245">
        <v>14.562799999999999</v>
      </c>
      <c r="H245">
        <v>3231.5256960000002</v>
      </c>
      <c r="I245">
        <v>63462.087190999999</v>
      </c>
      <c r="J245">
        <v>0.20949100000000001</v>
      </c>
      <c r="K245">
        <v>5.1831829999999997</v>
      </c>
      <c r="L245" t="s">
        <v>260</v>
      </c>
      <c r="M245" t="s">
        <v>260</v>
      </c>
      <c r="N245">
        <v>5</v>
      </c>
      <c r="O245" t="s">
        <v>419</v>
      </c>
    </row>
    <row r="246" spans="1:15" x14ac:dyDescent="0.25">
      <c r="A246" t="s">
        <v>244</v>
      </c>
      <c r="B246">
        <v>0</v>
      </c>
      <c r="C246">
        <v>311772.68651799997</v>
      </c>
      <c r="D246">
        <v>0</v>
      </c>
      <c r="E246">
        <v>755640.39074099995</v>
      </c>
      <c r="F246">
        <v>41.259399999999999</v>
      </c>
      <c r="G246">
        <v>0</v>
      </c>
      <c r="H246">
        <v>0</v>
      </c>
      <c r="I246">
        <v>117488.509861</v>
      </c>
      <c r="J246">
        <v>0</v>
      </c>
      <c r="K246">
        <v>15.5482</v>
      </c>
      <c r="L246">
        <v>12.96</v>
      </c>
      <c r="M246">
        <v>10</v>
      </c>
      <c r="N246">
        <v>6</v>
      </c>
      <c r="O246" t="s">
        <v>420</v>
      </c>
    </row>
    <row r="247" spans="1:15" x14ac:dyDescent="0.25">
      <c r="A247" t="s">
        <v>245</v>
      </c>
      <c r="B247">
        <v>0</v>
      </c>
      <c r="C247">
        <v>106837.804429</v>
      </c>
      <c r="D247">
        <v>0</v>
      </c>
      <c r="E247">
        <v>392573.20032</v>
      </c>
      <c r="F247">
        <v>27.214749999999999</v>
      </c>
      <c r="G247">
        <v>0</v>
      </c>
      <c r="H247">
        <v>0</v>
      </c>
      <c r="I247">
        <v>24345.916660999999</v>
      </c>
      <c r="J247">
        <v>0</v>
      </c>
      <c r="K247">
        <v>6.2016249999999999</v>
      </c>
      <c r="L247">
        <v>37.799999999999997</v>
      </c>
      <c r="M247">
        <v>0</v>
      </c>
      <c r="N247">
        <v>6</v>
      </c>
      <c r="O247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National_Coverage_Stats_QC</vt:lpstr>
      <vt:lpstr>National_Coverage_Stats_Final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Lewis</dc:creator>
  <cp:lastModifiedBy>Edward Lewis</cp:lastModifiedBy>
  <dcterms:created xsi:type="dcterms:W3CDTF">2019-07-01T11:00:31Z</dcterms:created>
  <dcterms:modified xsi:type="dcterms:W3CDTF">2019-11-28T13:35:07Z</dcterms:modified>
</cp:coreProperties>
</file>