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Indice" sheetId="13" r:id="rId1"/>
    <sheet name="1" sheetId="1" r:id="rId2"/>
    <sheet name="2" sheetId="2" r:id="rId3"/>
    <sheet name="3" sheetId="3" r:id="rId4"/>
    <sheet name="4a 4b" sheetId="4" r:id="rId5"/>
    <sheet name="5" sheetId="5" r:id="rId6"/>
    <sheet name="6a 6b" sheetId="6" r:id="rId7"/>
    <sheet name="7" sheetId="7" r:id="rId8"/>
    <sheet name="8a 8b" sheetId="8" r:id="rId9"/>
    <sheet name="9a 9b" sheetId="9" r:id="rId10"/>
    <sheet name="10a 10b" sheetId="10" r:id="rId11"/>
    <sheet name="11" sheetId="11" r:id="rId12"/>
    <sheet name="12" sheetId="12" r:id="rId13"/>
  </sheets>
  <calcPr calcId="125725"/>
</workbook>
</file>

<file path=xl/calcChain.xml><?xml version="1.0" encoding="utf-8"?>
<calcChain xmlns="http://schemas.openxmlformats.org/spreadsheetml/2006/main">
  <c r="B23" i="6"/>
  <c r="C6" i="13"/>
  <c r="M13" i="12"/>
  <c r="L13"/>
  <c r="J18" i="3" l="1"/>
  <c r="L7"/>
  <c r="L11"/>
  <c r="L15"/>
  <c r="J6"/>
  <c r="L6" s="1"/>
  <c r="J7"/>
  <c r="J8"/>
  <c r="L8" s="1"/>
  <c r="J9"/>
  <c r="L9" s="1"/>
  <c r="J10"/>
  <c r="L10" s="1"/>
  <c r="J11"/>
  <c r="J12"/>
  <c r="L12" s="1"/>
  <c r="J13"/>
  <c r="L13" s="1"/>
  <c r="J14"/>
  <c r="L14" s="1"/>
  <c r="J15"/>
  <c r="J16"/>
  <c r="L16" s="1"/>
  <c r="J17"/>
  <c r="L17" s="1"/>
  <c r="J5"/>
  <c r="L5" s="1"/>
</calcChain>
</file>

<file path=xl/sharedStrings.xml><?xml version="1.0" encoding="utf-8"?>
<sst xmlns="http://schemas.openxmlformats.org/spreadsheetml/2006/main" count="341" uniqueCount="163">
  <si>
    <t>Enero</t>
  </si>
  <si>
    <t>-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</si>
  <si>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</si>
  <si>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</si>
  <si>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</si>
  <si>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</si>
  <si>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</si>
  <si>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</si>
  <si>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</si>
  <si>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</si>
  <si>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</si>
  <si>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</si>
  <si>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</si>
  <si>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</si>
  <si>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TOTAL</t>
  </si>
  <si>
    <t>Adulto</t>
  </si>
  <si>
    <t>Estudiante educación media o superior (1)</t>
  </si>
  <si>
    <t>Estudiante educación básica</t>
  </si>
  <si>
    <t>BUSES</t>
  </si>
  <si>
    <t>Estudiante educación media o superior</t>
  </si>
  <si>
    <t>METRO</t>
  </si>
  <si>
    <t xml:space="preserve">U1: Alsacia </t>
  </si>
  <si>
    <t>U3: Vule</t>
  </si>
  <si>
    <t>U4: Express</t>
  </si>
  <si>
    <t>U7: STP</t>
  </si>
  <si>
    <t>Metro</t>
  </si>
  <si>
    <t>Total</t>
  </si>
  <si>
    <t>Total Buses</t>
  </si>
  <si>
    <t>Total Sistema</t>
  </si>
  <si>
    <t>U5: Metbus</t>
  </si>
  <si>
    <t>Año</t>
  </si>
  <si>
    <t>Línea1</t>
  </si>
  <si>
    <t>Línea 2</t>
  </si>
  <si>
    <t>Línea 4</t>
  </si>
  <si>
    <t>Línea 4A</t>
  </si>
  <si>
    <t>Línea 5</t>
  </si>
  <si>
    <t>Flota de Reserva</t>
  </si>
  <si>
    <t>Flota Auxiliar</t>
  </si>
  <si>
    <t>Tipo de Bus</t>
  </si>
  <si>
    <t>Articulado</t>
  </si>
  <si>
    <t>12 metros</t>
  </si>
  <si>
    <t>9 metros</t>
  </si>
  <si>
    <t>Otro</t>
  </si>
  <si>
    <t>Norma de Emisión</t>
  </si>
  <si>
    <t>Euro I</t>
  </si>
  <si>
    <t>Euro II</t>
  </si>
  <si>
    <t>Euro III</t>
  </si>
  <si>
    <t>Euro III con filtro</t>
  </si>
  <si>
    <t>Euro V</t>
  </si>
  <si>
    <t xml:space="preserve">Total </t>
  </si>
  <si>
    <t>Tipo de Flota</t>
  </si>
  <si>
    <t>Flota Operacional Base</t>
  </si>
  <si>
    <t>Flota con accesibilidad universal</t>
  </si>
  <si>
    <t>Fuente: Registro de la Seremitt al 31 de diciembre de 2014</t>
  </si>
  <si>
    <t>Unidad de Negocio</t>
  </si>
  <si>
    <t>Promedio Sistema</t>
  </si>
  <si>
    <t>Total Acumulado Anual</t>
  </si>
  <si>
    <t>a01</t>
  </si>
  <si>
    <t xml:space="preserve"> El conductor abre y cierra oportunamente las puertas al finalizar e iniciar el movimiento</t>
  </si>
  <si>
    <t>a02</t>
  </si>
  <si>
    <t xml:space="preserve"> El conductor conduce sin frenazos ni movimientos bruscos</t>
  </si>
  <si>
    <t>a03</t>
  </si>
  <si>
    <t xml:space="preserve"> El conductor es amable con los usuarios</t>
  </si>
  <si>
    <t>a04</t>
  </si>
  <si>
    <t xml:space="preserve"> El conductor detiene el bus cuando debe, es decir, cuando algún usuario requiere subir o bajar</t>
  </si>
  <si>
    <t>a05</t>
  </si>
  <si>
    <t xml:space="preserve"> El conductor detiene el bus donde debe, es decir, sólo en paradas autorizadas</t>
  </si>
  <si>
    <t>a06</t>
  </si>
  <si>
    <t xml:space="preserve"> El conductor aproxima el bus correctamente al paradero, sin detenerse en segunda fila o lejos de la acera</t>
  </si>
  <si>
    <t>a07</t>
  </si>
  <si>
    <t xml:space="preserve"> El Conductor conduce sin fumar, ni conversa por celular o con un pasajero o un acompañante mientras conduce</t>
  </si>
  <si>
    <t>a08</t>
  </si>
  <si>
    <t xml:space="preserve"> El conductor se detiene ante todas las luces rojas de los semáforos y señales Pare, señales Ceda el Paso y Pasos de Cebra</t>
  </si>
  <si>
    <t>a09</t>
  </si>
  <si>
    <t xml:space="preserve"> Los letreros de recorrido están en buen estado, bien ubicados y exhiben información correcta respecto del sentido del servicio</t>
  </si>
  <si>
    <t>a10</t>
  </si>
  <si>
    <t xml:space="preserve"> El panel superior variable está encendido, en buen estado y exhibe información correcta respecto del sentido del servicio</t>
  </si>
  <si>
    <t>a11</t>
  </si>
  <si>
    <t xml:space="preserve"> La señalización interior está correctamente instalada</t>
  </si>
  <si>
    <t>a12</t>
  </si>
  <si>
    <t xml:space="preserve"> La señalización interior está en buen estado</t>
  </si>
  <si>
    <t>a13</t>
  </si>
  <si>
    <t xml:space="preserve"> El bus cuenta con leyenda "Informaciones y Reclamos" bien ubicada y legible</t>
  </si>
  <si>
    <t>a14</t>
  </si>
  <si>
    <t xml:space="preserve"> El bus tiene funcionando el velocímetro</t>
  </si>
  <si>
    <t>Las puertas abren y cierran correctamente</t>
  </si>
  <si>
    <t>Los accesos del bus cuentan con su respectivos espejos en buen estado y los espejos retrovisores interiores están en buen estado</t>
  </si>
  <si>
    <t>Los espejos retrovisores exteriores están en buen estado</t>
  </si>
  <si>
    <t>El extintor de incendios está en vigencia y funcional</t>
  </si>
  <si>
    <t>El bus no tiene elementos antirreglamentarios</t>
  </si>
  <si>
    <t>Las puertas poseen sistema de bloqueo automático</t>
  </si>
  <si>
    <t>Las luces interiores del bus encienden correctamente</t>
  </si>
  <si>
    <t>Todas las luminarias exteriores del bus funcionan correctamente y los focos están en buen estado</t>
  </si>
  <si>
    <t>Los neumáticos en eje delantero están sin recauchar</t>
  </si>
  <si>
    <t>Los neumáticos tienen banda de rodadura en buen estado y no tienen desprendimiento de material</t>
  </si>
  <si>
    <t>El bus no presenta humo negro con motor en funcionamiento</t>
  </si>
  <si>
    <t>El sistema de Limpiaparabrisas (existe y funciona correctamente), el parabrisas y Luneta o Vidrios Traseros del bus están en buen estado (Sin trizaduras ni roturas)</t>
  </si>
  <si>
    <t>Todos los vidrios laterales están en buen estado y abren-cierran con facilidad</t>
  </si>
  <si>
    <t>El bus tiene funcionando el tacómetro</t>
  </si>
  <si>
    <t>a15</t>
  </si>
  <si>
    <t>La carrocería del bus esta sin daños exteriores y/o interiores</t>
  </si>
  <si>
    <t>a16</t>
  </si>
  <si>
    <t>El bus posee el espacio, acceso y accesorios para personas con movilidad reducida</t>
  </si>
  <si>
    <t>a17</t>
  </si>
  <si>
    <t>El bus posee todos los asientos y sin daño</t>
  </si>
  <si>
    <t>a18</t>
  </si>
  <si>
    <t>El cielo y el piso del bus están en buen estado</t>
  </si>
  <si>
    <t>a19</t>
  </si>
  <si>
    <t>Los asideros (colgantes, verticales, horizontales) están todos disponibles y en buen estado</t>
  </si>
  <si>
    <t>a20</t>
  </si>
  <si>
    <t>Todos los timbres del bus funcionan correctamente</t>
  </si>
  <si>
    <t>a21</t>
  </si>
  <si>
    <t>El bus se encuentra limpio y seco (exterior e interior)</t>
  </si>
  <si>
    <t>Atributos para evaluar la calidad de atención al usuario en ruta (ICA)</t>
  </si>
  <si>
    <t>Atributos para evaluar la calidad de los vehículos (ICV)</t>
  </si>
  <si>
    <t>Mes</t>
  </si>
  <si>
    <t>Buses</t>
  </si>
  <si>
    <t>Metro Hora Punta</t>
  </si>
  <si>
    <t>Metro Hora Valle</t>
  </si>
  <si>
    <t>Metro Hora Baja</t>
  </si>
  <si>
    <t>Estudiantes Ed. Media/Superior</t>
  </si>
  <si>
    <t>2013*</t>
  </si>
  <si>
    <t>2014*</t>
  </si>
  <si>
    <t>*Mediciones trimestrales</t>
  </si>
  <si>
    <t>Kilómetros comerciales según programas de operación base y especiales | 2014</t>
  </si>
  <si>
    <t>Indicador de Cumplimiento de Frecuencia ICF por Unidad de Negocio | 2014</t>
  </si>
  <si>
    <t>Indicador de Cumplimiento de Regularidad ICR por Unidad de Negocio | 2014</t>
  </si>
  <si>
    <t>Atributo</t>
  </si>
  <si>
    <t>Descripción</t>
  </si>
  <si>
    <t>Transacciones por proveedor de servicios de transporte | 2014</t>
  </si>
  <si>
    <t>Número de usuarios que utilizan el Sistema | 2007 - 2014</t>
  </si>
  <si>
    <t>Total viajes en el Sistema | 2009 - 2014</t>
  </si>
  <si>
    <t>Promedio de transacciones (etapas) por viaje | 2009 - 2014</t>
  </si>
  <si>
    <t>Características de la flota por Unidad de Negocio | 2014</t>
  </si>
  <si>
    <t>Evolución de la flota | 2006 - 2014</t>
  </si>
  <si>
    <t>Evolución de las tarifas | 2007 - 2014</t>
  </si>
  <si>
    <t>Afluencia de pasajeros en Metro, por línea (millones de viajes por año) | 1990 - 2014</t>
  </si>
  <si>
    <t>4a</t>
  </si>
  <si>
    <t>4b</t>
  </si>
  <si>
    <t>Fuente: Registro de la Seremitt al cierre del último día del año</t>
  </si>
  <si>
    <t>6a</t>
  </si>
  <si>
    <t>6b</t>
  </si>
  <si>
    <t>8a</t>
  </si>
  <si>
    <t>8b</t>
  </si>
  <si>
    <t>Indicador de Cumplimiento de Frecuencia ICF | 2009 - 2014</t>
  </si>
  <si>
    <t>Indicador de Cumplimiento de Regularidad ICR | 2009 - 2014</t>
  </si>
  <si>
    <t>Evasión en buses | 2007 - 2014</t>
  </si>
  <si>
    <t>9a</t>
  </si>
  <si>
    <t>9b</t>
  </si>
  <si>
    <t>10a</t>
  </si>
  <si>
    <t>10b</t>
  </si>
  <si>
    <t>Índice de Anexos</t>
  </si>
  <si>
    <t>DTPM | INFORME DE GESTIÓN 2014</t>
  </si>
  <si>
    <t>Fuente: Metro S.A.</t>
  </si>
  <si>
    <t>SISTEMA</t>
  </si>
  <si>
    <t>Subtotal Buses</t>
  </si>
  <si>
    <t>Subtotal Metro</t>
  </si>
  <si>
    <t>Transacciones según tipo de tarifa y modo de transporte | 2010 - 2014</t>
  </si>
  <si>
    <t>(1) Se incluyen los boletos Edmonson Adulto Mayor (Metro) ya que tienen la misma tarifa de estudiante de educación media o superior.</t>
  </si>
  <si>
    <t>U2: Subus</t>
  </si>
  <si>
    <t>U6: Redbus</t>
  </si>
  <si>
    <t>% participación sobre el total de transacciones</t>
  </si>
  <si>
    <t>Fuente: Programa Nacional de Fiscalización, Ministerio de Transportes y Telecomunicaciones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</si>
</sst>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%"/>
    <numFmt numFmtId="165" formatCode="#,##0_ ;\-#,##0\ "/>
    <numFmt numFmtId="166" formatCode="&quot;$&quot;\ 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0" fontId="6" fillId="0" borderId="4" xfId="0" applyFont="1" applyFill="1" applyBorder="1" applyAlignment="1">
      <alignment horizontal="center" vertical="center"/>
    </xf>
    <xf numFmtId="3" fontId="6" fillId="0" borderId="4" xfId="1" applyNumberFormat="1" applyFont="1" applyFill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4" xfId="0" applyFont="1" applyBorder="1" applyAlignment="1" applyProtection="1">
      <alignment horizontal="center"/>
      <protection locked="0"/>
    </xf>
    <xf numFmtId="3" fontId="6" fillId="0" borderId="4" xfId="0" applyNumberFormat="1" applyFont="1" applyBorder="1" applyAlignment="1" applyProtection="1">
      <alignment horizontal="center" vertical="center"/>
      <protection locked="0"/>
    </xf>
    <xf numFmtId="17" fontId="6" fillId="0" borderId="4" xfId="0" applyNumberFormat="1" applyFont="1" applyFill="1" applyBorder="1" applyAlignment="1" applyProtection="1">
      <alignment horizontal="center" vertical="center"/>
    </xf>
    <xf numFmtId="3" fontId="6" fillId="0" borderId="4" xfId="0" applyNumberFormat="1" applyFont="1" applyFill="1" applyBorder="1" applyAlignment="1" applyProtection="1">
      <alignment horizontal="center" vertical="center"/>
    </xf>
    <xf numFmtId="3" fontId="8" fillId="0" borderId="4" xfId="0" applyNumberFormat="1" applyFont="1" applyFill="1" applyBorder="1" applyAlignment="1">
      <alignment horizontal="center" vertical="center"/>
    </xf>
    <xf numFmtId="3" fontId="5" fillId="0" borderId="4" xfId="0" applyNumberFormat="1" applyFont="1" applyBorder="1" applyAlignment="1" applyProtection="1">
      <alignment horizontal="center" vertical="center"/>
      <protection locked="0"/>
    </xf>
    <xf numFmtId="0" fontId="6" fillId="0" borderId="0" xfId="0" applyFont="1"/>
    <xf numFmtId="0" fontId="5" fillId="0" borderId="4" xfId="0" applyFont="1" applyBorder="1" applyAlignment="1">
      <alignment horizontal="center"/>
    </xf>
    <xf numFmtId="0" fontId="5" fillId="0" borderId="4" xfId="0" applyFont="1" applyFill="1" applyBorder="1"/>
    <xf numFmtId="3" fontId="5" fillId="0" borderId="4" xfId="0" applyNumberFormat="1" applyFont="1" applyBorder="1" applyAlignment="1">
      <alignment horizontal="center"/>
    </xf>
    <xf numFmtId="0" fontId="6" fillId="0" borderId="4" xfId="0" applyFont="1" applyBorder="1"/>
    <xf numFmtId="17" fontId="10" fillId="0" borderId="4" xfId="0" applyNumberFormat="1" applyFont="1" applyFill="1" applyBorder="1" applyAlignment="1" applyProtection="1">
      <alignment horizontal="left"/>
    </xf>
    <xf numFmtId="3" fontId="6" fillId="0" borderId="4" xfId="1" applyNumberFormat="1" applyFont="1" applyBorder="1" applyAlignment="1" applyProtection="1">
      <alignment horizontal="center" vertical="center"/>
    </xf>
    <xf numFmtId="3" fontId="6" fillId="0" borderId="4" xfId="1" applyNumberFormat="1" applyFont="1" applyBorder="1" applyAlignment="1" applyProtection="1">
      <alignment horizontal="center" vertical="center"/>
      <protection locked="0"/>
    </xf>
    <xf numFmtId="17" fontId="11" fillId="0" borderId="4" xfId="0" applyNumberFormat="1" applyFont="1" applyFill="1" applyBorder="1" applyAlignment="1" applyProtection="1">
      <alignment horizontal="left"/>
    </xf>
    <xf numFmtId="165" fontId="5" fillId="0" borderId="4" xfId="1" applyNumberFormat="1" applyFont="1" applyBorder="1" applyAlignment="1" applyProtection="1">
      <alignment horizontal="center" vertical="center"/>
    </xf>
    <xf numFmtId="4" fontId="6" fillId="0" borderId="4" xfId="1" applyNumberFormat="1" applyFont="1" applyBorder="1" applyAlignment="1" applyProtection="1">
      <alignment horizontal="center" vertical="center"/>
    </xf>
    <xf numFmtId="4" fontId="6" fillId="0" borderId="4" xfId="1" applyNumberFormat="1" applyFont="1" applyBorder="1" applyAlignment="1" applyProtection="1">
      <alignment horizontal="center" vertical="center"/>
      <protection locked="0"/>
    </xf>
    <xf numFmtId="4" fontId="8" fillId="0" borderId="4" xfId="0" applyNumberFormat="1" applyFont="1" applyFill="1" applyBorder="1" applyAlignment="1">
      <alignment horizontal="center" vertical="center"/>
    </xf>
    <xf numFmtId="4" fontId="5" fillId="0" borderId="4" xfId="1" applyNumberFormat="1" applyFont="1" applyBorder="1" applyAlignment="1" applyProtection="1">
      <alignment horizontal="center" vertic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6" fillId="0" borderId="4" xfId="0" applyFont="1" applyBorder="1" applyAlignment="1">
      <alignment horizontal="center"/>
    </xf>
    <xf numFmtId="2" fontId="5" fillId="0" borderId="4" xfId="1" applyNumberFormat="1" applyFont="1" applyBorder="1" applyAlignment="1">
      <alignment horizontal="center"/>
    </xf>
    <xf numFmtId="2" fontId="6" fillId="0" borderId="4" xfId="1" applyNumberFormat="1" applyFont="1" applyBorder="1" applyAlignment="1">
      <alignment horizontal="center"/>
    </xf>
    <xf numFmtId="2" fontId="12" fillId="0" borderId="4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Alignment="1" applyProtection="1">
      <alignment wrapText="1"/>
      <protection locked="0"/>
    </xf>
    <xf numFmtId="3" fontId="3" fillId="0" borderId="0" xfId="0" applyNumberFormat="1" applyFont="1" applyFill="1" applyBorder="1" applyAlignment="1" applyProtection="1">
      <alignment horizontal="center" wrapText="1"/>
    </xf>
    <xf numFmtId="3" fontId="10" fillId="0" borderId="4" xfId="0" applyNumberFormat="1" applyFont="1" applyFill="1" applyBorder="1" applyAlignment="1">
      <alignment horizontal="left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1" fillId="0" borderId="4" xfId="0" applyNumberFormat="1" applyFont="1" applyFill="1" applyBorder="1" applyAlignment="1">
      <alignment horizontal="center" vertical="center"/>
    </xf>
    <xf numFmtId="3" fontId="9" fillId="3" borderId="4" xfId="0" applyNumberFormat="1" applyFont="1" applyFill="1" applyBorder="1" applyAlignment="1">
      <alignment horizontal="left"/>
    </xf>
    <xf numFmtId="3" fontId="9" fillId="3" borderId="4" xfId="0" applyNumberFormat="1" applyFont="1" applyFill="1" applyBorder="1" applyAlignment="1">
      <alignment horizontal="center"/>
    </xf>
    <xf numFmtId="0" fontId="0" fillId="0" borderId="0" xfId="0" applyBorder="1" applyProtection="1">
      <protection locked="0"/>
    </xf>
    <xf numFmtId="0" fontId="14" fillId="0" borderId="0" xfId="0" applyFont="1" applyBorder="1" applyAlignment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0" xfId="0" applyFont="1" applyProtection="1">
      <protection locked="0"/>
    </xf>
    <xf numFmtId="0" fontId="18" fillId="2" borderId="4" xfId="0" applyFont="1" applyFill="1" applyBorder="1" applyAlignment="1" applyProtection="1">
      <alignment horizontal="center" vertical="center" wrapText="1"/>
      <protection locked="0"/>
    </xf>
    <xf numFmtId="0" fontId="18" fillId="2" borderId="4" xfId="0" applyFont="1" applyFill="1" applyBorder="1" applyAlignment="1" applyProtection="1">
      <alignment horizontal="center" vertical="center" wrapText="1"/>
    </xf>
    <xf numFmtId="0" fontId="18" fillId="2" borderId="4" xfId="0" applyFont="1" applyFill="1" applyBorder="1" applyAlignment="1" applyProtection="1">
      <alignment horizontal="center" vertical="center"/>
      <protection locked="0"/>
    </xf>
    <xf numFmtId="0" fontId="18" fillId="2" borderId="4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center" vertical="center"/>
    </xf>
    <xf numFmtId="3" fontId="7" fillId="0" borderId="3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3" fontId="8" fillId="0" borderId="5" xfId="0" applyNumberFormat="1" applyFont="1" applyFill="1" applyBorder="1" applyAlignment="1">
      <alignment horizontal="center" vertical="center"/>
    </xf>
    <xf numFmtId="3" fontId="8" fillId="0" borderId="6" xfId="0" applyNumberFormat="1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left"/>
    </xf>
    <xf numFmtId="0" fontId="18" fillId="2" borderId="4" xfId="0" applyNumberFormat="1" applyFont="1" applyFill="1" applyBorder="1" applyAlignment="1">
      <alignment horizontal="center"/>
    </xf>
    <xf numFmtId="43" fontId="18" fillId="2" borderId="4" xfId="1" applyFont="1" applyFill="1" applyBorder="1" applyAlignment="1">
      <alignment horizontal="center"/>
    </xf>
    <xf numFmtId="0" fontId="3" fillId="0" borderId="4" xfId="0" applyFont="1" applyBorder="1" applyAlignment="1" applyProtection="1"/>
    <xf numFmtId="0" fontId="5" fillId="0" borderId="4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9" fontId="6" fillId="0" borderId="4" xfId="2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protection locked="0"/>
    </xf>
    <xf numFmtId="3" fontId="5" fillId="0" borderId="4" xfId="0" applyNumberFormat="1" applyFont="1" applyFill="1" applyBorder="1" applyAlignment="1" applyProtection="1">
      <alignment horizontal="center" vertical="center" wrapText="1"/>
    </xf>
    <xf numFmtId="3" fontId="6" fillId="0" borderId="4" xfId="0" applyNumberFormat="1" applyFont="1" applyBorder="1" applyAlignment="1" applyProtection="1">
      <alignment horizontal="center" vertical="center" wrapText="1"/>
      <protection locked="0"/>
    </xf>
    <xf numFmtId="3" fontId="6" fillId="0" borderId="4" xfId="0" applyNumberFormat="1" applyFont="1" applyBorder="1" applyAlignment="1">
      <alignment horizontal="center" vertical="center"/>
    </xf>
    <xf numFmtId="3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3" fontId="6" fillId="0" borderId="2" xfId="0" applyNumberFormat="1" applyFont="1" applyBorder="1" applyAlignment="1" applyProtection="1">
      <alignment horizontal="center" vertical="center" wrapText="1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18" fillId="2" borderId="4" xfId="0" applyFont="1" applyFill="1" applyBorder="1" applyAlignment="1">
      <alignment horizontal="left"/>
    </xf>
    <xf numFmtId="0" fontId="17" fillId="0" borderId="0" xfId="0" applyFont="1" applyBorder="1" applyAlignment="1" applyProtection="1">
      <protection locked="0"/>
    </xf>
    <xf numFmtId="0" fontId="6" fillId="0" borderId="4" xfId="0" applyFont="1" applyBorder="1" applyProtection="1">
      <protection locked="0"/>
    </xf>
    <xf numFmtId="164" fontId="6" fillId="0" borderId="4" xfId="2" applyNumberFormat="1" applyFont="1" applyBorder="1" applyAlignment="1" applyProtection="1">
      <alignment horizontal="center"/>
      <protection locked="0"/>
    </xf>
    <xf numFmtId="164" fontId="6" fillId="0" borderId="4" xfId="2" applyNumberFormat="1" applyFont="1" applyBorder="1" applyAlignment="1" applyProtection="1">
      <alignment horizontal="center" wrapText="1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Protection="1">
      <protection locked="0"/>
    </xf>
    <xf numFmtId="17" fontId="18" fillId="2" borderId="4" xfId="0" applyNumberFormat="1" applyFont="1" applyFill="1" applyBorder="1" applyAlignment="1" applyProtection="1">
      <alignment horizontal="center"/>
      <protection locked="0"/>
    </xf>
    <xf numFmtId="164" fontId="5" fillId="0" borderId="4" xfId="0" applyNumberFormat="1" applyFont="1" applyBorder="1" applyAlignment="1" applyProtection="1">
      <alignment horizontal="center"/>
      <protection locked="0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17" fontId="6" fillId="0" borderId="4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164" fontId="15" fillId="0" borderId="4" xfId="2" applyNumberFormat="1" applyFont="1" applyBorder="1" applyAlignment="1">
      <alignment horizontal="center" vertical="center"/>
    </xf>
    <xf numFmtId="164" fontId="15" fillId="0" borderId="4" xfId="2" applyNumberFormat="1" applyFont="1" applyBorder="1" applyAlignment="1">
      <alignment horizontal="center" vertical="center" wrapText="1"/>
    </xf>
    <xf numFmtId="164" fontId="15" fillId="0" borderId="4" xfId="2" applyNumberFormat="1" applyFont="1" applyFill="1" applyBorder="1" applyAlignment="1">
      <alignment horizontal="center" vertical="center" wrapText="1"/>
    </xf>
    <xf numFmtId="164" fontId="16" fillId="0" borderId="4" xfId="2" applyNumberFormat="1" applyFont="1" applyFill="1" applyBorder="1" applyAlignment="1">
      <alignment horizontal="center" vertical="center" wrapText="1"/>
    </xf>
    <xf numFmtId="164" fontId="10" fillId="0" borderId="4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1" fontId="18" fillId="2" borderId="4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2" fillId="2" borderId="4" xfId="1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7" fontId="6" fillId="0" borderId="9" xfId="0" applyNumberFormat="1" applyFont="1" applyFill="1" applyBorder="1" applyAlignment="1" applyProtection="1">
      <alignment horizontal="center" vertical="center"/>
    </xf>
    <xf numFmtId="3" fontId="6" fillId="0" borderId="9" xfId="0" applyNumberFormat="1" applyFont="1" applyFill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/>
      <protection locked="0"/>
    </xf>
    <xf numFmtId="3" fontId="5" fillId="0" borderId="8" xfId="1" applyNumberFormat="1" applyFont="1" applyBorder="1" applyAlignment="1" applyProtection="1">
      <alignment horizontal="center"/>
      <protection locked="0"/>
    </xf>
    <xf numFmtId="3" fontId="8" fillId="0" borderId="9" xfId="0" applyNumberFormat="1" applyFont="1" applyFill="1" applyBorder="1" applyAlignment="1">
      <alignment horizontal="center" vertical="center"/>
    </xf>
    <xf numFmtId="3" fontId="5" fillId="0" borderId="8" xfId="0" applyNumberFormat="1" applyFont="1" applyBorder="1" applyAlignment="1" applyProtection="1">
      <alignment horizontal="center" vertical="center"/>
      <protection locked="0"/>
    </xf>
    <xf numFmtId="0" fontId="19" fillId="0" borderId="10" xfId="0" applyFont="1" applyBorder="1"/>
    <xf numFmtId="0" fontId="19" fillId="0" borderId="10" xfId="0" applyFont="1" applyBorder="1" applyProtection="1">
      <protection locked="0"/>
    </xf>
    <xf numFmtId="17" fontId="19" fillId="0" borderId="10" xfId="0" applyNumberFormat="1" applyFont="1" applyFill="1" applyBorder="1" applyAlignment="1" applyProtection="1">
      <alignment horizontal="left"/>
    </xf>
    <xf numFmtId="0" fontId="20" fillId="0" borderId="0" xfId="3" quotePrefix="1" applyAlignment="1" applyProtection="1"/>
    <xf numFmtId="0" fontId="20" fillId="0" borderId="10" xfId="3" applyBorder="1" applyAlignment="1" applyProtection="1">
      <alignment horizontal="center"/>
    </xf>
    <xf numFmtId="0" fontId="20" fillId="0" borderId="0" xfId="3" applyAlignment="1" applyProtection="1">
      <alignment horizontal="center"/>
    </xf>
    <xf numFmtId="0" fontId="18" fillId="2" borderId="4" xfId="0" applyFont="1" applyFill="1" applyBorder="1" applyAlignment="1" applyProtection="1">
      <alignment horizontal="centerContinuous" vertical="center" wrapText="1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left" vertical="center" wrapText="1"/>
    </xf>
    <xf numFmtId="164" fontId="6" fillId="0" borderId="4" xfId="2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164" fontId="6" fillId="0" borderId="5" xfId="2" applyNumberFormat="1" applyFont="1" applyBorder="1" applyAlignment="1">
      <alignment horizontal="center" vertical="center"/>
    </xf>
    <xf numFmtId="164" fontId="6" fillId="0" borderId="6" xfId="2" applyNumberFormat="1" applyFont="1" applyBorder="1" applyAlignment="1">
      <alignment horizontal="center" vertical="center"/>
    </xf>
    <xf numFmtId="9" fontId="5" fillId="0" borderId="4" xfId="2" applyFont="1" applyBorder="1" applyAlignment="1" applyProtection="1">
      <alignment horizontal="center"/>
      <protection locked="0"/>
    </xf>
  </cellXfs>
  <cellStyles count="4">
    <cellStyle name="Hipervínculo" xfId="3" builtinId="8"/>
    <cellStyle name="Millares" xfId="1" builtinId="3"/>
    <cellStyle name="Normal" xfId="0" builtinId="0"/>
    <cellStyle name="Porcentual" xfId="2" builtinId="5"/>
  </cellStyles>
  <dxfs count="1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57150</xdr:rowOff>
    </xdr:from>
    <xdr:to>
      <xdr:col>9</xdr:col>
      <xdr:colOff>666750</xdr:colOff>
      <xdr:row>1</xdr:row>
      <xdr:rowOff>76200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6600825" y="57150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</xdr:rowOff>
    </xdr:from>
    <xdr:to>
      <xdr:col>3</xdr:col>
      <xdr:colOff>723900</xdr:colOff>
      <xdr:row>1</xdr:row>
      <xdr:rowOff>38100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10077450" y="19050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457200</xdr:colOff>
      <xdr:row>1</xdr:row>
      <xdr:rowOff>19050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5619750" y="0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28575</xdr:rowOff>
    </xdr:from>
    <xdr:to>
      <xdr:col>13</xdr:col>
      <xdr:colOff>723900</xdr:colOff>
      <xdr:row>1</xdr:row>
      <xdr:rowOff>47625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9810750" y="28575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0</xdr:row>
      <xdr:rowOff>0</xdr:rowOff>
    </xdr:from>
    <xdr:to>
      <xdr:col>16</xdr:col>
      <xdr:colOff>838200</xdr:colOff>
      <xdr:row>1</xdr:row>
      <xdr:rowOff>19050</xdr:rowOff>
    </xdr:to>
    <xdr:sp macro="" textlink="">
      <xdr:nvSpPr>
        <xdr:cNvPr id="4" name="3 Flecha derecha">
          <a:hlinkClick xmlns:r="http://schemas.openxmlformats.org/officeDocument/2006/relationships" r:id="rId1"/>
        </xdr:cNvPr>
        <xdr:cNvSpPr/>
      </xdr:nvSpPr>
      <xdr:spPr>
        <a:xfrm flipH="1">
          <a:off x="13363575" y="0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0</xdr:rowOff>
    </xdr:from>
    <xdr:to>
      <xdr:col>11</xdr:col>
      <xdr:colOff>876300</xdr:colOff>
      <xdr:row>1</xdr:row>
      <xdr:rowOff>19050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8496300" y="0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0</xdr:rowOff>
    </xdr:from>
    <xdr:to>
      <xdr:col>7</xdr:col>
      <xdr:colOff>857250</xdr:colOff>
      <xdr:row>1</xdr:row>
      <xdr:rowOff>19050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5895975" y="0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15</xdr:col>
      <xdr:colOff>247650</xdr:colOff>
      <xdr:row>0</xdr:row>
      <xdr:rowOff>19050</xdr:rowOff>
    </xdr:from>
    <xdr:to>
      <xdr:col>15</xdr:col>
      <xdr:colOff>704850</xdr:colOff>
      <xdr:row>1</xdr:row>
      <xdr:rowOff>38100</xdr:rowOff>
    </xdr:to>
    <xdr:sp macro="" textlink="">
      <xdr:nvSpPr>
        <xdr:cNvPr id="3" name="2 Flecha derecha">
          <a:hlinkClick xmlns:r="http://schemas.openxmlformats.org/officeDocument/2006/relationships" r:id="rId2"/>
        </xdr:cNvPr>
        <xdr:cNvSpPr/>
      </xdr:nvSpPr>
      <xdr:spPr>
        <a:xfrm flipH="1">
          <a:off x="11649075" y="19050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457200</xdr:colOff>
      <xdr:row>1</xdr:row>
      <xdr:rowOff>19050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5734050" y="0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0</xdr:row>
      <xdr:rowOff>19050</xdr:rowOff>
    </xdr:from>
    <xdr:to>
      <xdr:col>9</xdr:col>
      <xdr:colOff>733425</xdr:colOff>
      <xdr:row>1</xdr:row>
      <xdr:rowOff>38100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7134225" y="19050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0</xdr:row>
      <xdr:rowOff>47625</xdr:rowOff>
    </xdr:from>
    <xdr:to>
      <xdr:col>14</xdr:col>
      <xdr:colOff>733425</xdr:colOff>
      <xdr:row>1</xdr:row>
      <xdr:rowOff>66675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10725150" y="47625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19050</xdr:rowOff>
    </xdr:from>
    <xdr:to>
      <xdr:col>7</xdr:col>
      <xdr:colOff>752475</xdr:colOff>
      <xdr:row>1</xdr:row>
      <xdr:rowOff>38100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5238750" y="19050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15</xdr:col>
      <xdr:colOff>266700</xdr:colOff>
      <xdr:row>0</xdr:row>
      <xdr:rowOff>0</xdr:rowOff>
    </xdr:from>
    <xdr:to>
      <xdr:col>15</xdr:col>
      <xdr:colOff>723900</xdr:colOff>
      <xdr:row>1</xdr:row>
      <xdr:rowOff>19050</xdr:rowOff>
    </xdr:to>
    <xdr:sp macro="" textlink="">
      <xdr:nvSpPr>
        <xdr:cNvPr id="3" name="2 Flecha derecha">
          <a:hlinkClick xmlns:r="http://schemas.openxmlformats.org/officeDocument/2006/relationships" r:id="rId2"/>
        </xdr:cNvPr>
        <xdr:cNvSpPr/>
      </xdr:nvSpPr>
      <xdr:spPr>
        <a:xfrm flipH="1">
          <a:off x="10896600" y="0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828675</xdr:colOff>
      <xdr:row>0</xdr:row>
      <xdr:rowOff>9525</xdr:rowOff>
    </xdr:from>
    <xdr:to>
      <xdr:col>14</xdr:col>
      <xdr:colOff>1285875</xdr:colOff>
      <xdr:row>1</xdr:row>
      <xdr:rowOff>28575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 flipH="1">
          <a:off x="11430000" y="9525"/>
          <a:ext cx="457200" cy="20955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1"/>
  <sheetViews>
    <sheetView showGridLines="0" tabSelected="1" workbookViewId="0"/>
  </sheetViews>
  <sheetFormatPr baseColWidth="10" defaultRowHeight="15"/>
  <cols>
    <col min="1" max="1" width="7.140625" customWidth="1"/>
    <col min="2" max="2" width="7.7109375" style="104" customWidth="1"/>
    <col min="3" max="3" width="76.42578125" bestFit="1" customWidth="1"/>
  </cols>
  <sheetData>
    <row r="2" spans="2:4">
      <c r="B2" s="44" t="s">
        <v>152</v>
      </c>
    </row>
    <row r="3" spans="2:4">
      <c r="B3" s="44" t="s">
        <v>151</v>
      </c>
    </row>
    <row r="5" spans="2:4">
      <c r="B5" s="115">
        <v>1</v>
      </c>
      <c r="C5" s="111" t="s">
        <v>130</v>
      </c>
      <c r="D5" s="114"/>
    </row>
    <row r="6" spans="2:4">
      <c r="B6" s="115">
        <v>2</v>
      </c>
      <c r="C6" s="112" t="str">
        <f>+'2'!B2</f>
        <v>Transacciones según tipo de tarifa y modo de transporte | 2010 - 2014</v>
      </c>
    </row>
    <row r="7" spans="2:4">
      <c r="B7" s="115">
        <v>3</v>
      </c>
      <c r="C7" s="111" t="s">
        <v>129</v>
      </c>
    </row>
    <row r="8" spans="2:4">
      <c r="B8" s="115" t="s">
        <v>137</v>
      </c>
      <c r="C8" s="111" t="s">
        <v>131</v>
      </c>
    </row>
    <row r="9" spans="2:4">
      <c r="B9" s="115" t="s">
        <v>138</v>
      </c>
      <c r="C9" s="113" t="s">
        <v>132</v>
      </c>
    </row>
    <row r="10" spans="2:4">
      <c r="B10" s="115">
        <v>5</v>
      </c>
      <c r="C10" s="111" t="s">
        <v>136</v>
      </c>
    </row>
    <row r="11" spans="2:4">
      <c r="B11" s="115" t="s">
        <v>140</v>
      </c>
      <c r="C11" s="111" t="s">
        <v>133</v>
      </c>
    </row>
    <row r="12" spans="2:4">
      <c r="B12" s="115" t="s">
        <v>141</v>
      </c>
      <c r="C12" s="111" t="s">
        <v>134</v>
      </c>
    </row>
    <row r="13" spans="2:4">
      <c r="B13" s="115">
        <v>7</v>
      </c>
      <c r="C13" s="111" t="s">
        <v>124</v>
      </c>
    </row>
    <row r="14" spans="2:4">
      <c r="B14" s="115" t="s">
        <v>142</v>
      </c>
      <c r="C14" s="111" t="s">
        <v>144</v>
      </c>
    </row>
    <row r="15" spans="2:4">
      <c r="B15" s="115" t="s">
        <v>143</v>
      </c>
      <c r="C15" s="111" t="s">
        <v>145</v>
      </c>
    </row>
    <row r="16" spans="2:4">
      <c r="B16" s="115" t="s">
        <v>147</v>
      </c>
      <c r="C16" s="111" t="s">
        <v>125</v>
      </c>
    </row>
    <row r="17" spans="2:3">
      <c r="B17" s="115" t="s">
        <v>148</v>
      </c>
      <c r="C17" s="111" t="s">
        <v>126</v>
      </c>
    </row>
    <row r="18" spans="2:3">
      <c r="B18" s="115" t="s">
        <v>149</v>
      </c>
      <c r="C18" s="111" t="s">
        <v>113</v>
      </c>
    </row>
    <row r="19" spans="2:3">
      <c r="B19" s="115" t="s">
        <v>150</v>
      </c>
      <c r="C19" s="111" t="s">
        <v>114</v>
      </c>
    </row>
    <row r="20" spans="2:3">
      <c r="B20" s="115">
        <v>11</v>
      </c>
      <c r="C20" s="111" t="s">
        <v>135</v>
      </c>
    </row>
    <row r="21" spans="2:3">
      <c r="B21" s="115">
        <v>12</v>
      </c>
      <c r="C21" s="111" t="s">
        <v>146</v>
      </c>
    </row>
  </sheetData>
  <hyperlinks>
    <hyperlink ref="B5" location="'1'!A1" display="'1'!A1"/>
    <hyperlink ref="B6" location="Indice!A1" display="2"/>
    <hyperlink ref="B7" location="'3'!A1" display="'3'!A1"/>
    <hyperlink ref="B8" location="'4a 4b'!A1" display="4a"/>
    <hyperlink ref="B9" location="'4a 4b'!A1" display="4b"/>
    <hyperlink ref="B10" location="'5'!A1" display="'5'!A1"/>
    <hyperlink ref="B11" location="'6a 6b'!B2" display="6a"/>
    <hyperlink ref="B12" location="'6a 6b'!L2" display="6b"/>
    <hyperlink ref="B13" location="'7'!A1" display="'7'!A1"/>
    <hyperlink ref="B14" location="'8a 8b'!B2" display="8a"/>
    <hyperlink ref="B15" location="'8a 8b'!J2" display="8b"/>
    <hyperlink ref="B16" location="'9a 9b'!B2" display="9a"/>
    <hyperlink ref="B17" location="'9a 9b'!B14" display="9b"/>
    <hyperlink ref="B18" location="'10a 10b'!B2" display="10a"/>
    <hyperlink ref="B19" location="'10a 10b'!B20" display="10b"/>
    <hyperlink ref="B20" location="'11'!A1" display="'11'!A1"/>
    <hyperlink ref="B21" location="'12'!A1" display="'12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24"/>
  <sheetViews>
    <sheetView showGridLines="0" workbookViewId="0"/>
  </sheetViews>
  <sheetFormatPr baseColWidth="10" defaultRowHeight="15"/>
  <cols>
    <col min="1" max="1" width="4" customWidth="1"/>
    <col min="2" max="2" width="17.85546875" bestFit="1" customWidth="1"/>
    <col min="15" max="15" width="19.85546875" customWidth="1"/>
  </cols>
  <sheetData>
    <row r="2" spans="2:15">
      <c r="B2" s="82" t="s">
        <v>125</v>
      </c>
    </row>
    <row r="4" spans="2:15">
      <c r="B4" s="88" t="s">
        <v>54</v>
      </c>
      <c r="C4" s="88">
        <v>41640</v>
      </c>
      <c r="D4" s="88">
        <v>41671</v>
      </c>
      <c r="E4" s="88">
        <v>41699</v>
      </c>
      <c r="F4" s="88">
        <v>41730</v>
      </c>
      <c r="G4" s="88">
        <v>41760</v>
      </c>
      <c r="H4" s="88">
        <v>41791</v>
      </c>
      <c r="I4" s="88">
        <v>41821</v>
      </c>
      <c r="J4" s="88">
        <v>41852</v>
      </c>
      <c r="K4" s="88">
        <v>41883</v>
      </c>
      <c r="L4" s="88">
        <v>41913</v>
      </c>
      <c r="M4" s="88">
        <v>41944</v>
      </c>
      <c r="N4" s="88">
        <v>41974</v>
      </c>
      <c r="O4" s="88" t="s">
        <v>56</v>
      </c>
    </row>
    <row r="5" spans="2:15">
      <c r="B5" s="36" t="s">
        <v>21</v>
      </c>
      <c r="C5" s="86">
        <v>0.94708023252801021</v>
      </c>
      <c r="D5" s="86">
        <v>0.94923353248240006</v>
      </c>
      <c r="E5" s="86">
        <v>0.93682964885830533</v>
      </c>
      <c r="F5" s="86">
        <v>0.93287971824417493</v>
      </c>
      <c r="G5" s="86">
        <v>0.93034337018965796</v>
      </c>
      <c r="H5" s="86">
        <v>0.91493171950836916</v>
      </c>
      <c r="I5" s="86">
        <v>0.93876789650407411</v>
      </c>
      <c r="J5" s="86">
        <v>0.93734222114143151</v>
      </c>
      <c r="K5" s="86">
        <v>0.93171291234515941</v>
      </c>
      <c r="L5" s="86">
        <v>0.92764788972321377</v>
      </c>
      <c r="M5" s="86">
        <v>0.927287144324071</v>
      </c>
      <c r="N5" s="86">
        <v>0.90144858777361636</v>
      </c>
      <c r="O5" s="86">
        <v>0.93097524103358598</v>
      </c>
    </row>
    <row r="6" spans="2:15">
      <c r="B6" s="36" t="s">
        <v>159</v>
      </c>
      <c r="C6" s="86">
        <v>0.97293778634620232</v>
      </c>
      <c r="D6" s="86">
        <v>0.98431548207916697</v>
      </c>
      <c r="E6" s="86">
        <v>0.95460664371736359</v>
      </c>
      <c r="F6" s="86">
        <v>0.95511314210058318</v>
      </c>
      <c r="G6" s="86">
        <v>0.95017020323289758</v>
      </c>
      <c r="H6" s="86">
        <v>0.93263172687131768</v>
      </c>
      <c r="I6" s="86">
        <v>0.94852326422825217</v>
      </c>
      <c r="J6" s="86">
        <v>0.95079952578540383</v>
      </c>
      <c r="K6" s="86">
        <v>0.94643414611530297</v>
      </c>
      <c r="L6" s="86">
        <v>0.92786210666661773</v>
      </c>
      <c r="M6" s="86">
        <v>0.94659943407598501</v>
      </c>
      <c r="N6" s="86">
        <v>0.93692981514941798</v>
      </c>
      <c r="O6" s="86">
        <v>0.9498407494068426</v>
      </c>
    </row>
    <row r="7" spans="2:15">
      <c r="B7" s="36" t="s">
        <v>22</v>
      </c>
      <c r="C7" s="86">
        <v>0.97614184550199246</v>
      </c>
      <c r="D7" s="86">
        <v>0.98641977664863867</v>
      </c>
      <c r="E7" s="86">
        <v>0.96476424630049051</v>
      </c>
      <c r="F7" s="86">
        <v>0.96923134279836443</v>
      </c>
      <c r="G7" s="86">
        <v>0.97205590482307658</v>
      </c>
      <c r="H7" s="86">
        <v>0.97674827192567126</v>
      </c>
      <c r="I7" s="86">
        <v>0.98830402986734278</v>
      </c>
      <c r="J7" s="86">
        <v>0.98986488060219335</v>
      </c>
      <c r="K7" s="86">
        <v>0.97805470065852296</v>
      </c>
      <c r="L7" s="86">
        <v>0.978549314217389</v>
      </c>
      <c r="M7" s="86">
        <v>0.97769644741529182</v>
      </c>
      <c r="N7" s="86">
        <v>0.96833043802330454</v>
      </c>
      <c r="O7" s="86">
        <v>0.97697532810284282</v>
      </c>
    </row>
    <row r="8" spans="2:15">
      <c r="B8" s="36" t="s">
        <v>23</v>
      </c>
      <c r="C8" s="86">
        <v>0.96758540570796814</v>
      </c>
      <c r="D8" s="86">
        <v>0.96925380868788857</v>
      </c>
      <c r="E8" s="86">
        <v>0.94752755034767855</v>
      </c>
      <c r="F8" s="86">
        <v>0.95060235831132778</v>
      </c>
      <c r="G8" s="86">
        <v>0.95169015587088268</v>
      </c>
      <c r="H8" s="86">
        <v>0.93134537344684931</v>
      </c>
      <c r="I8" s="86">
        <v>0.94911774283019346</v>
      </c>
      <c r="J8" s="86">
        <v>0.9442748775135994</v>
      </c>
      <c r="K8" s="86">
        <v>0.94576401994247117</v>
      </c>
      <c r="L8" s="86">
        <v>0.94827930029849083</v>
      </c>
      <c r="M8" s="86">
        <v>0.94082060006160617</v>
      </c>
      <c r="N8" s="86">
        <v>0.9345833286715084</v>
      </c>
      <c r="O8" s="86">
        <v>0.94814457716061717</v>
      </c>
    </row>
    <row r="9" spans="2:15">
      <c r="B9" s="36" t="s">
        <v>29</v>
      </c>
      <c r="C9" s="86">
        <v>0.98886498969255887</v>
      </c>
      <c r="D9" s="86">
        <v>0.99262240825284842</v>
      </c>
      <c r="E9" s="86">
        <v>0.99110269391555317</v>
      </c>
      <c r="F9" s="86">
        <v>0.99173537966491165</v>
      </c>
      <c r="G9" s="86">
        <v>0.99309305243360602</v>
      </c>
      <c r="H9" s="86">
        <v>0.98726757134788956</v>
      </c>
      <c r="I9" s="86">
        <v>0.99524569391641582</v>
      </c>
      <c r="J9" s="86">
        <v>0.9928057166434463</v>
      </c>
      <c r="K9" s="86">
        <v>0.98412528750827155</v>
      </c>
      <c r="L9" s="86">
        <v>0.99141461174343182</v>
      </c>
      <c r="M9" s="86">
        <v>0.99159480155686408</v>
      </c>
      <c r="N9" s="86">
        <v>0.99061167705772701</v>
      </c>
      <c r="O9" s="86">
        <v>0.99089880008036746</v>
      </c>
    </row>
    <row r="10" spans="2:15">
      <c r="B10" s="36" t="s">
        <v>160</v>
      </c>
      <c r="C10" s="86">
        <v>0.95770869088297006</v>
      </c>
      <c r="D10" s="86">
        <v>0.94397716825752176</v>
      </c>
      <c r="E10" s="86">
        <v>0.93495812285253865</v>
      </c>
      <c r="F10" s="86">
        <v>0.94109441820655115</v>
      </c>
      <c r="G10" s="86">
        <v>0.95033345368108479</v>
      </c>
      <c r="H10" s="86">
        <v>0.94456865475674479</v>
      </c>
      <c r="I10" s="86">
        <v>0.96747687173691699</v>
      </c>
      <c r="J10" s="86">
        <v>0.96749475222591463</v>
      </c>
      <c r="K10" s="86">
        <v>0.97372898185358636</v>
      </c>
      <c r="L10" s="86">
        <v>0.96571295042007854</v>
      </c>
      <c r="M10" s="86">
        <v>0.96320779984226235</v>
      </c>
      <c r="N10" s="86">
        <v>0.94987345299789949</v>
      </c>
      <c r="O10" s="86">
        <v>0.95510307409569373</v>
      </c>
    </row>
    <row r="11" spans="2:15">
      <c r="B11" s="36" t="s">
        <v>24</v>
      </c>
      <c r="C11" s="86">
        <v>0.9715645014624984</v>
      </c>
      <c r="D11" s="86">
        <v>0.97899320969454007</v>
      </c>
      <c r="E11" s="86">
        <v>0.97214897579726778</v>
      </c>
      <c r="F11" s="86">
        <v>0.97545043731507064</v>
      </c>
      <c r="G11" s="86">
        <v>0.97837778384463692</v>
      </c>
      <c r="H11" s="86">
        <v>0.98011025159314635</v>
      </c>
      <c r="I11" s="86">
        <v>0.98376082295196943</v>
      </c>
      <c r="J11" s="86">
        <v>0.97335714191525802</v>
      </c>
      <c r="K11" s="86">
        <v>0.97419076063564147</v>
      </c>
      <c r="L11" s="86">
        <v>0.9704505318975708</v>
      </c>
      <c r="M11" s="86">
        <v>0.97529075444215818</v>
      </c>
      <c r="N11" s="86">
        <v>0.96218845583230961</v>
      </c>
      <c r="O11" s="86">
        <v>0.97445113069403955</v>
      </c>
    </row>
    <row r="12" spans="2:15">
      <c r="B12" s="87" t="s">
        <v>55</v>
      </c>
      <c r="C12" s="89">
        <v>0.96965355558098354</v>
      </c>
      <c r="D12" s="89">
        <v>0.97267302143827106</v>
      </c>
      <c r="E12" s="89">
        <v>0.95650070415432664</v>
      </c>
      <c r="F12" s="89">
        <v>0.95903804032161344</v>
      </c>
      <c r="G12" s="89">
        <v>0.96038754781561364</v>
      </c>
      <c r="H12" s="89">
        <v>0.9519855656919578</v>
      </c>
      <c r="I12" s="89">
        <v>0.9671923181158727</v>
      </c>
      <c r="J12" s="89">
        <v>0.96591967225957731</v>
      </c>
      <c r="K12" s="89">
        <v>0.96246347732978144</v>
      </c>
      <c r="L12" s="89">
        <v>0.95851267654950156</v>
      </c>
      <c r="M12" s="89">
        <v>0.96049899714429854</v>
      </c>
      <c r="N12" s="89">
        <v>0.94992005766416787</v>
      </c>
      <c r="O12" s="89">
        <v>0.96104531487101585</v>
      </c>
    </row>
    <row r="14" spans="2:15">
      <c r="B14" s="82" t="s">
        <v>126</v>
      </c>
    </row>
    <row r="16" spans="2:15">
      <c r="B16" s="88" t="s">
        <v>54</v>
      </c>
      <c r="C16" s="88">
        <v>41640</v>
      </c>
      <c r="D16" s="88">
        <v>41671</v>
      </c>
      <c r="E16" s="88">
        <v>41699</v>
      </c>
      <c r="F16" s="88">
        <v>41730</v>
      </c>
      <c r="G16" s="88">
        <v>41760</v>
      </c>
      <c r="H16" s="88">
        <v>41791</v>
      </c>
      <c r="I16" s="88">
        <v>41821</v>
      </c>
      <c r="J16" s="88">
        <v>41852</v>
      </c>
      <c r="K16" s="88">
        <v>41883</v>
      </c>
      <c r="L16" s="88">
        <v>41913</v>
      </c>
      <c r="M16" s="88">
        <v>41944</v>
      </c>
      <c r="N16" s="88">
        <v>41974</v>
      </c>
      <c r="O16" s="88" t="s">
        <v>56</v>
      </c>
    </row>
    <row r="17" spans="2:15">
      <c r="B17" s="36" t="s">
        <v>21</v>
      </c>
      <c r="C17" s="86">
        <v>0.7717735821143924</v>
      </c>
      <c r="D17" s="86">
        <v>0.77291922898041443</v>
      </c>
      <c r="E17" s="86">
        <v>0.7842946318410825</v>
      </c>
      <c r="F17" s="86">
        <v>0.78482969297795246</v>
      </c>
      <c r="G17" s="86">
        <v>0.782226439075275</v>
      </c>
      <c r="H17" s="86">
        <v>0.77407137344033017</v>
      </c>
      <c r="I17" s="86">
        <v>0.79365411267829555</v>
      </c>
      <c r="J17" s="86">
        <v>0.79230969746298752</v>
      </c>
      <c r="K17" s="86">
        <v>0.79052693085189396</v>
      </c>
      <c r="L17" s="86">
        <v>0.77850484608606874</v>
      </c>
      <c r="M17" s="86">
        <v>0.7785750765620395</v>
      </c>
      <c r="N17" s="86">
        <v>0.7648050900618335</v>
      </c>
      <c r="O17" s="86">
        <v>0.78090239110837445</v>
      </c>
    </row>
    <row r="18" spans="2:15">
      <c r="B18" s="36" t="s">
        <v>159</v>
      </c>
      <c r="C18" s="86">
        <v>0.82357116949064724</v>
      </c>
      <c r="D18" s="86">
        <v>0.83607422193254033</v>
      </c>
      <c r="E18" s="86">
        <v>0.79561538375308594</v>
      </c>
      <c r="F18" s="86">
        <v>0.79991980368501192</v>
      </c>
      <c r="G18" s="86">
        <v>0.79613406134236908</v>
      </c>
      <c r="H18" s="86">
        <v>0.7903547536615344</v>
      </c>
      <c r="I18" s="86">
        <v>0.80182890186907863</v>
      </c>
      <c r="J18" s="86">
        <v>0.80131950606100544</v>
      </c>
      <c r="K18" s="86">
        <v>0.8005912267182923</v>
      </c>
      <c r="L18" s="86">
        <v>0.79833955510561949</v>
      </c>
      <c r="M18" s="86">
        <v>0.80058278689557916</v>
      </c>
      <c r="N18" s="86">
        <v>0.79573912055448248</v>
      </c>
      <c r="O18" s="86">
        <v>0.80306281592001949</v>
      </c>
    </row>
    <row r="19" spans="2:15">
      <c r="B19" s="36" t="s">
        <v>22</v>
      </c>
      <c r="C19" s="86">
        <v>0.84679152170914496</v>
      </c>
      <c r="D19" s="86">
        <v>0.86071961012766063</v>
      </c>
      <c r="E19" s="86">
        <v>0.83708267522448376</v>
      </c>
      <c r="F19" s="86">
        <v>0.84258192022671174</v>
      </c>
      <c r="G19" s="86">
        <v>0.85345963743450848</v>
      </c>
      <c r="H19" s="86">
        <v>0.85971063125447544</v>
      </c>
      <c r="I19" s="86">
        <v>0.87928342344130128</v>
      </c>
      <c r="J19" s="86">
        <v>0.87957840052873049</v>
      </c>
      <c r="K19" s="86">
        <v>0.86900902740211605</v>
      </c>
      <c r="L19" s="86">
        <v>0.86810434556336191</v>
      </c>
      <c r="M19" s="86">
        <v>0.86723639335313529</v>
      </c>
      <c r="N19" s="86">
        <v>0.85594053927300839</v>
      </c>
      <c r="O19" s="86">
        <v>0.8598584958106763</v>
      </c>
    </row>
    <row r="20" spans="2:15">
      <c r="B20" s="36" t="s">
        <v>23</v>
      </c>
      <c r="C20" s="86">
        <v>0.80087605400247175</v>
      </c>
      <c r="D20" s="86">
        <v>0.80532361804733421</v>
      </c>
      <c r="E20" s="86">
        <v>0.80723274463336725</v>
      </c>
      <c r="F20" s="86">
        <v>0.80888172327866681</v>
      </c>
      <c r="G20" s="86">
        <v>0.81050359712230213</v>
      </c>
      <c r="H20" s="86">
        <v>0.79595442889048196</v>
      </c>
      <c r="I20" s="86">
        <v>0.81449006358540343</v>
      </c>
      <c r="J20" s="86">
        <v>0.80568942575574864</v>
      </c>
      <c r="K20" s="86">
        <v>0.80896551724137933</v>
      </c>
      <c r="L20" s="86">
        <v>0.80529694013681974</v>
      </c>
      <c r="M20" s="86">
        <v>0.80128438837904559</v>
      </c>
      <c r="N20" s="86">
        <v>0.79545518624734157</v>
      </c>
      <c r="O20" s="86">
        <v>0.8050633290097603</v>
      </c>
    </row>
    <row r="21" spans="2:15">
      <c r="B21" s="36" t="s">
        <v>29</v>
      </c>
      <c r="C21" s="86">
        <v>0.86672499575201289</v>
      </c>
      <c r="D21" s="86">
        <v>0.87311297243223085</v>
      </c>
      <c r="E21" s="86">
        <v>0.87829703139217474</v>
      </c>
      <c r="F21" s="86">
        <v>0.87536944889968715</v>
      </c>
      <c r="G21" s="86">
        <v>0.87155748469797278</v>
      </c>
      <c r="H21" s="86">
        <v>0.86926938948737165</v>
      </c>
      <c r="I21" s="86">
        <v>0.87735226683581002</v>
      </c>
      <c r="J21" s="86">
        <v>0.86685378810701186</v>
      </c>
      <c r="K21" s="86">
        <v>0.85908476775695586</v>
      </c>
      <c r="L21" s="86">
        <v>0.85643439860779991</v>
      </c>
      <c r="M21" s="86">
        <v>0.85883929259573255</v>
      </c>
      <c r="N21" s="86">
        <v>0.85667509305519618</v>
      </c>
      <c r="O21" s="86">
        <v>0.86745977447935774</v>
      </c>
    </row>
    <row r="22" spans="2:15">
      <c r="B22" s="36" t="s">
        <v>160</v>
      </c>
      <c r="C22" s="86">
        <v>0.82208013483258036</v>
      </c>
      <c r="D22" s="86">
        <v>0.81552542062999478</v>
      </c>
      <c r="E22" s="86">
        <v>0.8067026916205372</v>
      </c>
      <c r="F22" s="86">
        <v>0.81640160837991138</v>
      </c>
      <c r="G22" s="86">
        <v>0.82610709911605418</v>
      </c>
      <c r="H22" s="86">
        <v>0.81619679168772397</v>
      </c>
      <c r="I22" s="86">
        <v>0.83616266172263931</v>
      </c>
      <c r="J22" s="86">
        <v>0.83647643572702557</v>
      </c>
      <c r="K22" s="86">
        <v>0.84010244377704835</v>
      </c>
      <c r="L22" s="86">
        <v>0.82916937168519544</v>
      </c>
      <c r="M22" s="86">
        <v>0.82633540110784931</v>
      </c>
      <c r="N22" s="86">
        <v>0.81471029473174106</v>
      </c>
      <c r="O22" s="86">
        <v>0.82403018312003418</v>
      </c>
    </row>
    <row r="23" spans="2:15">
      <c r="B23" s="36" t="s">
        <v>24</v>
      </c>
      <c r="C23" s="86">
        <v>0.89804255063518079</v>
      </c>
      <c r="D23" s="86">
        <v>0.90124398570721009</v>
      </c>
      <c r="E23" s="86">
        <v>0.86934276568130697</v>
      </c>
      <c r="F23" s="86">
        <v>0.87035290704000579</v>
      </c>
      <c r="G23" s="86">
        <v>0.87269701458481974</v>
      </c>
      <c r="H23" s="86">
        <v>0.88086420846843971</v>
      </c>
      <c r="I23" s="86">
        <v>0.88658910684088021</v>
      </c>
      <c r="J23" s="86">
        <v>0.88253721880555291</v>
      </c>
      <c r="K23" s="86">
        <v>0.87522728325842181</v>
      </c>
      <c r="L23" s="86">
        <v>0.85553003152583995</v>
      </c>
      <c r="M23" s="86">
        <v>0.86110655094467603</v>
      </c>
      <c r="N23" s="86">
        <v>0.85774115151472585</v>
      </c>
      <c r="O23" s="86">
        <v>0.8753296212908821</v>
      </c>
    </row>
    <row r="24" spans="2:15">
      <c r="B24" s="87" t="s">
        <v>55</v>
      </c>
      <c r="C24" s="89">
        <v>0.83141695253494508</v>
      </c>
      <c r="D24" s="89">
        <v>0.83684931465518542</v>
      </c>
      <c r="E24" s="89">
        <v>0.82301179739810026</v>
      </c>
      <c r="F24" s="89">
        <v>0.82642621575916242</v>
      </c>
      <c r="G24" s="89">
        <v>0.82919101042932752</v>
      </c>
      <c r="H24" s="89">
        <v>0.82561230870069557</v>
      </c>
      <c r="I24" s="89">
        <v>0.84060762320449178</v>
      </c>
      <c r="J24" s="89">
        <v>0.83783133545137445</v>
      </c>
      <c r="K24" s="89">
        <v>0.83457094641704543</v>
      </c>
      <c r="L24" s="89">
        <v>0.82875627279615105</v>
      </c>
      <c r="M24" s="89">
        <v>0.82858003233027844</v>
      </c>
      <c r="N24" s="89">
        <v>0.82091000933868075</v>
      </c>
      <c r="O24" s="89">
        <v>0.83025106602308618</v>
      </c>
    </row>
  </sheetData>
  <conditionalFormatting sqref="B5:B11">
    <cfRule type="cellIs" dxfId="6" priority="4" operator="equal">
      <formula>""</formula>
    </cfRule>
  </conditionalFormatting>
  <conditionalFormatting sqref="B17:B23">
    <cfRule type="cellIs" dxfId="5" priority="3" operator="equal">
      <formula>""</formula>
    </cfRule>
  </conditionalFormatting>
  <conditionalFormatting sqref="B17:B23">
    <cfRule type="cellIs" dxfId="4" priority="2" operator="equal">
      <formula>""</formula>
    </cfRule>
  </conditionalFormatting>
  <conditionalFormatting sqref="B17:B23">
    <cfRule type="cellIs" dxfId="2" priority="1" operator="equal">
      <formula>""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C43"/>
  <sheetViews>
    <sheetView showGridLines="0" workbookViewId="0"/>
  </sheetViews>
  <sheetFormatPr baseColWidth="10" defaultRowHeight="15"/>
  <cols>
    <col min="1" max="1" width="4.7109375" customWidth="1"/>
    <col min="2" max="2" width="9.7109375" customWidth="1"/>
    <col min="3" max="3" width="132.7109375" bestFit="1" customWidth="1"/>
  </cols>
  <sheetData>
    <row r="2" spans="2:3">
      <c r="B2" s="44" t="s">
        <v>113</v>
      </c>
    </row>
    <row r="4" spans="2:3">
      <c r="B4" s="90" t="s">
        <v>127</v>
      </c>
      <c r="C4" s="90" t="s">
        <v>128</v>
      </c>
    </row>
    <row r="5" spans="2:3">
      <c r="B5" s="16" t="s">
        <v>57</v>
      </c>
      <c r="C5" s="16" t="s">
        <v>58</v>
      </c>
    </row>
    <row r="6" spans="2:3">
      <c r="B6" s="16" t="s">
        <v>59</v>
      </c>
      <c r="C6" s="16" t="s">
        <v>60</v>
      </c>
    </row>
    <row r="7" spans="2:3">
      <c r="B7" s="16" t="s">
        <v>61</v>
      </c>
      <c r="C7" s="16" t="s">
        <v>62</v>
      </c>
    </row>
    <row r="8" spans="2:3">
      <c r="B8" s="16" t="s">
        <v>63</v>
      </c>
      <c r="C8" s="16" t="s">
        <v>64</v>
      </c>
    </row>
    <row r="9" spans="2:3">
      <c r="B9" s="16" t="s">
        <v>65</v>
      </c>
      <c r="C9" s="16" t="s">
        <v>66</v>
      </c>
    </row>
    <row r="10" spans="2:3">
      <c r="B10" s="16" t="s">
        <v>67</v>
      </c>
      <c r="C10" s="16" t="s">
        <v>68</v>
      </c>
    </row>
    <row r="11" spans="2:3">
      <c r="B11" s="16" t="s">
        <v>69</v>
      </c>
      <c r="C11" s="16" t="s">
        <v>70</v>
      </c>
    </row>
    <row r="12" spans="2:3">
      <c r="B12" s="16" t="s">
        <v>71</v>
      </c>
      <c r="C12" s="16" t="s">
        <v>72</v>
      </c>
    </row>
    <row r="13" spans="2:3">
      <c r="B13" s="16" t="s">
        <v>73</v>
      </c>
      <c r="C13" s="16" t="s">
        <v>74</v>
      </c>
    </row>
    <row r="14" spans="2:3">
      <c r="B14" s="16" t="s">
        <v>75</v>
      </c>
      <c r="C14" s="16" t="s">
        <v>76</v>
      </c>
    </row>
    <row r="15" spans="2:3">
      <c r="B15" s="16" t="s">
        <v>77</v>
      </c>
      <c r="C15" s="16" t="s">
        <v>78</v>
      </c>
    </row>
    <row r="16" spans="2:3">
      <c r="B16" s="16" t="s">
        <v>79</v>
      </c>
      <c r="C16" s="16" t="s">
        <v>80</v>
      </c>
    </row>
    <row r="17" spans="2:3">
      <c r="B17" s="16" t="s">
        <v>81</v>
      </c>
      <c r="C17" s="16" t="s">
        <v>82</v>
      </c>
    </row>
    <row r="18" spans="2:3">
      <c r="B18" s="16" t="s">
        <v>83</v>
      </c>
      <c r="C18" s="16" t="s">
        <v>84</v>
      </c>
    </row>
    <row r="20" spans="2:3">
      <c r="B20" s="44" t="s">
        <v>114</v>
      </c>
    </row>
    <row r="22" spans="2:3">
      <c r="B22" s="90" t="s">
        <v>127</v>
      </c>
      <c r="C22" s="90" t="s">
        <v>128</v>
      </c>
    </row>
    <row r="23" spans="2:3">
      <c r="B23" s="16" t="s">
        <v>57</v>
      </c>
      <c r="C23" s="16" t="s">
        <v>85</v>
      </c>
    </row>
    <row r="24" spans="2:3">
      <c r="B24" s="16" t="s">
        <v>59</v>
      </c>
      <c r="C24" s="16" t="s">
        <v>86</v>
      </c>
    </row>
    <row r="25" spans="2:3">
      <c r="B25" s="16" t="s">
        <v>61</v>
      </c>
      <c r="C25" s="16" t="s">
        <v>87</v>
      </c>
    </row>
    <row r="26" spans="2:3">
      <c r="B26" s="16" t="s">
        <v>63</v>
      </c>
      <c r="C26" s="16" t="s">
        <v>88</v>
      </c>
    </row>
    <row r="27" spans="2:3">
      <c r="B27" s="16" t="s">
        <v>65</v>
      </c>
      <c r="C27" s="16" t="s">
        <v>89</v>
      </c>
    </row>
    <row r="28" spans="2:3">
      <c r="B28" s="16" t="s">
        <v>67</v>
      </c>
      <c r="C28" s="16" t="s">
        <v>90</v>
      </c>
    </row>
    <row r="29" spans="2:3">
      <c r="B29" s="16" t="s">
        <v>69</v>
      </c>
      <c r="C29" s="16" t="s">
        <v>91</v>
      </c>
    </row>
    <row r="30" spans="2:3">
      <c r="B30" s="16" t="s">
        <v>71</v>
      </c>
      <c r="C30" s="16" t="s">
        <v>92</v>
      </c>
    </row>
    <row r="31" spans="2:3">
      <c r="B31" s="16" t="s">
        <v>73</v>
      </c>
      <c r="C31" s="16" t="s">
        <v>93</v>
      </c>
    </row>
    <row r="32" spans="2:3">
      <c r="B32" s="16" t="s">
        <v>75</v>
      </c>
      <c r="C32" s="16" t="s">
        <v>94</v>
      </c>
    </row>
    <row r="33" spans="2:3">
      <c r="B33" s="16" t="s">
        <v>77</v>
      </c>
      <c r="C33" s="16" t="s">
        <v>95</v>
      </c>
    </row>
    <row r="34" spans="2:3">
      <c r="B34" s="16" t="s">
        <v>79</v>
      </c>
      <c r="C34" s="16" t="s">
        <v>96</v>
      </c>
    </row>
    <row r="35" spans="2:3">
      <c r="B35" s="16" t="s">
        <v>81</v>
      </c>
      <c r="C35" s="16" t="s">
        <v>97</v>
      </c>
    </row>
    <row r="36" spans="2:3">
      <c r="B36" s="16" t="s">
        <v>83</v>
      </c>
      <c r="C36" s="16" t="s">
        <v>98</v>
      </c>
    </row>
    <row r="37" spans="2:3">
      <c r="B37" s="16" t="s">
        <v>99</v>
      </c>
      <c r="C37" s="16" t="s">
        <v>100</v>
      </c>
    </row>
    <row r="38" spans="2:3">
      <c r="B38" s="16" t="s">
        <v>101</v>
      </c>
      <c r="C38" s="16" t="s">
        <v>102</v>
      </c>
    </row>
    <row r="39" spans="2:3">
      <c r="B39" s="16" t="s">
        <v>103</v>
      </c>
      <c r="C39" s="16" t="s">
        <v>104</v>
      </c>
    </row>
    <row r="40" spans="2:3">
      <c r="B40" s="16" t="s">
        <v>105</v>
      </c>
      <c r="C40" s="16" t="s">
        <v>106</v>
      </c>
    </row>
    <row r="41" spans="2:3">
      <c r="B41" s="16" t="s">
        <v>107</v>
      </c>
      <c r="C41" s="16" t="s">
        <v>108</v>
      </c>
    </row>
    <row r="42" spans="2:3">
      <c r="B42" s="16" t="s">
        <v>109</v>
      </c>
      <c r="C42" s="16" t="s">
        <v>110</v>
      </c>
    </row>
    <row r="43" spans="2:3">
      <c r="B43" s="16" t="s">
        <v>111</v>
      </c>
      <c r="C43" s="16" t="s">
        <v>112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G99"/>
  <sheetViews>
    <sheetView showGridLines="0" workbookViewId="0"/>
  </sheetViews>
  <sheetFormatPr baseColWidth="10" defaultRowHeight="15"/>
  <cols>
    <col min="1" max="1" width="4.28515625" customWidth="1"/>
    <col min="7" max="7" width="15.7109375" customWidth="1"/>
  </cols>
  <sheetData>
    <row r="2" spans="2:7">
      <c r="B2" s="44" t="s">
        <v>135</v>
      </c>
    </row>
    <row r="4" spans="2:7" ht="30">
      <c r="B4" s="91" t="s">
        <v>115</v>
      </c>
      <c r="C4" s="91" t="s">
        <v>116</v>
      </c>
      <c r="D4" s="91" t="s">
        <v>117</v>
      </c>
      <c r="E4" s="91" t="s">
        <v>118</v>
      </c>
      <c r="F4" s="91" t="s">
        <v>119</v>
      </c>
      <c r="G4" s="91" t="s">
        <v>120</v>
      </c>
    </row>
    <row r="5" spans="2:7">
      <c r="B5" s="92">
        <v>39114</v>
      </c>
      <c r="C5" s="93">
        <v>380</v>
      </c>
      <c r="D5" s="93">
        <v>440</v>
      </c>
      <c r="E5" s="93">
        <v>380</v>
      </c>
      <c r="F5" s="93">
        <v>360</v>
      </c>
      <c r="G5" s="93">
        <v>130</v>
      </c>
    </row>
    <row r="6" spans="2:7">
      <c r="B6" s="92">
        <v>39142</v>
      </c>
      <c r="C6" s="93">
        <v>380</v>
      </c>
      <c r="D6" s="93">
        <v>440</v>
      </c>
      <c r="E6" s="93">
        <v>380</v>
      </c>
      <c r="F6" s="93">
        <v>360</v>
      </c>
      <c r="G6" s="93">
        <v>130</v>
      </c>
    </row>
    <row r="7" spans="2:7">
      <c r="B7" s="92">
        <v>39173</v>
      </c>
      <c r="C7" s="93">
        <v>380</v>
      </c>
      <c r="D7" s="93">
        <v>440</v>
      </c>
      <c r="E7" s="93">
        <v>380</v>
      </c>
      <c r="F7" s="93">
        <v>360</v>
      </c>
      <c r="G7" s="93">
        <v>130</v>
      </c>
    </row>
    <row r="8" spans="2:7">
      <c r="B8" s="92">
        <v>39203</v>
      </c>
      <c r="C8" s="93">
        <v>380</v>
      </c>
      <c r="D8" s="93">
        <v>440</v>
      </c>
      <c r="E8" s="93">
        <v>380</v>
      </c>
      <c r="F8" s="93">
        <v>360</v>
      </c>
      <c r="G8" s="93">
        <v>130</v>
      </c>
    </row>
    <row r="9" spans="2:7">
      <c r="B9" s="92">
        <v>39234</v>
      </c>
      <c r="C9" s="93">
        <v>380</v>
      </c>
      <c r="D9" s="93">
        <v>440</v>
      </c>
      <c r="E9" s="93">
        <v>380</v>
      </c>
      <c r="F9" s="93">
        <v>360</v>
      </c>
      <c r="G9" s="93">
        <v>130</v>
      </c>
    </row>
    <row r="10" spans="2:7">
      <c r="B10" s="92">
        <v>39264</v>
      </c>
      <c r="C10" s="93">
        <v>380</v>
      </c>
      <c r="D10" s="93">
        <v>440</v>
      </c>
      <c r="E10" s="93">
        <v>380</v>
      </c>
      <c r="F10" s="93">
        <v>360</v>
      </c>
      <c r="G10" s="93">
        <v>130</v>
      </c>
    </row>
    <row r="11" spans="2:7">
      <c r="B11" s="92">
        <v>39295</v>
      </c>
      <c r="C11" s="93">
        <v>380</v>
      </c>
      <c r="D11" s="93">
        <v>440</v>
      </c>
      <c r="E11" s="93">
        <v>380</v>
      </c>
      <c r="F11" s="93">
        <v>360</v>
      </c>
      <c r="G11" s="93">
        <v>130</v>
      </c>
    </row>
    <row r="12" spans="2:7">
      <c r="B12" s="92">
        <v>39326</v>
      </c>
      <c r="C12" s="93">
        <v>380</v>
      </c>
      <c r="D12" s="93">
        <v>440</v>
      </c>
      <c r="E12" s="93">
        <v>380</v>
      </c>
      <c r="F12" s="93">
        <v>360</v>
      </c>
      <c r="G12" s="93">
        <v>130</v>
      </c>
    </row>
    <row r="13" spans="2:7">
      <c r="B13" s="92">
        <v>39356</v>
      </c>
      <c r="C13" s="93">
        <v>380</v>
      </c>
      <c r="D13" s="93">
        <v>440</v>
      </c>
      <c r="E13" s="93">
        <v>380</v>
      </c>
      <c r="F13" s="93">
        <v>360</v>
      </c>
      <c r="G13" s="93">
        <v>130</v>
      </c>
    </row>
    <row r="14" spans="2:7">
      <c r="B14" s="92">
        <v>39387</v>
      </c>
      <c r="C14" s="93">
        <v>380</v>
      </c>
      <c r="D14" s="93">
        <v>440</v>
      </c>
      <c r="E14" s="93">
        <v>380</v>
      </c>
      <c r="F14" s="93">
        <v>360</v>
      </c>
      <c r="G14" s="93">
        <v>130</v>
      </c>
    </row>
    <row r="15" spans="2:7">
      <c r="B15" s="92">
        <v>39417</v>
      </c>
      <c r="C15" s="93">
        <v>380</v>
      </c>
      <c r="D15" s="93">
        <v>440</v>
      </c>
      <c r="E15" s="93">
        <v>380</v>
      </c>
      <c r="F15" s="93">
        <v>360</v>
      </c>
      <c r="G15" s="93">
        <v>130</v>
      </c>
    </row>
    <row r="16" spans="2:7">
      <c r="B16" s="92">
        <v>39448</v>
      </c>
      <c r="C16" s="93">
        <v>380</v>
      </c>
      <c r="D16" s="93">
        <v>440</v>
      </c>
      <c r="E16" s="93">
        <v>380</v>
      </c>
      <c r="F16" s="93">
        <v>360</v>
      </c>
      <c r="G16" s="93">
        <v>130</v>
      </c>
    </row>
    <row r="17" spans="2:7">
      <c r="B17" s="92">
        <v>39479</v>
      </c>
      <c r="C17" s="93">
        <v>380</v>
      </c>
      <c r="D17" s="93">
        <v>440</v>
      </c>
      <c r="E17" s="93">
        <v>380</v>
      </c>
      <c r="F17" s="93">
        <v>360</v>
      </c>
      <c r="G17" s="93">
        <v>130</v>
      </c>
    </row>
    <row r="18" spans="2:7">
      <c r="B18" s="92">
        <v>39508</v>
      </c>
      <c r="C18" s="93">
        <v>380</v>
      </c>
      <c r="D18" s="93">
        <v>440</v>
      </c>
      <c r="E18" s="93">
        <v>380</v>
      </c>
      <c r="F18" s="93">
        <v>360</v>
      </c>
      <c r="G18" s="93">
        <v>130</v>
      </c>
    </row>
    <row r="19" spans="2:7">
      <c r="B19" s="92">
        <v>39539</v>
      </c>
      <c r="C19" s="93">
        <v>380</v>
      </c>
      <c r="D19" s="93">
        <v>440</v>
      </c>
      <c r="E19" s="93">
        <v>380</v>
      </c>
      <c r="F19" s="93">
        <v>360</v>
      </c>
      <c r="G19" s="93">
        <v>130</v>
      </c>
    </row>
    <row r="20" spans="2:7">
      <c r="B20" s="92">
        <v>39569</v>
      </c>
      <c r="C20" s="93">
        <v>380</v>
      </c>
      <c r="D20" s="93">
        <v>440</v>
      </c>
      <c r="E20" s="93">
        <v>380</v>
      </c>
      <c r="F20" s="93">
        <v>360</v>
      </c>
      <c r="G20" s="93">
        <v>130</v>
      </c>
    </row>
    <row r="21" spans="2:7">
      <c r="B21" s="92">
        <v>39600</v>
      </c>
      <c r="C21" s="93">
        <v>380</v>
      </c>
      <c r="D21" s="93">
        <v>440</v>
      </c>
      <c r="E21" s="93">
        <v>380</v>
      </c>
      <c r="F21" s="93">
        <v>360</v>
      </c>
      <c r="G21" s="93">
        <v>130</v>
      </c>
    </row>
    <row r="22" spans="2:7">
      <c r="B22" s="92">
        <v>39630</v>
      </c>
      <c r="C22" s="93">
        <v>380</v>
      </c>
      <c r="D22" s="93">
        <v>440</v>
      </c>
      <c r="E22" s="93">
        <v>380</v>
      </c>
      <c r="F22" s="93">
        <v>360</v>
      </c>
      <c r="G22" s="93">
        <v>130</v>
      </c>
    </row>
    <row r="23" spans="2:7">
      <c r="B23" s="92">
        <v>39661</v>
      </c>
      <c r="C23" s="93">
        <v>380</v>
      </c>
      <c r="D23" s="93">
        <v>440</v>
      </c>
      <c r="E23" s="93">
        <v>380</v>
      </c>
      <c r="F23" s="93">
        <v>360</v>
      </c>
      <c r="G23" s="93">
        <v>130</v>
      </c>
    </row>
    <row r="24" spans="2:7">
      <c r="B24" s="92">
        <v>39692</v>
      </c>
      <c r="C24" s="93">
        <v>380</v>
      </c>
      <c r="D24" s="93">
        <v>440</v>
      </c>
      <c r="E24" s="93">
        <v>380</v>
      </c>
      <c r="F24" s="93">
        <v>360</v>
      </c>
      <c r="G24" s="93">
        <v>130</v>
      </c>
    </row>
    <row r="25" spans="2:7">
      <c r="B25" s="92">
        <v>39722</v>
      </c>
      <c r="C25" s="93">
        <v>380</v>
      </c>
      <c r="D25" s="93">
        <v>440</v>
      </c>
      <c r="E25" s="93">
        <v>380</v>
      </c>
      <c r="F25" s="93">
        <v>360</v>
      </c>
      <c r="G25" s="93">
        <v>130</v>
      </c>
    </row>
    <row r="26" spans="2:7">
      <c r="B26" s="92">
        <v>39753</v>
      </c>
      <c r="C26" s="93">
        <v>380</v>
      </c>
      <c r="D26" s="93">
        <v>440</v>
      </c>
      <c r="E26" s="93">
        <v>380</v>
      </c>
      <c r="F26" s="93">
        <v>360</v>
      </c>
      <c r="G26" s="93">
        <v>130</v>
      </c>
    </row>
    <row r="27" spans="2:7">
      <c r="B27" s="92">
        <v>39783</v>
      </c>
      <c r="C27" s="93">
        <v>380</v>
      </c>
      <c r="D27" s="93">
        <v>440</v>
      </c>
      <c r="E27" s="93">
        <v>380</v>
      </c>
      <c r="F27" s="93">
        <v>360</v>
      </c>
      <c r="G27" s="93">
        <v>130</v>
      </c>
    </row>
    <row r="28" spans="2:7">
      <c r="B28" s="92">
        <v>39814</v>
      </c>
      <c r="C28" s="93">
        <v>380</v>
      </c>
      <c r="D28" s="93">
        <v>440</v>
      </c>
      <c r="E28" s="93">
        <v>380</v>
      </c>
      <c r="F28" s="93">
        <v>360</v>
      </c>
      <c r="G28" s="93">
        <v>130</v>
      </c>
    </row>
    <row r="29" spans="2:7">
      <c r="B29" s="92">
        <v>39845</v>
      </c>
      <c r="C29" s="93">
        <v>400</v>
      </c>
      <c r="D29" s="93">
        <v>460</v>
      </c>
      <c r="E29" s="93">
        <v>400</v>
      </c>
      <c r="F29" s="93">
        <v>380</v>
      </c>
      <c r="G29" s="93">
        <v>130</v>
      </c>
    </row>
    <row r="30" spans="2:7">
      <c r="B30" s="92">
        <v>39873</v>
      </c>
      <c r="C30" s="93">
        <v>400</v>
      </c>
      <c r="D30" s="93">
        <v>460</v>
      </c>
      <c r="E30" s="93">
        <v>400</v>
      </c>
      <c r="F30" s="93">
        <v>380</v>
      </c>
      <c r="G30" s="93">
        <v>130</v>
      </c>
    </row>
    <row r="31" spans="2:7">
      <c r="B31" s="92">
        <v>39904</v>
      </c>
      <c r="C31" s="93">
        <v>400</v>
      </c>
      <c r="D31" s="93">
        <v>460</v>
      </c>
      <c r="E31" s="93">
        <v>400</v>
      </c>
      <c r="F31" s="93">
        <v>380</v>
      </c>
      <c r="G31" s="93">
        <v>130</v>
      </c>
    </row>
    <row r="32" spans="2:7">
      <c r="B32" s="92">
        <v>39934</v>
      </c>
      <c r="C32" s="93">
        <v>400</v>
      </c>
      <c r="D32" s="93">
        <v>460</v>
      </c>
      <c r="E32" s="93">
        <v>400</v>
      </c>
      <c r="F32" s="93">
        <v>380</v>
      </c>
      <c r="G32" s="93">
        <v>130</v>
      </c>
    </row>
    <row r="33" spans="2:7">
      <c r="B33" s="92">
        <v>39965</v>
      </c>
      <c r="C33" s="93">
        <v>400</v>
      </c>
      <c r="D33" s="93">
        <v>460</v>
      </c>
      <c r="E33" s="93">
        <v>400</v>
      </c>
      <c r="F33" s="93">
        <v>380</v>
      </c>
      <c r="G33" s="93">
        <v>130</v>
      </c>
    </row>
    <row r="34" spans="2:7">
      <c r="B34" s="92">
        <v>39995</v>
      </c>
      <c r="C34" s="93">
        <v>400</v>
      </c>
      <c r="D34" s="93">
        <v>460</v>
      </c>
      <c r="E34" s="93">
        <v>400</v>
      </c>
      <c r="F34" s="93">
        <v>380</v>
      </c>
      <c r="G34" s="93">
        <v>130</v>
      </c>
    </row>
    <row r="35" spans="2:7">
      <c r="B35" s="92">
        <v>40026</v>
      </c>
      <c r="C35" s="93">
        <v>400</v>
      </c>
      <c r="D35" s="93">
        <v>460</v>
      </c>
      <c r="E35" s="93">
        <v>400</v>
      </c>
      <c r="F35" s="93">
        <v>380</v>
      </c>
      <c r="G35" s="93">
        <v>130</v>
      </c>
    </row>
    <row r="36" spans="2:7">
      <c r="B36" s="92">
        <v>40057</v>
      </c>
      <c r="C36" s="93">
        <v>400</v>
      </c>
      <c r="D36" s="93">
        <v>460</v>
      </c>
      <c r="E36" s="93">
        <v>400</v>
      </c>
      <c r="F36" s="93">
        <v>380</v>
      </c>
      <c r="G36" s="93">
        <v>130</v>
      </c>
    </row>
    <row r="37" spans="2:7">
      <c r="B37" s="92">
        <v>40087</v>
      </c>
      <c r="C37" s="93">
        <v>400</v>
      </c>
      <c r="D37" s="93">
        <v>460</v>
      </c>
      <c r="E37" s="93">
        <v>400</v>
      </c>
      <c r="F37" s="93">
        <v>380</v>
      </c>
      <c r="G37" s="93">
        <v>130</v>
      </c>
    </row>
    <row r="38" spans="2:7">
      <c r="B38" s="92">
        <v>40118</v>
      </c>
      <c r="C38" s="93">
        <v>400</v>
      </c>
      <c r="D38" s="93">
        <v>460</v>
      </c>
      <c r="E38" s="93">
        <v>400</v>
      </c>
      <c r="F38" s="93">
        <v>380</v>
      </c>
      <c r="G38" s="93">
        <v>130</v>
      </c>
    </row>
    <row r="39" spans="2:7">
      <c r="B39" s="92">
        <v>40148</v>
      </c>
      <c r="C39" s="93">
        <v>400</v>
      </c>
      <c r="D39" s="93">
        <v>460</v>
      </c>
      <c r="E39" s="93">
        <v>400</v>
      </c>
      <c r="F39" s="93">
        <v>380</v>
      </c>
      <c r="G39" s="93">
        <v>130</v>
      </c>
    </row>
    <row r="40" spans="2:7">
      <c r="B40" s="92">
        <v>40179</v>
      </c>
      <c r="C40" s="93">
        <v>400</v>
      </c>
      <c r="D40" s="93">
        <v>460</v>
      </c>
      <c r="E40" s="93">
        <v>400</v>
      </c>
      <c r="F40" s="93">
        <v>380</v>
      </c>
      <c r="G40" s="93">
        <v>130</v>
      </c>
    </row>
    <row r="41" spans="2:7">
      <c r="B41" s="92">
        <v>40210</v>
      </c>
      <c r="C41" s="93">
        <v>400</v>
      </c>
      <c r="D41" s="93">
        <v>460</v>
      </c>
      <c r="E41" s="93">
        <v>400</v>
      </c>
      <c r="F41" s="93">
        <v>380</v>
      </c>
      <c r="G41" s="93">
        <v>130</v>
      </c>
    </row>
    <row r="42" spans="2:7">
      <c r="B42" s="92">
        <v>40238</v>
      </c>
      <c r="C42" s="93">
        <v>410</v>
      </c>
      <c r="D42" s="93">
        <v>470</v>
      </c>
      <c r="E42" s="93">
        <v>410</v>
      </c>
      <c r="F42" s="93">
        <v>390</v>
      </c>
      <c r="G42" s="93">
        <v>130</v>
      </c>
    </row>
    <row r="43" spans="2:7">
      <c r="B43" s="92">
        <v>40269</v>
      </c>
      <c r="C43" s="93">
        <v>430</v>
      </c>
      <c r="D43" s="93">
        <v>490</v>
      </c>
      <c r="E43" s="93">
        <v>430</v>
      </c>
      <c r="F43" s="93">
        <v>410</v>
      </c>
      <c r="G43" s="93">
        <v>140</v>
      </c>
    </row>
    <row r="44" spans="2:7">
      <c r="B44" s="92">
        <v>40299</v>
      </c>
      <c r="C44" s="93">
        <v>450</v>
      </c>
      <c r="D44" s="93">
        <v>510</v>
      </c>
      <c r="E44" s="93">
        <v>450</v>
      </c>
      <c r="F44" s="93">
        <v>430</v>
      </c>
      <c r="G44" s="93">
        <v>150</v>
      </c>
    </row>
    <row r="45" spans="2:7">
      <c r="B45" s="92">
        <v>40330</v>
      </c>
      <c r="C45" s="93">
        <v>480</v>
      </c>
      <c r="D45" s="93">
        <v>560</v>
      </c>
      <c r="E45" s="93">
        <v>500</v>
      </c>
      <c r="F45" s="93">
        <v>460</v>
      </c>
      <c r="G45" s="93">
        <v>160</v>
      </c>
    </row>
    <row r="46" spans="2:7">
      <c r="B46" s="92">
        <v>40360</v>
      </c>
      <c r="C46" s="93">
        <v>500</v>
      </c>
      <c r="D46" s="93">
        <v>580</v>
      </c>
      <c r="E46" s="93">
        <v>520</v>
      </c>
      <c r="F46" s="93">
        <v>480</v>
      </c>
      <c r="G46" s="93">
        <v>160</v>
      </c>
    </row>
    <row r="47" spans="2:7">
      <c r="B47" s="92">
        <v>40391</v>
      </c>
      <c r="C47" s="93">
        <v>500</v>
      </c>
      <c r="D47" s="93">
        <v>580</v>
      </c>
      <c r="E47" s="93">
        <v>520</v>
      </c>
      <c r="F47" s="93">
        <v>480</v>
      </c>
      <c r="G47" s="93">
        <v>160</v>
      </c>
    </row>
    <row r="48" spans="2:7">
      <c r="B48" s="92">
        <v>40422</v>
      </c>
      <c r="C48" s="93">
        <v>500</v>
      </c>
      <c r="D48" s="93">
        <v>580</v>
      </c>
      <c r="E48" s="93">
        <v>520</v>
      </c>
      <c r="F48" s="93">
        <v>480</v>
      </c>
      <c r="G48" s="93">
        <v>160</v>
      </c>
    </row>
    <row r="49" spans="2:7">
      <c r="B49" s="92">
        <v>40452</v>
      </c>
      <c r="C49" s="93">
        <v>500</v>
      </c>
      <c r="D49" s="93">
        <v>580</v>
      </c>
      <c r="E49" s="93">
        <v>520</v>
      </c>
      <c r="F49" s="93">
        <v>480</v>
      </c>
      <c r="G49" s="93">
        <v>160</v>
      </c>
    </row>
    <row r="50" spans="2:7">
      <c r="B50" s="92">
        <v>40483</v>
      </c>
      <c r="C50" s="93">
        <v>500</v>
      </c>
      <c r="D50" s="93">
        <v>580</v>
      </c>
      <c r="E50" s="93">
        <v>520</v>
      </c>
      <c r="F50" s="93">
        <v>480</v>
      </c>
      <c r="G50" s="93">
        <v>160</v>
      </c>
    </row>
    <row r="51" spans="2:7">
      <c r="B51" s="92">
        <v>40513</v>
      </c>
      <c r="C51" s="93">
        <v>500</v>
      </c>
      <c r="D51" s="93">
        <v>580</v>
      </c>
      <c r="E51" s="93">
        <v>520</v>
      </c>
      <c r="F51" s="93">
        <v>480</v>
      </c>
      <c r="G51" s="93">
        <v>160</v>
      </c>
    </row>
    <row r="52" spans="2:7">
      <c r="B52" s="92">
        <v>40544</v>
      </c>
      <c r="C52" s="93">
        <v>520</v>
      </c>
      <c r="D52" s="93">
        <v>600</v>
      </c>
      <c r="E52" s="93">
        <v>540</v>
      </c>
      <c r="F52" s="93">
        <v>490</v>
      </c>
      <c r="G52" s="93">
        <v>170</v>
      </c>
    </row>
    <row r="53" spans="2:7">
      <c r="B53" s="92">
        <v>40575</v>
      </c>
      <c r="C53" s="93">
        <v>540</v>
      </c>
      <c r="D53" s="93">
        <v>620</v>
      </c>
      <c r="E53" s="93">
        <v>560</v>
      </c>
      <c r="F53" s="93">
        <v>510</v>
      </c>
      <c r="G53" s="93">
        <v>180</v>
      </c>
    </row>
    <row r="54" spans="2:7">
      <c r="B54" s="92">
        <v>40603</v>
      </c>
      <c r="C54" s="93">
        <v>540</v>
      </c>
      <c r="D54" s="93">
        <v>620</v>
      </c>
      <c r="E54" s="93">
        <v>560</v>
      </c>
      <c r="F54" s="93">
        <v>510</v>
      </c>
      <c r="G54" s="93">
        <v>180</v>
      </c>
    </row>
    <row r="55" spans="2:7">
      <c r="B55" s="92">
        <v>40634</v>
      </c>
      <c r="C55" s="93">
        <v>540</v>
      </c>
      <c r="D55" s="93">
        <v>620</v>
      </c>
      <c r="E55" s="93">
        <v>560</v>
      </c>
      <c r="F55" s="93">
        <v>510</v>
      </c>
      <c r="G55" s="93">
        <v>180</v>
      </c>
    </row>
    <row r="56" spans="2:7">
      <c r="B56" s="92">
        <v>40664</v>
      </c>
      <c r="C56" s="93">
        <v>540</v>
      </c>
      <c r="D56" s="93">
        <v>620</v>
      </c>
      <c r="E56" s="93">
        <v>560</v>
      </c>
      <c r="F56" s="93">
        <v>510</v>
      </c>
      <c r="G56" s="93">
        <v>180</v>
      </c>
    </row>
    <row r="57" spans="2:7">
      <c r="B57" s="92">
        <v>40695</v>
      </c>
      <c r="C57" s="93">
        <v>540</v>
      </c>
      <c r="D57" s="93">
        <v>620</v>
      </c>
      <c r="E57" s="93">
        <v>560</v>
      </c>
      <c r="F57" s="93">
        <v>510</v>
      </c>
      <c r="G57" s="93">
        <v>180</v>
      </c>
    </row>
    <row r="58" spans="2:7">
      <c r="B58" s="92">
        <v>40725</v>
      </c>
      <c r="C58" s="93">
        <v>550</v>
      </c>
      <c r="D58" s="93">
        <v>630</v>
      </c>
      <c r="E58" s="93">
        <v>570</v>
      </c>
      <c r="F58" s="93">
        <v>520</v>
      </c>
      <c r="G58" s="93">
        <v>180</v>
      </c>
    </row>
    <row r="59" spans="2:7">
      <c r="B59" s="92">
        <v>40756</v>
      </c>
      <c r="C59" s="93">
        <v>550</v>
      </c>
      <c r="D59" s="93">
        <v>630</v>
      </c>
      <c r="E59" s="93">
        <v>570</v>
      </c>
      <c r="F59" s="93">
        <v>520</v>
      </c>
      <c r="G59" s="93">
        <v>180</v>
      </c>
    </row>
    <row r="60" spans="2:7">
      <c r="B60" s="92">
        <v>40787</v>
      </c>
      <c r="C60" s="93">
        <v>550</v>
      </c>
      <c r="D60" s="93">
        <v>630</v>
      </c>
      <c r="E60" s="93">
        <v>570</v>
      </c>
      <c r="F60" s="93">
        <v>520</v>
      </c>
      <c r="G60" s="93">
        <v>180</v>
      </c>
    </row>
    <row r="61" spans="2:7">
      <c r="B61" s="92">
        <v>40817</v>
      </c>
      <c r="C61" s="93">
        <v>550</v>
      </c>
      <c r="D61" s="93">
        <v>630</v>
      </c>
      <c r="E61" s="93">
        <v>570</v>
      </c>
      <c r="F61" s="93">
        <v>520</v>
      </c>
      <c r="G61" s="93">
        <v>180</v>
      </c>
    </row>
    <row r="62" spans="2:7">
      <c r="B62" s="92">
        <v>40848</v>
      </c>
      <c r="C62" s="93">
        <v>560</v>
      </c>
      <c r="D62" s="93">
        <v>640</v>
      </c>
      <c r="E62" s="93">
        <v>580</v>
      </c>
      <c r="F62" s="93">
        <v>530</v>
      </c>
      <c r="G62" s="93">
        <v>180</v>
      </c>
    </row>
    <row r="63" spans="2:7">
      <c r="B63" s="92">
        <v>40878</v>
      </c>
      <c r="C63" s="93">
        <v>560</v>
      </c>
      <c r="D63" s="93">
        <v>640</v>
      </c>
      <c r="E63" s="93">
        <v>580</v>
      </c>
      <c r="F63" s="93">
        <v>530</v>
      </c>
      <c r="G63" s="93">
        <v>180</v>
      </c>
    </row>
    <row r="64" spans="2:7">
      <c r="B64" s="92">
        <v>40909</v>
      </c>
      <c r="C64" s="93">
        <v>560</v>
      </c>
      <c r="D64" s="93">
        <v>640</v>
      </c>
      <c r="E64" s="93">
        <v>580</v>
      </c>
      <c r="F64" s="93">
        <v>530</v>
      </c>
      <c r="G64" s="93">
        <v>180</v>
      </c>
    </row>
    <row r="65" spans="2:7">
      <c r="B65" s="92">
        <v>40940</v>
      </c>
      <c r="C65" s="93">
        <v>580</v>
      </c>
      <c r="D65" s="93">
        <v>660</v>
      </c>
      <c r="E65" s="93">
        <v>600</v>
      </c>
      <c r="F65" s="93">
        <v>550</v>
      </c>
      <c r="G65" s="93">
        <v>190</v>
      </c>
    </row>
    <row r="66" spans="2:7">
      <c r="B66" s="92">
        <v>40969</v>
      </c>
      <c r="C66" s="93">
        <v>580</v>
      </c>
      <c r="D66" s="93">
        <v>660</v>
      </c>
      <c r="E66" s="93">
        <v>600</v>
      </c>
      <c r="F66" s="93">
        <v>550</v>
      </c>
      <c r="G66" s="93">
        <v>190</v>
      </c>
    </row>
    <row r="67" spans="2:7">
      <c r="B67" s="92">
        <v>41000</v>
      </c>
      <c r="C67" s="93">
        <v>580</v>
      </c>
      <c r="D67" s="93">
        <v>660</v>
      </c>
      <c r="E67" s="93">
        <v>600</v>
      </c>
      <c r="F67" s="93">
        <v>550</v>
      </c>
      <c r="G67" s="93">
        <v>190</v>
      </c>
    </row>
    <row r="68" spans="2:7">
      <c r="B68" s="92">
        <v>41030</v>
      </c>
      <c r="C68" s="93">
        <v>580</v>
      </c>
      <c r="D68" s="93">
        <v>660</v>
      </c>
      <c r="E68" s="93">
        <v>600</v>
      </c>
      <c r="F68" s="93">
        <v>550</v>
      </c>
      <c r="G68" s="93">
        <v>190</v>
      </c>
    </row>
    <row r="69" spans="2:7">
      <c r="B69" s="92">
        <v>41061</v>
      </c>
      <c r="C69" s="93">
        <v>590</v>
      </c>
      <c r="D69" s="93">
        <v>670</v>
      </c>
      <c r="E69" s="93">
        <v>610</v>
      </c>
      <c r="F69" s="93">
        <v>560</v>
      </c>
      <c r="G69" s="93">
        <v>190</v>
      </c>
    </row>
    <row r="70" spans="2:7">
      <c r="B70" s="92">
        <v>41091</v>
      </c>
      <c r="C70" s="93">
        <v>590</v>
      </c>
      <c r="D70" s="93">
        <v>670</v>
      </c>
      <c r="E70" s="93">
        <v>610</v>
      </c>
      <c r="F70" s="93">
        <v>560</v>
      </c>
      <c r="G70" s="93">
        <v>190</v>
      </c>
    </row>
    <row r="71" spans="2:7">
      <c r="B71" s="92">
        <v>41122</v>
      </c>
      <c r="C71" s="93">
        <v>590</v>
      </c>
      <c r="D71" s="93">
        <v>670</v>
      </c>
      <c r="E71" s="93">
        <v>610</v>
      </c>
      <c r="F71" s="93">
        <v>560</v>
      </c>
      <c r="G71" s="93">
        <v>190</v>
      </c>
    </row>
    <row r="72" spans="2:7">
      <c r="B72" s="92">
        <v>41153</v>
      </c>
      <c r="C72" s="93">
        <v>590</v>
      </c>
      <c r="D72" s="93">
        <v>670</v>
      </c>
      <c r="E72" s="93">
        <v>610</v>
      </c>
      <c r="F72" s="93">
        <v>560</v>
      </c>
      <c r="G72" s="93">
        <v>190</v>
      </c>
    </row>
    <row r="73" spans="2:7">
      <c r="B73" s="92">
        <v>41183</v>
      </c>
      <c r="C73" s="93">
        <v>590</v>
      </c>
      <c r="D73" s="93">
        <v>670</v>
      </c>
      <c r="E73" s="93">
        <v>610</v>
      </c>
      <c r="F73" s="93">
        <v>560</v>
      </c>
      <c r="G73" s="93">
        <v>190</v>
      </c>
    </row>
    <row r="74" spans="2:7">
      <c r="B74" s="92">
        <v>41214</v>
      </c>
      <c r="C74" s="93">
        <v>590</v>
      </c>
      <c r="D74" s="93">
        <v>670</v>
      </c>
      <c r="E74" s="93">
        <v>610</v>
      </c>
      <c r="F74" s="93">
        <v>560</v>
      </c>
      <c r="G74" s="93">
        <v>190</v>
      </c>
    </row>
    <row r="75" spans="2:7">
      <c r="B75" s="92">
        <v>41244</v>
      </c>
      <c r="C75" s="93">
        <v>590</v>
      </c>
      <c r="D75" s="93">
        <v>670</v>
      </c>
      <c r="E75" s="93">
        <v>610</v>
      </c>
      <c r="F75" s="93">
        <v>560</v>
      </c>
      <c r="G75" s="93">
        <v>190</v>
      </c>
    </row>
    <row r="76" spans="2:7">
      <c r="B76" s="92">
        <v>41275</v>
      </c>
      <c r="C76" s="93">
        <v>590</v>
      </c>
      <c r="D76" s="93">
        <v>670</v>
      </c>
      <c r="E76" s="93">
        <v>610</v>
      </c>
      <c r="F76" s="93">
        <v>560</v>
      </c>
      <c r="G76" s="93">
        <v>190</v>
      </c>
    </row>
    <row r="77" spans="2:7">
      <c r="B77" s="92">
        <v>41306</v>
      </c>
      <c r="C77" s="93">
        <v>590</v>
      </c>
      <c r="D77" s="93">
        <v>670</v>
      </c>
      <c r="E77" s="93">
        <v>610</v>
      </c>
      <c r="F77" s="93">
        <v>560</v>
      </c>
      <c r="G77" s="93">
        <v>190</v>
      </c>
    </row>
    <row r="78" spans="2:7">
      <c r="B78" s="92">
        <v>41334</v>
      </c>
      <c r="C78" s="93">
        <v>590</v>
      </c>
      <c r="D78" s="93">
        <v>670</v>
      </c>
      <c r="E78" s="93">
        <v>610</v>
      </c>
      <c r="F78" s="93">
        <v>560</v>
      </c>
      <c r="G78" s="93">
        <v>190</v>
      </c>
    </row>
    <row r="79" spans="2:7">
      <c r="B79" s="92">
        <v>41365</v>
      </c>
      <c r="C79" s="93">
        <v>590</v>
      </c>
      <c r="D79" s="93">
        <v>670</v>
      </c>
      <c r="E79" s="93">
        <v>610</v>
      </c>
      <c r="F79" s="93">
        <v>560</v>
      </c>
      <c r="G79" s="93">
        <v>190</v>
      </c>
    </row>
    <row r="80" spans="2:7">
      <c r="B80" s="92">
        <v>41395</v>
      </c>
      <c r="C80" s="93">
        <v>590</v>
      </c>
      <c r="D80" s="93">
        <v>670</v>
      </c>
      <c r="E80" s="93">
        <v>610</v>
      </c>
      <c r="F80" s="93">
        <v>560</v>
      </c>
      <c r="G80" s="93">
        <v>190</v>
      </c>
    </row>
    <row r="81" spans="2:7">
      <c r="B81" s="92">
        <v>41426</v>
      </c>
      <c r="C81" s="93">
        <v>590</v>
      </c>
      <c r="D81" s="93">
        <v>670</v>
      </c>
      <c r="E81" s="93">
        <v>610</v>
      </c>
      <c r="F81" s="93">
        <v>560</v>
      </c>
      <c r="G81" s="93">
        <v>190</v>
      </c>
    </row>
    <row r="82" spans="2:7">
      <c r="B82" s="92">
        <v>41456</v>
      </c>
      <c r="C82" s="93">
        <v>590</v>
      </c>
      <c r="D82" s="93">
        <v>670</v>
      </c>
      <c r="E82" s="93">
        <v>610</v>
      </c>
      <c r="F82" s="93">
        <v>560</v>
      </c>
      <c r="G82" s="93">
        <v>190</v>
      </c>
    </row>
    <row r="83" spans="2:7">
      <c r="B83" s="92">
        <v>41487</v>
      </c>
      <c r="C83" s="93">
        <v>590</v>
      </c>
      <c r="D83" s="93">
        <v>670</v>
      </c>
      <c r="E83" s="93">
        <v>610</v>
      </c>
      <c r="F83" s="93">
        <v>560</v>
      </c>
      <c r="G83" s="93">
        <v>190</v>
      </c>
    </row>
    <row r="84" spans="2:7">
      <c r="B84" s="92">
        <v>41518</v>
      </c>
      <c r="C84" s="93">
        <v>590</v>
      </c>
      <c r="D84" s="93">
        <v>670</v>
      </c>
      <c r="E84" s="93">
        <v>610</v>
      </c>
      <c r="F84" s="93">
        <v>560</v>
      </c>
      <c r="G84" s="93">
        <v>190</v>
      </c>
    </row>
    <row r="85" spans="2:7">
      <c r="B85" s="92">
        <v>41548</v>
      </c>
      <c r="C85" s="93">
        <v>590</v>
      </c>
      <c r="D85" s="93">
        <v>670</v>
      </c>
      <c r="E85" s="93">
        <v>610</v>
      </c>
      <c r="F85" s="93">
        <v>560</v>
      </c>
      <c r="G85" s="93">
        <v>190</v>
      </c>
    </row>
    <row r="86" spans="2:7">
      <c r="B86" s="92">
        <v>41579</v>
      </c>
      <c r="C86" s="93">
        <v>590</v>
      </c>
      <c r="D86" s="93">
        <v>670</v>
      </c>
      <c r="E86" s="93">
        <v>610</v>
      </c>
      <c r="F86" s="93">
        <v>560</v>
      </c>
      <c r="G86" s="93">
        <v>190</v>
      </c>
    </row>
    <row r="87" spans="2:7">
      <c r="B87" s="92">
        <v>41609</v>
      </c>
      <c r="C87" s="93">
        <v>600</v>
      </c>
      <c r="D87" s="93">
        <v>680</v>
      </c>
      <c r="E87" s="93">
        <v>620</v>
      </c>
      <c r="F87" s="93">
        <v>570</v>
      </c>
      <c r="G87" s="93">
        <v>200</v>
      </c>
    </row>
    <row r="88" spans="2:7">
      <c r="B88" s="92">
        <v>41640</v>
      </c>
      <c r="C88" s="93">
        <v>600</v>
      </c>
      <c r="D88" s="93">
        <v>680</v>
      </c>
      <c r="E88" s="93">
        <v>620</v>
      </c>
      <c r="F88" s="93">
        <v>570</v>
      </c>
      <c r="G88" s="93">
        <v>200</v>
      </c>
    </row>
    <row r="89" spans="2:7">
      <c r="B89" s="92">
        <v>41671</v>
      </c>
      <c r="C89" s="93">
        <v>600</v>
      </c>
      <c r="D89" s="93">
        <v>680</v>
      </c>
      <c r="E89" s="93">
        <v>620</v>
      </c>
      <c r="F89" s="93">
        <v>570</v>
      </c>
      <c r="G89" s="93">
        <v>200</v>
      </c>
    </row>
    <row r="90" spans="2:7">
      <c r="B90" s="92">
        <v>41699</v>
      </c>
      <c r="C90" s="93">
        <v>600</v>
      </c>
      <c r="D90" s="93">
        <v>680</v>
      </c>
      <c r="E90" s="93">
        <v>620</v>
      </c>
      <c r="F90" s="93">
        <v>570</v>
      </c>
      <c r="G90" s="93">
        <v>200</v>
      </c>
    </row>
    <row r="91" spans="2:7">
      <c r="B91" s="92">
        <v>41730</v>
      </c>
      <c r="C91" s="93">
        <v>600</v>
      </c>
      <c r="D91" s="93">
        <v>680</v>
      </c>
      <c r="E91" s="93">
        <v>620</v>
      </c>
      <c r="F91" s="93">
        <v>570</v>
      </c>
      <c r="G91" s="93">
        <v>200</v>
      </c>
    </row>
    <row r="92" spans="2:7">
      <c r="B92" s="92">
        <v>41760</v>
      </c>
      <c r="C92" s="93">
        <v>610</v>
      </c>
      <c r="D92" s="93">
        <v>690</v>
      </c>
      <c r="E92" s="93">
        <v>630</v>
      </c>
      <c r="F92" s="93">
        <v>580</v>
      </c>
      <c r="G92" s="93">
        <v>200</v>
      </c>
    </row>
    <row r="93" spans="2:7">
      <c r="B93" s="92">
        <v>41791</v>
      </c>
      <c r="C93" s="93">
        <v>610</v>
      </c>
      <c r="D93" s="93">
        <v>690</v>
      </c>
      <c r="E93" s="93">
        <v>630</v>
      </c>
      <c r="F93" s="93">
        <v>580</v>
      </c>
      <c r="G93" s="93">
        <v>200</v>
      </c>
    </row>
    <row r="94" spans="2:7">
      <c r="B94" s="92">
        <v>41821</v>
      </c>
      <c r="C94" s="93">
        <v>610</v>
      </c>
      <c r="D94" s="93">
        <v>690</v>
      </c>
      <c r="E94" s="93">
        <v>630</v>
      </c>
      <c r="F94" s="93">
        <v>580</v>
      </c>
      <c r="G94" s="93">
        <v>200</v>
      </c>
    </row>
    <row r="95" spans="2:7">
      <c r="B95" s="92">
        <v>41852</v>
      </c>
      <c r="C95" s="93">
        <v>610</v>
      </c>
      <c r="D95" s="93">
        <v>690</v>
      </c>
      <c r="E95" s="93">
        <v>630</v>
      </c>
      <c r="F95" s="93">
        <v>580</v>
      </c>
      <c r="G95" s="93">
        <v>200</v>
      </c>
    </row>
    <row r="96" spans="2:7">
      <c r="B96" s="92">
        <v>41883</v>
      </c>
      <c r="C96" s="93">
        <v>620</v>
      </c>
      <c r="D96" s="93">
        <v>700</v>
      </c>
      <c r="E96" s="93">
        <v>640</v>
      </c>
      <c r="F96" s="93">
        <v>590</v>
      </c>
      <c r="G96" s="93">
        <v>200</v>
      </c>
    </row>
    <row r="97" spans="2:7">
      <c r="B97" s="92">
        <v>41913</v>
      </c>
      <c r="C97" s="93">
        <v>620</v>
      </c>
      <c r="D97" s="93">
        <v>700</v>
      </c>
      <c r="E97" s="93">
        <v>640</v>
      </c>
      <c r="F97" s="93">
        <v>590</v>
      </c>
      <c r="G97" s="93">
        <v>200</v>
      </c>
    </row>
    <row r="98" spans="2:7">
      <c r="B98" s="92">
        <v>41944</v>
      </c>
      <c r="C98" s="93">
        <v>620</v>
      </c>
      <c r="D98" s="93">
        <v>700</v>
      </c>
      <c r="E98" s="93">
        <v>640</v>
      </c>
      <c r="F98" s="93">
        <v>590</v>
      </c>
      <c r="G98" s="93">
        <v>200</v>
      </c>
    </row>
    <row r="99" spans="2:7">
      <c r="B99" s="92">
        <v>41974</v>
      </c>
      <c r="C99" s="93">
        <v>620</v>
      </c>
      <c r="D99" s="93">
        <v>700</v>
      </c>
      <c r="E99" s="93">
        <v>640</v>
      </c>
      <c r="F99" s="93">
        <v>590</v>
      </c>
      <c r="G99" s="93">
        <v>200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2:N14"/>
  <sheetViews>
    <sheetView showGridLines="0" workbookViewId="0"/>
  </sheetViews>
  <sheetFormatPr baseColWidth="10" defaultRowHeight="15"/>
  <cols>
    <col min="1" max="1" width="6" customWidth="1"/>
  </cols>
  <sheetData>
    <row r="2" spans="2:14">
      <c r="B2" s="44" t="s">
        <v>146</v>
      </c>
    </row>
    <row r="3" spans="2:14">
      <c r="B3" s="12" t="s">
        <v>162</v>
      </c>
    </row>
    <row r="5" spans="2:14">
      <c r="B5" s="99" t="s">
        <v>30</v>
      </c>
      <c r="C5" s="100" t="s">
        <v>0</v>
      </c>
      <c r="D5" s="100" t="s">
        <v>2</v>
      </c>
      <c r="E5" s="100" t="s">
        <v>3</v>
      </c>
      <c r="F5" s="100" t="s">
        <v>4</v>
      </c>
      <c r="G5" s="100" t="s">
        <v>5</v>
      </c>
      <c r="H5" s="100" t="s">
        <v>6</v>
      </c>
      <c r="I5" s="100" t="s">
        <v>7</v>
      </c>
      <c r="J5" s="100" t="s">
        <v>8</v>
      </c>
      <c r="K5" s="100" t="s">
        <v>9</v>
      </c>
      <c r="L5" s="100" t="s">
        <v>10</v>
      </c>
      <c r="M5" s="100" t="s">
        <v>11</v>
      </c>
      <c r="N5" s="100" t="s">
        <v>12</v>
      </c>
    </row>
    <row r="6" spans="2:14">
      <c r="B6" s="28">
        <v>2007</v>
      </c>
      <c r="C6" s="94"/>
      <c r="D6" s="94"/>
      <c r="E6" s="94"/>
      <c r="F6" s="94"/>
      <c r="G6" s="95">
        <v>0.16200000000000001</v>
      </c>
      <c r="H6" s="95">
        <v>0.14599999999999999</v>
      </c>
      <c r="I6" s="95">
        <v>0.13</v>
      </c>
      <c r="J6" s="95">
        <v>0.122</v>
      </c>
      <c r="K6" s="95">
        <v>0.113</v>
      </c>
      <c r="L6" s="95">
        <v>0.128</v>
      </c>
      <c r="M6" s="95">
        <v>0.14299999999999999</v>
      </c>
      <c r="N6" s="95">
        <v>0.128</v>
      </c>
    </row>
    <row r="7" spans="2:14">
      <c r="B7" s="28">
        <v>2008</v>
      </c>
      <c r="C7" s="95">
        <v>0.126</v>
      </c>
      <c r="D7" s="95">
        <v>0.125</v>
      </c>
      <c r="E7" s="95">
        <v>0.122</v>
      </c>
      <c r="F7" s="95">
        <v>0.12</v>
      </c>
      <c r="G7" s="95">
        <v>0.156</v>
      </c>
      <c r="H7" s="95">
        <v>0.155</v>
      </c>
      <c r="I7" s="95">
        <v>0.153</v>
      </c>
      <c r="J7" s="95">
        <v>0.151</v>
      </c>
      <c r="K7" s="95">
        <v>0.16500000000000001</v>
      </c>
      <c r="L7" s="95">
        <v>0.14399999999999999</v>
      </c>
      <c r="M7" s="95">
        <v>0.11899999999999999</v>
      </c>
      <c r="N7" s="95">
        <v>0.11600000000000001</v>
      </c>
    </row>
    <row r="8" spans="2:14">
      <c r="B8" s="28">
        <v>2009</v>
      </c>
      <c r="C8" s="96">
        <v>0.13100000000000001</v>
      </c>
      <c r="D8" s="96">
        <v>0.123</v>
      </c>
      <c r="E8" s="96">
        <v>0.13700000000000001</v>
      </c>
      <c r="F8" s="96">
        <v>0.14499999999999999</v>
      </c>
      <c r="G8" s="96">
        <v>0.152</v>
      </c>
      <c r="H8" s="96">
        <v>0.159</v>
      </c>
      <c r="I8" s="96">
        <v>0.16500000000000001</v>
      </c>
      <c r="J8" s="96">
        <v>0.17199999999999999</v>
      </c>
      <c r="K8" s="96">
        <v>0.16900000000000001</v>
      </c>
      <c r="L8" s="96">
        <v>0.16500000000000001</v>
      </c>
      <c r="M8" s="96">
        <v>0.16900000000000001</v>
      </c>
      <c r="N8" s="96">
        <v>0.17199999999999999</v>
      </c>
    </row>
    <row r="9" spans="2:14">
      <c r="B9" s="28">
        <v>2010</v>
      </c>
      <c r="C9" s="96">
        <v>0.17499999999999999</v>
      </c>
      <c r="D9" s="96">
        <v>0.17799999999999999</v>
      </c>
      <c r="E9" s="96">
        <v>0.17699999999999999</v>
      </c>
      <c r="F9" s="96">
        <v>0.17699999999999999</v>
      </c>
      <c r="G9" s="96">
        <v>0.16300000000000001</v>
      </c>
      <c r="H9" s="96">
        <v>0.18099999999999999</v>
      </c>
      <c r="I9" s="96">
        <v>0.19500000000000001</v>
      </c>
      <c r="J9" s="96">
        <v>0.16900000000000001</v>
      </c>
      <c r="K9" s="96">
        <v>0.185</v>
      </c>
      <c r="L9" s="96">
        <v>0.17699999999999999</v>
      </c>
      <c r="M9" s="96">
        <v>0.19600000000000001</v>
      </c>
      <c r="N9" s="96">
        <v>0.188</v>
      </c>
    </row>
    <row r="10" spans="2:14">
      <c r="B10" s="28">
        <v>2011</v>
      </c>
      <c r="C10" s="96">
        <v>0.20499999999999999</v>
      </c>
      <c r="D10" s="96">
        <v>0.19899999999999998</v>
      </c>
      <c r="E10" s="96">
        <v>0.19400000000000001</v>
      </c>
      <c r="F10" s="96">
        <v>0.20799999999999999</v>
      </c>
      <c r="G10" s="96">
        <v>0.20300000000000001</v>
      </c>
      <c r="H10" s="96">
        <v>0.20100000000000001</v>
      </c>
      <c r="I10" s="96">
        <v>0.19899999999999998</v>
      </c>
      <c r="J10" s="96">
        <v>0.223</v>
      </c>
      <c r="K10" s="96">
        <v>0.222</v>
      </c>
      <c r="L10" s="96">
        <v>0.23599999999999999</v>
      </c>
      <c r="M10" s="96">
        <v>0.223</v>
      </c>
      <c r="N10" s="96">
        <v>0.23599999999999999</v>
      </c>
    </row>
    <row r="11" spans="2:14">
      <c r="B11" s="28">
        <v>2012</v>
      </c>
      <c r="C11" s="96">
        <v>0.23300000000000001</v>
      </c>
      <c r="D11" s="96">
        <v>0.27699999999999997</v>
      </c>
      <c r="E11" s="96">
        <v>0.22699999999999998</v>
      </c>
      <c r="F11" s="96">
        <v>0.245</v>
      </c>
      <c r="G11" s="96">
        <v>0.23899999999999999</v>
      </c>
      <c r="H11" s="96">
        <v>0.23300000000000001</v>
      </c>
      <c r="I11" s="96">
        <v>0.21800000000000003</v>
      </c>
      <c r="J11" s="96">
        <v>0.20300000000000001</v>
      </c>
      <c r="K11" s="96">
        <v>0.20550000000000002</v>
      </c>
      <c r="L11" s="96">
        <v>0.20799999999999999</v>
      </c>
      <c r="M11" s="96">
        <v>0.20350000000000001</v>
      </c>
      <c r="N11" s="96">
        <v>0.19900000000000001</v>
      </c>
    </row>
    <row r="12" spans="2:14">
      <c r="B12" s="28" t="s">
        <v>121</v>
      </c>
      <c r="C12" s="97">
        <v>0.21</v>
      </c>
      <c r="D12" s="97">
        <v>0.21</v>
      </c>
      <c r="E12" s="96">
        <v>0.21</v>
      </c>
      <c r="F12" s="97">
        <v>0.192</v>
      </c>
      <c r="G12" s="97">
        <v>0.192</v>
      </c>
      <c r="H12" s="96">
        <v>0.192</v>
      </c>
      <c r="I12" s="97">
        <v>0.22800000000000001</v>
      </c>
      <c r="J12" s="97">
        <v>0.22800000000000001</v>
      </c>
      <c r="K12" s="96">
        <v>0.22800000000000001</v>
      </c>
      <c r="L12" s="97">
        <v>0.23799999999999999</v>
      </c>
      <c r="M12" s="97">
        <v>0.23799999999999999</v>
      </c>
      <c r="N12" s="96">
        <v>0.23799999999999999</v>
      </c>
    </row>
    <row r="13" spans="2:14">
      <c r="B13" s="28" t="s">
        <v>122</v>
      </c>
      <c r="C13" s="97">
        <v>0.23499999999999999</v>
      </c>
      <c r="D13" s="97">
        <v>0.23499999999999999</v>
      </c>
      <c r="E13" s="96">
        <v>0.23499999999999999</v>
      </c>
      <c r="F13" s="97">
        <v>0.22800000000000001</v>
      </c>
      <c r="G13" s="97">
        <v>0.22800000000000001</v>
      </c>
      <c r="H13" s="96">
        <v>0.22800000000000001</v>
      </c>
      <c r="I13" s="97">
        <v>0.23400000000000001</v>
      </c>
      <c r="J13" s="97">
        <v>0.23400000000000001</v>
      </c>
      <c r="K13" s="96">
        <v>0.23400000000000001</v>
      </c>
      <c r="L13" s="97">
        <f>IF(N13="","",N13)</f>
        <v>0.27200000000000002</v>
      </c>
      <c r="M13" s="97">
        <f>IF(N13="","",N13)</f>
        <v>0.27200000000000002</v>
      </c>
      <c r="N13" s="98">
        <v>0.27200000000000002</v>
      </c>
    </row>
    <row r="14" spans="2:14">
      <c r="B14" s="12" t="s">
        <v>123</v>
      </c>
    </row>
  </sheetData>
  <conditionalFormatting sqref="N13">
    <cfRule type="cellIs" dxfId="0" priority="1" operator="equal">
      <formula>""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6"/>
  <sheetViews>
    <sheetView showGridLines="0" workbookViewId="0"/>
  </sheetViews>
  <sheetFormatPr baseColWidth="10" defaultRowHeight="15"/>
  <cols>
    <col min="1" max="1" width="4.42578125" customWidth="1"/>
  </cols>
  <sheetData>
    <row r="1" spans="2:10">
      <c r="J1" s="116"/>
    </row>
    <row r="2" spans="2:10">
      <c r="B2" s="44" t="s">
        <v>130</v>
      </c>
    </row>
    <row r="4" spans="2:10">
      <c r="B4" s="43"/>
      <c r="C4" s="101">
        <v>2007</v>
      </c>
      <c r="D4" s="101">
        <v>2008</v>
      </c>
      <c r="E4" s="101">
        <v>2009</v>
      </c>
      <c r="F4" s="101">
        <v>2010</v>
      </c>
      <c r="G4" s="101">
        <v>2011</v>
      </c>
      <c r="H4" s="101">
        <v>2012</v>
      </c>
      <c r="I4" s="101">
        <v>2013</v>
      </c>
      <c r="J4" s="102">
        <v>2014</v>
      </c>
    </row>
    <row r="5" spans="2:10">
      <c r="B5" s="1" t="s">
        <v>0</v>
      </c>
      <c r="C5" s="2"/>
      <c r="D5" s="2">
        <v>4360868</v>
      </c>
      <c r="E5" s="2">
        <v>4464382</v>
      </c>
      <c r="F5" s="2">
        <v>4629028</v>
      </c>
      <c r="G5" s="2">
        <v>4681492</v>
      </c>
      <c r="H5" s="2">
        <v>4650632</v>
      </c>
      <c r="I5" s="2">
        <v>4717853</v>
      </c>
      <c r="J5" s="3">
        <v>4710384</v>
      </c>
    </row>
    <row r="6" spans="2:10">
      <c r="B6" s="1" t="s">
        <v>2</v>
      </c>
      <c r="C6" s="2"/>
      <c r="D6" s="2">
        <v>4177085</v>
      </c>
      <c r="E6" s="2">
        <v>4140902</v>
      </c>
      <c r="F6" s="2">
        <v>4258127</v>
      </c>
      <c r="G6" s="2">
        <v>4388974</v>
      </c>
      <c r="H6" s="2">
        <v>4315468</v>
      </c>
      <c r="I6" s="2">
        <v>4354663</v>
      </c>
      <c r="J6" s="3">
        <v>4385191</v>
      </c>
    </row>
    <row r="7" spans="2:10">
      <c r="B7" s="1" t="s">
        <v>3</v>
      </c>
      <c r="C7" s="2"/>
      <c r="D7" s="2">
        <v>4440112</v>
      </c>
      <c r="E7" s="2">
        <v>4616047</v>
      </c>
      <c r="F7" s="2">
        <v>4625034</v>
      </c>
      <c r="G7" s="2">
        <v>4815375</v>
      </c>
      <c r="H7" s="2">
        <v>4800178</v>
      </c>
      <c r="I7" s="2">
        <v>4837954</v>
      </c>
      <c r="J7" s="3">
        <v>4881917</v>
      </c>
    </row>
    <row r="8" spans="2:10">
      <c r="B8" s="1" t="s">
        <v>4</v>
      </c>
      <c r="C8" s="2">
        <v>4169317</v>
      </c>
      <c r="D8" s="2">
        <v>4468988</v>
      </c>
      <c r="E8" s="2">
        <v>4548749</v>
      </c>
      <c r="F8" s="2">
        <v>4773320</v>
      </c>
      <c r="G8" s="2">
        <v>4832439</v>
      </c>
      <c r="H8" s="2">
        <v>4791477</v>
      </c>
      <c r="I8" s="2">
        <v>4915520</v>
      </c>
      <c r="J8" s="3">
        <v>4906450</v>
      </c>
    </row>
    <row r="9" spans="2:10">
      <c r="B9" s="1" t="s">
        <v>5</v>
      </c>
      <c r="C9" s="2">
        <v>4143552</v>
      </c>
      <c r="D9" s="2">
        <v>4411497</v>
      </c>
      <c r="E9" s="2">
        <v>4604695</v>
      </c>
      <c r="F9" s="2">
        <v>4899142</v>
      </c>
      <c r="G9" s="2">
        <v>4899321</v>
      </c>
      <c r="H9" s="2">
        <v>4848235</v>
      </c>
      <c r="I9" s="2">
        <v>4898865</v>
      </c>
      <c r="J9" s="3">
        <v>4965486</v>
      </c>
    </row>
    <row r="10" spans="2:10">
      <c r="B10" s="1" t="s">
        <v>6</v>
      </c>
      <c r="C10" s="2">
        <v>4135370</v>
      </c>
      <c r="D10" s="2">
        <v>4501699</v>
      </c>
      <c r="E10" s="2">
        <v>4547164</v>
      </c>
      <c r="F10" s="2">
        <v>4764592</v>
      </c>
      <c r="G10" s="2">
        <v>4809484</v>
      </c>
      <c r="H10" s="2">
        <v>4882780</v>
      </c>
      <c r="I10" s="2">
        <v>4856162</v>
      </c>
      <c r="J10" s="3">
        <v>4833603</v>
      </c>
    </row>
    <row r="11" spans="2:10">
      <c r="B11" s="1" t="s">
        <v>7</v>
      </c>
      <c r="C11" s="2">
        <v>4236374</v>
      </c>
      <c r="D11" s="2">
        <v>4549934</v>
      </c>
      <c r="E11" s="2">
        <v>4591293</v>
      </c>
      <c r="F11" s="2">
        <v>4814497</v>
      </c>
      <c r="G11" s="2">
        <v>4838842</v>
      </c>
      <c r="H11" s="2">
        <v>4895873</v>
      </c>
      <c r="I11" s="2">
        <v>4931640</v>
      </c>
      <c r="J11" s="3">
        <v>4924108</v>
      </c>
    </row>
    <row r="12" spans="2:10">
      <c r="B12" s="1" t="s">
        <v>8</v>
      </c>
      <c r="C12" s="2">
        <v>4301607</v>
      </c>
      <c r="D12" s="2">
        <v>4542309</v>
      </c>
      <c r="E12" s="2">
        <v>4627222</v>
      </c>
      <c r="F12" s="2">
        <v>4791566</v>
      </c>
      <c r="G12" s="2">
        <v>4731859</v>
      </c>
      <c r="H12" s="2">
        <v>4876828</v>
      </c>
      <c r="I12" s="2">
        <v>4915980</v>
      </c>
      <c r="J12" s="3">
        <v>4909040</v>
      </c>
    </row>
    <row r="13" spans="2:10">
      <c r="B13" s="1" t="s">
        <v>9</v>
      </c>
      <c r="C13" s="2">
        <v>4294945</v>
      </c>
      <c r="D13" s="2">
        <v>4529028</v>
      </c>
      <c r="E13" s="2">
        <v>4622941</v>
      </c>
      <c r="F13" s="2">
        <v>4767144</v>
      </c>
      <c r="G13" s="2">
        <v>4760670</v>
      </c>
      <c r="H13" s="2">
        <v>4770297</v>
      </c>
      <c r="I13" s="2">
        <v>4775815</v>
      </c>
      <c r="J13" s="3">
        <v>4810412</v>
      </c>
    </row>
    <row r="14" spans="2:10">
      <c r="B14" s="1" t="s">
        <v>10</v>
      </c>
      <c r="C14" s="2">
        <v>4402681</v>
      </c>
      <c r="D14" s="2">
        <v>4620704</v>
      </c>
      <c r="E14" s="2">
        <v>4696789</v>
      </c>
      <c r="F14" s="2">
        <v>4831509</v>
      </c>
      <c r="G14" s="2">
        <v>4780255</v>
      </c>
      <c r="H14" s="2">
        <v>4884740</v>
      </c>
      <c r="I14" s="2">
        <v>4927626</v>
      </c>
      <c r="J14" s="3">
        <v>5019657</v>
      </c>
    </row>
    <row r="15" spans="2:10">
      <c r="B15" s="1" t="s">
        <v>11</v>
      </c>
      <c r="C15" s="2">
        <v>4370076</v>
      </c>
      <c r="D15" s="2">
        <v>4558134</v>
      </c>
      <c r="E15" s="2">
        <v>4690548</v>
      </c>
      <c r="F15" s="2">
        <v>4795778</v>
      </c>
      <c r="G15" s="2">
        <v>4779480</v>
      </c>
      <c r="H15" s="2">
        <v>4831016</v>
      </c>
      <c r="I15" s="2">
        <v>4870919</v>
      </c>
      <c r="J15" s="3">
        <v>4868479</v>
      </c>
    </row>
    <row r="16" spans="2:10">
      <c r="B16" s="1" t="s">
        <v>12</v>
      </c>
      <c r="C16" s="2">
        <v>4473133</v>
      </c>
      <c r="D16" s="2">
        <v>4649603</v>
      </c>
      <c r="E16" s="2">
        <v>4737269</v>
      </c>
      <c r="F16" s="2">
        <v>4879318</v>
      </c>
      <c r="G16" s="2">
        <v>4838668</v>
      </c>
      <c r="H16" s="2">
        <v>4907924</v>
      </c>
      <c r="I16" s="2">
        <v>4966650</v>
      </c>
      <c r="J16" s="3">
        <v>4929106</v>
      </c>
    </row>
  </sheetData>
  <conditionalFormatting sqref="J5:J16">
    <cfRule type="cellIs" dxfId="15" priority="3" operator="equal">
      <formula>""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Q53"/>
  <sheetViews>
    <sheetView showGridLines="0" workbookViewId="0">
      <selection activeCell="A2" sqref="A2"/>
    </sheetView>
  </sheetViews>
  <sheetFormatPr baseColWidth="10" defaultRowHeight="15"/>
  <cols>
    <col min="1" max="1" width="3.42578125" customWidth="1"/>
    <col min="2" max="2" width="10.140625" customWidth="1"/>
    <col min="3" max="3" width="1.28515625" customWidth="1"/>
    <col min="4" max="7" width="14" customWidth="1"/>
    <col min="8" max="8" width="1.28515625" customWidth="1"/>
    <col min="9" max="9" width="13.85546875" customWidth="1"/>
    <col min="10" max="10" width="14.28515625" customWidth="1"/>
    <col min="11" max="11" width="15.140625" customWidth="1"/>
    <col min="12" max="12" width="13.7109375" customWidth="1"/>
    <col min="13" max="13" width="1.140625" customWidth="1"/>
    <col min="15" max="15" width="14.140625" customWidth="1"/>
    <col min="16" max="16" width="15" customWidth="1"/>
    <col min="17" max="17" width="13.140625" customWidth="1"/>
  </cols>
  <sheetData>
    <row r="2" spans="2:17">
      <c r="B2" s="45" t="s">
        <v>157</v>
      </c>
      <c r="C2" s="45"/>
      <c r="D2" s="5"/>
      <c r="E2" s="5"/>
      <c r="F2" s="5"/>
      <c r="G2" s="5"/>
    </row>
    <row r="3" spans="2:17">
      <c r="B3" s="4"/>
      <c r="C3" s="4"/>
      <c r="D3" s="5"/>
      <c r="E3" s="5"/>
      <c r="F3" s="5"/>
      <c r="G3" s="5"/>
    </row>
    <row r="4" spans="2:17">
      <c r="B4" s="4"/>
      <c r="C4" s="4"/>
      <c r="D4" s="117" t="s">
        <v>154</v>
      </c>
      <c r="E4" s="117"/>
      <c r="F4" s="117"/>
      <c r="G4" s="117"/>
      <c r="I4" s="117" t="s">
        <v>18</v>
      </c>
      <c r="J4" s="117"/>
      <c r="K4" s="117"/>
      <c r="L4" s="117"/>
      <c r="N4" s="117" t="s">
        <v>20</v>
      </c>
      <c r="O4" s="117"/>
      <c r="P4" s="117"/>
      <c r="Q4" s="117"/>
    </row>
    <row r="5" spans="2:17" ht="38.25">
      <c r="B5" s="46" t="s">
        <v>30</v>
      </c>
      <c r="C5" s="4"/>
      <c r="D5" s="47" t="s">
        <v>15</v>
      </c>
      <c r="E5" s="47" t="s">
        <v>16</v>
      </c>
      <c r="F5" s="47" t="s">
        <v>17</v>
      </c>
      <c r="G5" s="46" t="s">
        <v>26</v>
      </c>
      <c r="I5" s="47" t="s">
        <v>15</v>
      </c>
      <c r="J5" s="47" t="s">
        <v>19</v>
      </c>
      <c r="K5" s="47" t="s">
        <v>17</v>
      </c>
      <c r="L5" s="48" t="s">
        <v>155</v>
      </c>
      <c r="N5" s="47" t="s">
        <v>15</v>
      </c>
      <c r="O5" s="47" t="s">
        <v>16</v>
      </c>
      <c r="P5" s="47" t="s">
        <v>17</v>
      </c>
      <c r="Q5" s="47" t="s">
        <v>156</v>
      </c>
    </row>
    <row r="6" spans="2:17">
      <c r="B6" s="6">
        <v>2010</v>
      </c>
      <c r="C6" s="4"/>
      <c r="D6" s="7">
        <v>1369872975</v>
      </c>
      <c r="E6" s="7">
        <v>379409686</v>
      </c>
      <c r="F6" s="7">
        <v>54449148</v>
      </c>
      <c r="G6" s="7">
        <v>1803731809</v>
      </c>
      <c r="I6" s="7">
        <v>921884617</v>
      </c>
      <c r="J6" s="7">
        <v>221097221</v>
      </c>
      <c r="K6" s="7">
        <v>44373395</v>
      </c>
      <c r="L6" s="7">
        <v>1187355233</v>
      </c>
      <c r="N6" s="7">
        <v>447988358</v>
      </c>
      <c r="O6" s="7">
        <v>158312465</v>
      </c>
      <c r="P6" s="7">
        <v>10075753</v>
      </c>
      <c r="Q6" s="7">
        <v>616376576</v>
      </c>
    </row>
    <row r="7" spans="2:17">
      <c r="B7" s="6">
        <v>2011</v>
      </c>
      <c r="C7" s="4"/>
      <c r="D7" s="7">
        <v>1285306478</v>
      </c>
      <c r="E7" s="7">
        <v>389332432</v>
      </c>
      <c r="F7" s="7">
        <v>52575580</v>
      </c>
      <c r="G7" s="7">
        <v>1727214490</v>
      </c>
      <c r="I7" s="7">
        <v>832609904</v>
      </c>
      <c r="J7" s="7">
        <v>214462519</v>
      </c>
      <c r="K7" s="7">
        <v>40811599</v>
      </c>
      <c r="L7" s="7">
        <v>1087884022</v>
      </c>
      <c r="N7" s="7">
        <v>452696574</v>
      </c>
      <c r="O7" s="7">
        <v>174869913</v>
      </c>
      <c r="P7" s="7">
        <v>11763981</v>
      </c>
      <c r="Q7" s="7">
        <v>639330468</v>
      </c>
    </row>
    <row r="8" spans="2:17">
      <c r="B8" s="6">
        <v>2012</v>
      </c>
      <c r="C8" s="4"/>
      <c r="D8" s="7">
        <v>1244430761</v>
      </c>
      <c r="E8" s="7">
        <v>390784531</v>
      </c>
      <c r="F8" s="7">
        <v>49114202</v>
      </c>
      <c r="G8" s="7">
        <v>1684329494</v>
      </c>
      <c r="I8" s="7">
        <v>789678265</v>
      </c>
      <c r="J8" s="7">
        <v>209641224</v>
      </c>
      <c r="K8" s="7">
        <v>36201175</v>
      </c>
      <c r="L8" s="7">
        <v>1035520664</v>
      </c>
      <c r="N8" s="7">
        <v>454752496</v>
      </c>
      <c r="O8" s="7">
        <v>181143307</v>
      </c>
      <c r="P8" s="7">
        <v>12913027</v>
      </c>
      <c r="Q8" s="7">
        <v>648808830</v>
      </c>
    </row>
    <row r="9" spans="2:17">
      <c r="B9" s="6">
        <v>2013</v>
      </c>
      <c r="C9" s="4"/>
      <c r="D9" s="7">
        <v>1235083561.5544856</v>
      </c>
      <c r="E9" s="7">
        <v>394870262.74538499</v>
      </c>
      <c r="F9" s="7">
        <v>48005111.700129159</v>
      </c>
      <c r="G9" s="7">
        <v>1677958936</v>
      </c>
      <c r="I9" s="7">
        <v>768946931.407812</v>
      </c>
      <c r="J9" s="7">
        <v>207223420.22617251</v>
      </c>
      <c r="K9" s="7">
        <v>34118251.366015464</v>
      </c>
      <c r="L9" s="7">
        <v>1010288603</v>
      </c>
      <c r="N9" s="7">
        <v>466136630.14667386</v>
      </c>
      <c r="O9" s="7">
        <v>187646842.51921248</v>
      </c>
      <c r="P9" s="7">
        <v>13886860.334113691</v>
      </c>
      <c r="Q9" s="7">
        <v>667670333</v>
      </c>
    </row>
    <row r="10" spans="2:17" ht="15.75" thickBot="1">
      <c r="B10" s="107">
        <v>2014</v>
      </c>
      <c r="C10" s="4"/>
      <c r="D10" s="108">
        <v>1209626567</v>
      </c>
      <c r="E10" s="108">
        <v>385629898</v>
      </c>
      <c r="F10" s="108">
        <v>46234413</v>
      </c>
      <c r="G10" s="108">
        <v>1641490878</v>
      </c>
      <c r="I10" s="110">
        <v>742868119</v>
      </c>
      <c r="J10" s="110">
        <v>197949000</v>
      </c>
      <c r="K10" s="110">
        <v>31941084</v>
      </c>
      <c r="L10" s="110">
        <v>972758203</v>
      </c>
      <c r="N10" s="108">
        <v>466758448</v>
      </c>
      <c r="O10" s="108">
        <v>187680898</v>
      </c>
      <c r="P10" s="108">
        <v>14293329</v>
      </c>
      <c r="Q10" s="108">
        <v>668732675</v>
      </c>
    </row>
    <row r="11" spans="2:17">
      <c r="B11" s="105">
        <v>41640</v>
      </c>
      <c r="C11" s="4"/>
      <c r="D11" s="106">
        <v>98002928</v>
      </c>
      <c r="E11" s="106">
        <v>25459238</v>
      </c>
      <c r="F11" s="106">
        <v>1996923</v>
      </c>
      <c r="G11" s="106">
        <v>125459089</v>
      </c>
      <c r="I11" s="109">
        <v>60093733</v>
      </c>
      <c r="J11" s="109">
        <v>13415027</v>
      </c>
      <c r="K11" s="109">
        <v>1428126</v>
      </c>
      <c r="L11" s="109">
        <v>74936886</v>
      </c>
      <c r="N11" s="109">
        <v>37909195</v>
      </c>
      <c r="O11" s="109">
        <v>12044211</v>
      </c>
      <c r="P11" s="109">
        <v>568797</v>
      </c>
      <c r="Q11" s="109">
        <v>50522203</v>
      </c>
    </row>
    <row r="12" spans="2:17">
      <c r="B12" s="8">
        <v>41671</v>
      </c>
      <c r="C12" s="4"/>
      <c r="D12" s="9">
        <v>83209745</v>
      </c>
      <c r="E12" s="9">
        <v>13926141</v>
      </c>
      <c r="F12" s="9">
        <v>269324</v>
      </c>
      <c r="G12" s="9">
        <v>97405210</v>
      </c>
      <c r="I12" s="10">
        <v>51111265</v>
      </c>
      <c r="J12" s="10">
        <v>6825196</v>
      </c>
      <c r="K12" s="10">
        <v>170947</v>
      </c>
      <c r="L12" s="10">
        <v>58107408</v>
      </c>
      <c r="N12" s="10">
        <v>32098480</v>
      </c>
      <c r="O12" s="10">
        <v>7100945</v>
      </c>
      <c r="P12" s="10">
        <v>98377</v>
      </c>
      <c r="Q12" s="10">
        <v>39297802</v>
      </c>
    </row>
    <row r="13" spans="2:17">
      <c r="B13" s="8">
        <v>41699</v>
      </c>
      <c r="C13" s="4"/>
      <c r="D13" s="9">
        <v>105711083</v>
      </c>
      <c r="E13" s="9">
        <v>34175883</v>
      </c>
      <c r="F13" s="9">
        <v>3791910</v>
      </c>
      <c r="G13" s="9">
        <v>143678876</v>
      </c>
      <c r="I13" s="10">
        <v>65070943</v>
      </c>
      <c r="J13" s="10">
        <v>17647750</v>
      </c>
      <c r="K13" s="10">
        <v>2584978</v>
      </c>
      <c r="L13" s="10">
        <v>85303671</v>
      </c>
      <c r="N13" s="10">
        <v>40640140</v>
      </c>
      <c r="O13" s="10">
        <v>16528133</v>
      </c>
      <c r="P13" s="10">
        <v>1206932</v>
      </c>
      <c r="Q13" s="10">
        <v>58375205</v>
      </c>
    </row>
    <row r="14" spans="2:17">
      <c r="B14" s="8">
        <v>41730</v>
      </c>
      <c r="C14" s="4"/>
      <c r="D14" s="9">
        <v>102418331</v>
      </c>
      <c r="E14" s="9">
        <v>39513762</v>
      </c>
      <c r="F14" s="9">
        <v>4307474</v>
      </c>
      <c r="G14" s="9">
        <v>146239567</v>
      </c>
      <c r="I14" s="10">
        <v>63285835</v>
      </c>
      <c r="J14" s="10">
        <v>20213360</v>
      </c>
      <c r="K14" s="10">
        <v>2923276</v>
      </c>
      <c r="L14" s="10">
        <v>86422471</v>
      </c>
      <c r="N14" s="10">
        <v>39132496</v>
      </c>
      <c r="O14" s="10">
        <v>19300402</v>
      </c>
      <c r="P14" s="10">
        <v>1384198</v>
      </c>
      <c r="Q14" s="10">
        <v>59817096</v>
      </c>
    </row>
    <row r="15" spans="2:17">
      <c r="B15" s="8">
        <v>41760</v>
      </c>
      <c r="C15" s="4"/>
      <c r="D15" s="9">
        <v>100447490</v>
      </c>
      <c r="E15" s="9">
        <v>39836879</v>
      </c>
      <c r="F15" s="9">
        <v>4988197</v>
      </c>
      <c r="G15" s="9">
        <v>145272566</v>
      </c>
      <c r="I15" s="10">
        <v>61959077</v>
      </c>
      <c r="J15" s="10">
        <v>20451727</v>
      </c>
      <c r="K15" s="10">
        <v>3453829</v>
      </c>
      <c r="L15" s="10">
        <v>85864633</v>
      </c>
      <c r="N15" s="10">
        <v>38488413</v>
      </c>
      <c r="O15" s="10">
        <v>19385152</v>
      </c>
      <c r="P15" s="10">
        <v>1534368</v>
      </c>
      <c r="Q15" s="10">
        <v>59407933</v>
      </c>
    </row>
    <row r="16" spans="2:17">
      <c r="B16" s="8">
        <v>41791</v>
      </c>
      <c r="C16" s="4"/>
      <c r="D16" s="9">
        <v>101368006</v>
      </c>
      <c r="E16" s="9">
        <v>31611276</v>
      </c>
      <c r="F16" s="9">
        <v>3723649</v>
      </c>
      <c r="G16" s="9">
        <v>136702931</v>
      </c>
      <c r="I16" s="10">
        <v>61113680</v>
      </c>
      <c r="J16" s="10">
        <v>15668208</v>
      </c>
      <c r="K16" s="10">
        <v>2549070</v>
      </c>
      <c r="L16" s="10">
        <v>79330958</v>
      </c>
      <c r="N16" s="10">
        <v>40254326</v>
      </c>
      <c r="O16" s="10">
        <v>15943068</v>
      </c>
      <c r="P16" s="10">
        <v>1174579</v>
      </c>
      <c r="Q16" s="10">
        <v>57371973</v>
      </c>
    </row>
    <row r="17" spans="2:17">
      <c r="B17" s="8">
        <v>41821</v>
      </c>
      <c r="C17" s="4"/>
      <c r="D17" s="9">
        <v>105301000</v>
      </c>
      <c r="E17" s="9">
        <v>29640118</v>
      </c>
      <c r="F17" s="9">
        <v>4119366</v>
      </c>
      <c r="G17" s="9">
        <v>139060484</v>
      </c>
      <c r="I17" s="10">
        <v>63836175</v>
      </c>
      <c r="J17" s="10">
        <v>15179444</v>
      </c>
      <c r="K17" s="10">
        <v>2858402</v>
      </c>
      <c r="L17" s="10">
        <v>81874021</v>
      </c>
      <c r="N17" s="10">
        <v>41464825</v>
      </c>
      <c r="O17" s="10">
        <v>14460674</v>
      </c>
      <c r="P17" s="10">
        <v>1260964</v>
      </c>
      <c r="Q17" s="10">
        <v>57186463</v>
      </c>
    </row>
    <row r="18" spans="2:17">
      <c r="B18" s="8">
        <v>41852</v>
      </c>
      <c r="C18" s="4"/>
      <c r="D18" s="9">
        <v>103586657</v>
      </c>
      <c r="E18" s="9">
        <v>34427396</v>
      </c>
      <c r="F18" s="9">
        <v>4578477</v>
      </c>
      <c r="G18" s="9">
        <v>142592530</v>
      </c>
      <c r="I18" s="10">
        <v>63553374</v>
      </c>
      <c r="J18" s="10">
        <v>17654383</v>
      </c>
      <c r="K18" s="10">
        <v>3152070</v>
      </c>
      <c r="L18" s="10">
        <v>84359827</v>
      </c>
      <c r="N18" s="10">
        <v>40033283</v>
      </c>
      <c r="O18" s="10">
        <v>16773013</v>
      </c>
      <c r="P18" s="10">
        <v>1426407</v>
      </c>
      <c r="Q18" s="10">
        <v>58232703</v>
      </c>
    </row>
    <row r="19" spans="2:17">
      <c r="B19" s="8">
        <v>41883</v>
      </c>
      <c r="C19" s="4"/>
      <c r="D19" s="9">
        <v>97076774</v>
      </c>
      <c r="E19" s="9">
        <v>33090587</v>
      </c>
      <c r="F19" s="9">
        <v>4355877</v>
      </c>
      <c r="G19" s="9">
        <v>134523238</v>
      </c>
      <c r="I19" s="10">
        <v>59927603</v>
      </c>
      <c r="J19" s="10">
        <v>16975253</v>
      </c>
      <c r="K19" s="10">
        <v>3009354</v>
      </c>
      <c r="L19" s="10">
        <v>79912210</v>
      </c>
      <c r="N19" s="10">
        <v>37149171</v>
      </c>
      <c r="O19" s="10">
        <v>16115334</v>
      </c>
      <c r="P19" s="10">
        <v>1346523</v>
      </c>
      <c r="Q19" s="10">
        <v>54611028</v>
      </c>
    </row>
    <row r="20" spans="2:17">
      <c r="B20" s="8">
        <v>41913</v>
      </c>
      <c r="C20" s="4"/>
      <c r="D20" s="9">
        <v>108626205</v>
      </c>
      <c r="E20" s="9">
        <v>38278470</v>
      </c>
      <c r="F20" s="9">
        <v>4952691</v>
      </c>
      <c r="G20" s="9">
        <v>151857366</v>
      </c>
      <c r="I20" s="10">
        <v>66736132</v>
      </c>
      <c r="J20" s="10">
        <v>19590709</v>
      </c>
      <c r="K20" s="10">
        <v>3402409</v>
      </c>
      <c r="L20" s="10">
        <v>89729250</v>
      </c>
      <c r="N20" s="10">
        <v>41890073</v>
      </c>
      <c r="O20" s="10">
        <v>18687761</v>
      </c>
      <c r="P20" s="10">
        <v>1550282</v>
      </c>
      <c r="Q20" s="10">
        <v>62128116</v>
      </c>
    </row>
    <row r="21" spans="2:17">
      <c r="B21" s="8">
        <v>41944</v>
      </c>
      <c r="C21" s="4"/>
      <c r="D21" s="9">
        <v>100244270</v>
      </c>
      <c r="E21" s="9">
        <v>34488512</v>
      </c>
      <c r="F21" s="9">
        <v>4609774</v>
      </c>
      <c r="G21" s="9">
        <v>139342556</v>
      </c>
      <c r="I21" s="10">
        <v>62456257</v>
      </c>
      <c r="J21" s="10">
        <v>18023861</v>
      </c>
      <c r="K21" s="10">
        <v>3222991</v>
      </c>
      <c r="L21" s="10">
        <v>83703109</v>
      </c>
      <c r="N21" s="10">
        <v>37788013</v>
      </c>
      <c r="O21" s="10">
        <v>16464651</v>
      </c>
      <c r="P21" s="10">
        <v>1386783</v>
      </c>
      <c r="Q21" s="10">
        <v>55639447</v>
      </c>
    </row>
    <row r="22" spans="2:17">
      <c r="B22" s="8">
        <v>41974</v>
      </c>
      <c r="C22" s="4"/>
      <c r="D22" s="9">
        <v>103634078</v>
      </c>
      <c r="E22" s="9">
        <v>31181636</v>
      </c>
      <c r="F22" s="9">
        <v>4540751</v>
      </c>
      <c r="G22" s="9">
        <v>139356465</v>
      </c>
      <c r="I22" s="10">
        <v>63724045</v>
      </c>
      <c r="J22" s="10">
        <v>16304082</v>
      </c>
      <c r="K22" s="10">
        <v>3185632</v>
      </c>
      <c r="L22" s="10">
        <v>83213759</v>
      </c>
      <c r="N22" s="10">
        <v>39910033</v>
      </c>
      <c r="O22" s="10">
        <v>14877554</v>
      </c>
      <c r="P22" s="10">
        <v>1355119</v>
      </c>
      <c r="Q22" s="10">
        <v>56142706</v>
      </c>
    </row>
    <row r="23" spans="2:17">
      <c r="B23" s="118" t="s">
        <v>158</v>
      </c>
      <c r="C23" s="118"/>
      <c r="D23" s="118"/>
      <c r="E23" s="118"/>
      <c r="F23" s="118"/>
      <c r="G23" s="118"/>
      <c r="N23" s="119"/>
      <c r="O23" s="119"/>
      <c r="P23" s="119"/>
      <c r="Q23" s="119"/>
    </row>
    <row r="33" ht="4.5" customHeight="1"/>
    <row r="53" ht="4.5" customHeight="1"/>
  </sheetData>
  <mergeCells count="1">
    <mergeCell ref="N23:Q23"/>
  </mergeCells>
  <conditionalFormatting sqref="N11:Q22 I11:L22">
    <cfRule type="cellIs" dxfId="14" priority="4" operator="equal">
      <formula>""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L19"/>
  <sheetViews>
    <sheetView showGridLines="0" workbookViewId="0"/>
  </sheetViews>
  <sheetFormatPr baseColWidth="10" defaultRowHeight="15"/>
  <cols>
    <col min="1" max="1" width="5.42578125" customWidth="1"/>
    <col min="2" max="2" width="16.85546875" customWidth="1"/>
    <col min="7" max="7" width="10.85546875" bestFit="1" customWidth="1"/>
    <col min="12" max="12" width="13.5703125" customWidth="1"/>
  </cols>
  <sheetData>
    <row r="2" spans="2:12">
      <c r="B2" s="44" t="s">
        <v>129</v>
      </c>
    </row>
    <row r="4" spans="2:12">
      <c r="B4" s="49">
        <v>2014</v>
      </c>
      <c r="C4" s="49" t="s">
        <v>21</v>
      </c>
      <c r="D4" s="49" t="s">
        <v>159</v>
      </c>
      <c r="E4" s="49" t="s">
        <v>22</v>
      </c>
      <c r="F4" s="49" t="s">
        <v>23</v>
      </c>
      <c r="G4" s="49" t="s">
        <v>29</v>
      </c>
      <c r="H4" s="49" t="s">
        <v>160</v>
      </c>
      <c r="I4" s="50" t="s">
        <v>24</v>
      </c>
      <c r="J4" s="56" t="s">
        <v>27</v>
      </c>
      <c r="K4" s="57" t="s">
        <v>25</v>
      </c>
      <c r="L4" s="53" t="s">
        <v>28</v>
      </c>
    </row>
    <row r="5" spans="2:12">
      <c r="B5" s="16" t="s">
        <v>0</v>
      </c>
      <c r="C5" s="10">
        <v>8857208</v>
      </c>
      <c r="D5" s="10">
        <v>13714881</v>
      </c>
      <c r="E5" s="10">
        <v>13400381</v>
      </c>
      <c r="F5" s="10">
        <v>15292771</v>
      </c>
      <c r="G5" s="10">
        <v>12184675</v>
      </c>
      <c r="H5" s="10">
        <v>7214948</v>
      </c>
      <c r="I5" s="51">
        <v>4272022</v>
      </c>
      <c r="J5" s="58">
        <f>SUM(C5:I5)</f>
        <v>74936886</v>
      </c>
      <c r="K5" s="59">
        <v>50522203</v>
      </c>
      <c r="L5" s="54">
        <f>SUM(J5:K5)</f>
        <v>125459089</v>
      </c>
    </row>
    <row r="6" spans="2:12">
      <c r="B6" s="16" t="s">
        <v>2</v>
      </c>
      <c r="C6" s="10">
        <v>6933811</v>
      </c>
      <c r="D6" s="10">
        <v>10672922</v>
      </c>
      <c r="E6" s="10">
        <v>10498711</v>
      </c>
      <c r="F6" s="10">
        <v>11797733</v>
      </c>
      <c r="G6" s="10">
        <v>9295086</v>
      </c>
      <c r="H6" s="10">
        <v>5646370</v>
      </c>
      <c r="I6" s="51">
        <v>3262775</v>
      </c>
      <c r="J6" s="58">
        <f t="shared" ref="J6:J17" si="0">SUM(C6:I6)</f>
        <v>58107408</v>
      </c>
      <c r="K6" s="59">
        <v>39297802</v>
      </c>
      <c r="L6" s="54">
        <f t="shared" ref="L6:L17" si="1">SUM(J6:K6)</f>
        <v>97405210</v>
      </c>
    </row>
    <row r="7" spans="2:12">
      <c r="B7" s="16" t="s">
        <v>3</v>
      </c>
      <c r="C7" s="10">
        <v>10167307</v>
      </c>
      <c r="D7" s="10">
        <v>15600486</v>
      </c>
      <c r="E7" s="10">
        <v>15405063</v>
      </c>
      <c r="F7" s="10">
        <v>16948299</v>
      </c>
      <c r="G7" s="10">
        <v>13998213</v>
      </c>
      <c r="H7" s="10">
        <v>8307541</v>
      </c>
      <c r="I7" s="51">
        <v>4876762</v>
      </c>
      <c r="J7" s="58">
        <f t="shared" si="0"/>
        <v>85303671</v>
      </c>
      <c r="K7" s="59">
        <v>58375205</v>
      </c>
      <c r="L7" s="54">
        <f t="shared" si="1"/>
        <v>143678876</v>
      </c>
    </row>
    <row r="8" spans="2:12">
      <c r="B8" s="16" t="s">
        <v>4</v>
      </c>
      <c r="C8" s="10">
        <v>10253779</v>
      </c>
      <c r="D8" s="10">
        <v>15855655</v>
      </c>
      <c r="E8" s="10">
        <v>15727303</v>
      </c>
      <c r="F8" s="10">
        <v>17127958</v>
      </c>
      <c r="G8" s="10">
        <v>14209036</v>
      </c>
      <c r="H8" s="10">
        <v>8321507</v>
      </c>
      <c r="I8" s="51">
        <v>4927233</v>
      </c>
      <c r="J8" s="58">
        <f t="shared" si="0"/>
        <v>86422471</v>
      </c>
      <c r="K8" s="59">
        <v>59817096</v>
      </c>
      <c r="L8" s="54">
        <f t="shared" si="1"/>
        <v>146239567</v>
      </c>
    </row>
    <row r="9" spans="2:12">
      <c r="B9" s="16" t="s">
        <v>5</v>
      </c>
      <c r="C9" s="10">
        <v>10132922</v>
      </c>
      <c r="D9" s="10">
        <v>15676481</v>
      </c>
      <c r="E9" s="10">
        <v>15814567</v>
      </c>
      <c r="F9" s="10">
        <v>16820153</v>
      </c>
      <c r="G9" s="10">
        <v>14104560</v>
      </c>
      <c r="H9" s="10">
        <v>8329744</v>
      </c>
      <c r="I9" s="51">
        <v>4986206</v>
      </c>
      <c r="J9" s="58">
        <f t="shared" si="0"/>
        <v>85864633</v>
      </c>
      <c r="K9" s="59">
        <v>59407933</v>
      </c>
      <c r="L9" s="54">
        <f t="shared" si="1"/>
        <v>145272566</v>
      </c>
    </row>
    <row r="10" spans="2:12">
      <c r="B10" s="16" t="s">
        <v>6</v>
      </c>
      <c r="C10" s="10">
        <v>9351693</v>
      </c>
      <c r="D10" s="10">
        <v>14248878</v>
      </c>
      <c r="E10" s="10">
        <v>14750762</v>
      </c>
      <c r="F10" s="10">
        <v>15337316</v>
      </c>
      <c r="G10" s="10">
        <v>13138740</v>
      </c>
      <c r="H10" s="10">
        <v>7871078</v>
      </c>
      <c r="I10" s="51">
        <v>4632491</v>
      </c>
      <c r="J10" s="58">
        <f t="shared" si="0"/>
        <v>79330958</v>
      </c>
      <c r="K10" s="59">
        <v>57371973</v>
      </c>
      <c r="L10" s="54">
        <f t="shared" si="1"/>
        <v>136702931</v>
      </c>
    </row>
    <row r="11" spans="2:12">
      <c r="B11" s="16" t="s">
        <v>7</v>
      </c>
      <c r="C11" s="10">
        <v>9870699</v>
      </c>
      <c r="D11" s="10">
        <v>14624325</v>
      </c>
      <c r="E11" s="10">
        <v>15207773</v>
      </c>
      <c r="F11" s="10">
        <v>15946423</v>
      </c>
      <c r="G11" s="10">
        <v>13418528</v>
      </c>
      <c r="H11" s="10">
        <v>8012551</v>
      </c>
      <c r="I11" s="51">
        <v>4793722</v>
      </c>
      <c r="J11" s="58">
        <f t="shared" si="0"/>
        <v>81874021</v>
      </c>
      <c r="K11" s="59">
        <v>57186463</v>
      </c>
      <c r="L11" s="54">
        <f t="shared" si="1"/>
        <v>139060484</v>
      </c>
    </row>
    <row r="12" spans="2:12">
      <c r="B12" s="16" t="s">
        <v>8</v>
      </c>
      <c r="C12" s="10">
        <v>10064040</v>
      </c>
      <c r="D12" s="10">
        <v>15118711</v>
      </c>
      <c r="E12" s="10">
        <v>15625589</v>
      </c>
      <c r="F12" s="10">
        <v>16375186</v>
      </c>
      <c r="G12" s="10">
        <v>14010260</v>
      </c>
      <c r="H12" s="10">
        <v>8314016</v>
      </c>
      <c r="I12" s="51">
        <v>4852025</v>
      </c>
      <c r="J12" s="58">
        <f t="shared" si="0"/>
        <v>84359827</v>
      </c>
      <c r="K12" s="59">
        <v>58232703</v>
      </c>
      <c r="L12" s="54">
        <f t="shared" si="1"/>
        <v>142592530</v>
      </c>
    </row>
    <row r="13" spans="2:12">
      <c r="B13" s="16" t="s">
        <v>9</v>
      </c>
      <c r="C13" s="10">
        <v>9521729</v>
      </c>
      <c r="D13" s="10">
        <v>14338598</v>
      </c>
      <c r="E13" s="10">
        <v>14759132</v>
      </c>
      <c r="F13" s="10">
        <v>15528703</v>
      </c>
      <c r="G13" s="10">
        <v>13293509</v>
      </c>
      <c r="H13" s="10">
        <v>7830483</v>
      </c>
      <c r="I13" s="51">
        <v>4640056</v>
      </c>
      <c r="J13" s="58">
        <f t="shared" si="0"/>
        <v>79912210</v>
      </c>
      <c r="K13" s="59">
        <v>54611028</v>
      </c>
      <c r="L13" s="54">
        <f t="shared" si="1"/>
        <v>134523238</v>
      </c>
    </row>
    <row r="14" spans="2:12">
      <c r="B14" s="16" t="s">
        <v>10</v>
      </c>
      <c r="C14" s="10">
        <v>10793108</v>
      </c>
      <c r="D14" s="10">
        <v>15404447</v>
      </c>
      <c r="E14" s="10">
        <v>16594618</v>
      </c>
      <c r="F14" s="10">
        <v>17772387</v>
      </c>
      <c r="G14" s="10">
        <v>15044072</v>
      </c>
      <c r="H14" s="10">
        <v>8908499</v>
      </c>
      <c r="I14" s="51">
        <v>5212119</v>
      </c>
      <c r="J14" s="58">
        <f t="shared" si="0"/>
        <v>89729250</v>
      </c>
      <c r="K14" s="59">
        <v>62128116</v>
      </c>
      <c r="L14" s="54">
        <f t="shared" si="1"/>
        <v>151857366</v>
      </c>
    </row>
    <row r="15" spans="2:12">
      <c r="B15" s="16" t="s">
        <v>11</v>
      </c>
      <c r="C15" s="10">
        <v>9949388</v>
      </c>
      <c r="D15" s="10">
        <v>15098811</v>
      </c>
      <c r="E15" s="10">
        <v>15334954</v>
      </c>
      <c r="F15" s="10">
        <v>16414237</v>
      </c>
      <c r="G15" s="10">
        <v>13929023</v>
      </c>
      <c r="H15" s="10">
        <v>8128985</v>
      </c>
      <c r="I15" s="51">
        <v>4847711</v>
      </c>
      <c r="J15" s="58">
        <f t="shared" si="0"/>
        <v>83703109</v>
      </c>
      <c r="K15" s="59">
        <v>55639447</v>
      </c>
      <c r="L15" s="54">
        <f t="shared" si="1"/>
        <v>139342556</v>
      </c>
    </row>
    <row r="16" spans="2:12">
      <c r="B16" s="16" t="s">
        <v>12</v>
      </c>
      <c r="C16" s="10">
        <v>9754579</v>
      </c>
      <c r="D16" s="10">
        <v>14972552</v>
      </c>
      <c r="E16" s="10">
        <v>15311953</v>
      </c>
      <c r="F16" s="10">
        <v>16549212</v>
      </c>
      <c r="G16" s="10">
        <v>13750775</v>
      </c>
      <c r="H16" s="10">
        <v>8068018</v>
      </c>
      <c r="I16" s="51">
        <v>4806670</v>
      </c>
      <c r="J16" s="58">
        <f t="shared" si="0"/>
        <v>83213759</v>
      </c>
      <c r="K16" s="59">
        <v>56142706</v>
      </c>
      <c r="L16" s="54">
        <f t="shared" si="1"/>
        <v>139356465</v>
      </c>
    </row>
    <row r="17" spans="2:12">
      <c r="B17" s="14" t="s">
        <v>26</v>
      </c>
      <c r="C17" s="15">
        <v>115650263</v>
      </c>
      <c r="D17" s="15">
        <v>175326747</v>
      </c>
      <c r="E17" s="15">
        <v>178430806</v>
      </c>
      <c r="F17" s="15">
        <v>191910378</v>
      </c>
      <c r="G17" s="15">
        <v>160376477</v>
      </c>
      <c r="H17" s="15">
        <v>94953740</v>
      </c>
      <c r="I17" s="52">
        <v>56109792</v>
      </c>
      <c r="J17" s="60">
        <f t="shared" si="0"/>
        <v>972758203</v>
      </c>
      <c r="K17" s="61">
        <v>668732675</v>
      </c>
      <c r="L17" s="55">
        <f t="shared" si="1"/>
        <v>1641490878</v>
      </c>
    </row>
    <row r="18" spans="2:12" ht="38.25">
      <c r="B18" s="120" t="s">
        <v>161</v>
      </c>
      <c r="C18" s="121">
        <v>7.0454404925422917E-2</v>
      </c>
      <c r="D18" s="121">
        <v>0.10680945556859806</v>
      </c>
      <c r="E18" s="121">
        <v>0.10870045541611593</v>
      </c>
      <c r="F18" s="121">
        <v>0.11691224153120149</v>
      </c>
      <c r="G18" s="121">
        <v>9.7701716865708957E-2</v>
      </c>
      <c r="H18" s="121">
        <v>5.7846035742636637E-2</v>
      </c>
      <c r="I18" s="122">
        <v>3.4182213713160825E-2</v>
      </c>
      <c r="J18" s="123">
        <f>SUM(C18:I18)</f>
        <v>0.59260652376284484</v>
      </c>
      <c r="K18" s="124">
        <v>0.40739347623715516</v>
      </c>
    </row>
    <row r="19" spans="2:12">
      <c r="B19" s="12"/>
    </row>
  </sheetData>
  <conditionalFormatting sqref="C5:K16 J6:J17 L5:L17">
    <cfRule type="cellIs" dxfId="13" priority="4" operator="equal">
      <formula>""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P17"/>
  <sheetViews>
    <sheetView showGridLines="0" workbookViewId="0"/>
  </sheetViews>
  <sheetFormatPr baseColWidth="10" defaultRowHeight="15"/>
  <cols>
    <col min="1" max="1" width="4.5703125" customWidth="1"/>
    <col min="3" max="8" width="13.28515625" customWidth="1"/>
    <col min="9" max="9" width="6.7109375" customWidth="1"/>
  </cols>
  <sheetData>
    <row r="2" spans="2:16">
      <c r="B2" s="44" t="s">
        <v>131</v>
      </c>
      <c r="J2" s="62" t="s">
        <v>132</v>
      </c>
    </row>
    <row r="4" spans="2:16">
      <c r="C4" s="103">
        <v>2009</v>
      </c>
      <c r="D4" s="103">
        <v>2010</v>
      </c>
      <c r="E4" s="103">
        <v>2011</v>
      </c>
      <c r="F4" s="103">
        <v>2012</v>
      </c>
      <c r="G4" s="103">
        <v>2013</v>
      </c>
      <c r="H4" s="103">
        <v>2014</v>
      </c>
      <c r="K4" s="103">
        <v>2009</v>
      </c>
      <c r="L4" s="103">
        <v>2010</v>
      </c>
      <c r="M4" s="103">
        <v>2011</v>
      </c>
      <c r="N4" s="103">
        <v>2012</v>
      </c>
      <c r="O4" s="103">
        <v>2013</v>
      </c>
      <c r="P4" s="103">
        <v>2014</v>
      </c>
    </row>
    <row r="5" spans="2:16">
      <c r="B5" s="17" t="s">
        <v>0</v>
      </c>
      <c r="C5" s="18">
        <v>80933968</v>
      </c>
      <c r="D5" s="18">
        <v>81294809</v>
      </c>
      <c r="E5" s="18">
        <v>81862930</v>
      </c>
      <c r="F5" s="18">
        <v>82383310</v>
      </c>
      <c r="G5" s="19">
        <v>82972511.241708755</v>
      </c>
      <c r="H5" s="10">
        <v>81795878</v>
      </c>
      <c r="J5" s="17" t="s">
        <v>0</v>
      </c>
      <c r="K5" s="22">
        <v>1.6526700630815481</v>
      </c>
      <c r="L5" s="22">
        <v>1.6643107802861066</v>
      </c>
      <c r="M5" s="22">
        <v>1.6069004493242547</v>
      </c>
      <c r="N5" s="22">
        <v>1.5664989061498014</v>
      </c>
      <c r="O5" s="23">
        <v>1.5476089861367381</v>
      </c>
      <c r="P5" s="24">
        <v>1.5338069847480578</v>
      </c>
    </row>
    <row r="6" spans="2:16">
      <c r="B6" s="17" t="s">
        <v>2</v>
      </c>
      <c r="C6" s="18">
        <v>66206670</v>
      </c>
      <c r="D6" s="18">
        <v>64241039</v>
      </c>
      <c r="E6" s="18">
        <v>67173642</v>
      </c>
      <c r="F6" s="18">
        <v>65654778</v>
      </c>
      <c r="G6" s="19">
        <v>64090257.74650389</v>
      </c>
      <c r="H6" s="10">
        <v>63698782</v>
      </c>
      <c r="J6" s="17" t="s">
        <v>2</v>
      </c>
      <c r="K6" s="22">
        <v>1.6658987531014624</v>
      </c>
      <c r="L6" s="22">
        <v>1.6743677511193429</v>
      </c>
      <c r="M6" s="22">
        <v>1.5919963071229635</v>
      </c>
      <c r="N6" s="22">
        <v>1.565466065546669</v>
      </c>
      <c r="O6" s="23">
        <v>1.5529056599156699</v>
      </c>
      <c r="P6" s="24">
        <v>1.5291534145817733</v>
      </c>
    </row>
    <row r="7" spans="2:16">
      <c r="B7" s="17" t="s">
        <v>3</v>
      </c>
      <c r="C7" s="18">
        <v>96647493</v>
      </c>
      <c r="D7" s="18">
        <v>91914800.460999995</v>
      </c>
      <c r="E7" s="18">
        <v>99287774</v>
      </c>
      <c r="F7" s="18">
        <v>94287811</v>
      </c>
      <c r="G7" s="19">
        <v>90928356</v>
      </c>
      <c r="H7" s="10">
        <v>94158183</v>
      </c>
      <c r="J7" s="17" t="s">
        <v>3</v>
      </c>
      <c r="K7" s="22">
        <v>1.6550593091949111</v>
      </c>
      <c r="L7" s="22">
        <v>1.6670093851208803</v>
      </c>
      <c r="M7" s="22">
        <v>1.5840471859103216</v>
      </c>
      <c r="N7" s="22">
        <v>1.5545262366945818</v>
      </c>
      <c r="O7" s="23">
        <v>1.5376153177123317</v>
      </c>
      <c r="P7" s="24">
        <v>1.5259308476672708</v>
      </c>
    </row>
    <row r="8" spans="2:16">
      <c r="B8" s="17" t="s">
        <v>4</v>
      </c>
      <c r="C8" s="18">
        <v>95664225</v>
      </c>
      <c r="D8" s="18">
        <v>98579572.752000004</v>
      </c>
      <c r="E8" s="18">
        <v>95872449</v>
      </c>
      <c r="F8" s="18">
        <v>91316350</v>
      </c>
      <c r="G8" s="19">
        <v>99904133.971384108</v>
      </c>
      <c r="H8" s="10">
        <v>95828504</v>
      </c>
      <c r="J8" s="17" t="s">
        <v>4</v>
      </c>
      <c r="K8" s="22">
        <v>1.6503140646359702</v>
      </c>
      <c r="L8" s="22">
        <v>1.6457141826749149</v>
      </c>
      <c r="M8" s="22">
        <v>1.5710724777667879</v>
      </c>
      <c r="N8" s="22">
        <v>1.5483354842807449</v>
      </c>
      <c r="O8" s="23">
        <v>1.5333203733478871</v>
      </c>
      <c r="P8" s="24">
        <v>1.5260549929903946</v>
      </c>
    </row>
    <row r="9" spans="2:16">
      <c r="B9" s="17" t="s">
        <v>5</v>
      </c>
      <c r="C9" s="18">
        <v>92436981</v>
      </c>
      <c r="D9" s="18">
        <v>100996309</v>
      </c>
      <c r="E9" s="18">
        <v>101107501</v>
      </c>
      <c r="F9" s="18">
        <v>96746659</v>
      </c>
      <c r="G9" s="19">
        <v>95567567.469161198</v>
      </c>
      <c r="H9" s="10">
        <v>95510916</v>
      </c>
      <c r="J9" s="17" t="s">
        <v>5</v>
      </c>
      <c r="K9" s="22">
        <v>1.6535146577320607</v>
      </c>
      <c r="L9" s="22">
        <v>1.6154321738629083</v>
      </c>
      <c r="M9" s="22">
        <v>1.5703659019324392</v>
      </c>
      <c r="N9" s="22">
        <v>1.5477856863253541</v>
      </c>
      <c r="O9" s="23">
        <v>1.5283179206913631</v>
      </c>
      <c r="P9" s="24">
        <v>1.5275206152757397</v>
      </c>
    </row>
    <row r="10" spans="2:16">
      <c r="B10" s="17" t="s">
        <v>6</v>
      </c>
      <c r="C10" s="18">
        <v>90559726</v>
      </c>
      <c r="D10" s="18">
        <v>96541681.791999981</v>
      </c>
      <c r="E10" s="18">
        <v>93414270</v>
      </c>
      <c r="F10" s="18">
        <v>94584893</v>
      </c>
      <c r="G10" s="19">
        <v>92060504.655145869</v>
      </c>
      <c r="H10" s="10">
        <v>89739503</v>
      </c>
      <c r="J10" s="17" t="s">
        <v>6</v>
      </c>
      <c r="K10" s="22">
        <v>1.6633624973644465</v>
      </c>
      <c r="L10" s="22">
        <v>1.6185751076583028</v>
      </c>
      <c r="M10" s="22">
        <v>1.5721753967568339</v>
      </c>
      <c r="N10" s="22">
        <v>1.5484856868210444</v>
      </c>
      <c r="O10" s="23">
        <v>1.5324711235125095</v>
      </c>
      <c r="P10" s="24">
        <v>1.523330600571746</v>
      </c>
    </row>
    <row r="11" spans="2:16">
      <c r="B11" s="17" t="s">
        <v>7</v>
      </c>
      <c r="C11" s="18">
        <v>91939572</v>
      </c>
      <c r="D11" s="18">
        <v>94551320.170000002</v>
      </c>
      <c r="E11" s="18">
        <v>90611677</v>
      </c>
      <c r="F11" s="18">
        <v>90157749</v>
      </c>
      <c r="G11" s="19">
        <v>93312325.434888735</v>
      </c>
      <c r="H11" s="10">
        <v>90997460</v>
      </c>
      <c r="J11" s="17" t="s">
        <v>7</v>
      </c>
      <c r="K11" s="22">
        <v>1.6712386479240953</v>
      </c>
      <c r="L11" s="22">
        <v>1.6153031255978072</v>
      </c>
      <c r="M11" s="22">
        <v>1.5699435515358577</v>
      </c>
      <c r="N11" s="22">
        <v>1.5475176071665233</v>
      </c>
      <c r="O11" s="23">
        <v>1.5368396654101775</v>
      </c>
      <c r="P11" s="24">
        <v>1.5281798415032684</v>
      </c>
    </row>
    <row r="12" spans="2:16">
      <c r="B12" s="17" t="s">
        <v>8</v>
      </c>
      <c r="C12" s="18">
        <v>95948700</v>
      </c>
      <c r="D12" s="18">
        <v>99321786.879999995</v>
      </c>
      <c r="E12" s="18">
        <v>92499938</v>
      </c>
      <c r="F12" s="18">
        <v>98645301</v>
      </c>
      <c r="G12" s="19">
        <v>97814608.426833406</v>
      </c>
      <c r="H12" s="10">
        <v>93668387</v>
      </c>
      <c r="J12" s="17" t="s">
        <v>8</v>
      </c>
      <c r="K12" s="22">
        <v>1.6626543142325014</v>
      </c>
      <c r="L12" s="22">
        <v>1.6145598165057902</v>
      </c>
      <c r="M12" s="22">
        <v>1.5701774632540835</v>
      </c>
      <c r="N12" s="22">
        <v>1.5470855727836443</v>
      </c>
      <c r="O12" s="23">
        <v>1.5322541326954227</v>
      </c>
      <c r="P12" s="24">
        <v>1.5223122183154494</v>
      </c>
    </row>
    <row r="13" spans="2:16">
      <c r="B13" s="17" t="s">
        <v>9</v>
      </c>
      <c r="C13" s="18">
        <v>91636850</v>
      </c>
      <c r="D13" s="18">
        <v>93264871.730000004</v>
      </c>
      <c r="E13" s="18">
        <v>93050291</v>
      </c>
      <c r="F13" s="18">
        <v>85226682</v>
      </c>
      <c r="G13" s="19">
        <v>85262220.695787966</v>
      </c>
      <c r="H13" s="10">
        <v>88183310</v>
      </c>
      <c r="J13" s="17" t="s">
        <v>9</v>
      </c>
      <c r="K13" s="22">
        <v>1.6634917066660411</v>
      </c>
      <c r="L13" s="22">
        <v>1.6067429807207647</v>
      </c>
      <c r="M13" s="22">
        <v>1.5662902010698709</v>
      </c>
      <c r="N13" s="22">
        <v>1.5386309888257763</v>
      </c>
      <c r="O13" s="23">
        <v>1.5294735222213394</v>
      </c>
      <c r="P13" s="24">
        <v>1.5254954480615437</v>
      </c>
    </row>
    <row r="14" spans="2:16">
      <c r="B14" s="17" t="s">
        <v>10</v>
      </c>
      <c r="C14" s="18">
        <v>97434491</v>
      </c>
      <c r="D14" s="18">
        <v>98502057.5</v>
      </c>
      <c r="E14" s="18">
        <v>92681684</v>
      </c>
      <c r="F14" s="18">
        <v>100577166</v>
      </c>
      <c r="G14" s="19">
        <v>101554358.86521867</v>
      </c>
      <c r="H14" s="10">
        <v>99764936</v>
      </c>
      <c r="J14" s="17" t="s">
        <v>10</v>
      </c>
      <c r="K14" s="22">
        <v>1.6639348482869378</v>
      </c>
      <c r="L14" s="22">
        <v>1.6077853399153617</v>
      </c>
      <c r="M14" s="22">
        <v>1.5625702916662585</v>
      </c>
      <c r="N14" s="22">
        <v>1.5462710392933521</v>
      </c>
      <c r="O14" s="23">
        <v>1.5317132394725306</v>
      </c>
      <c r="P14" s="24">
        <v>1.5221516906501098</v>
      </c>
    </row>
    <row r="15" spans="2:16">
      <c r="B15" s="17" t="s">
        <v>11</v>
      </c>
      <c r="C15" s="18">
        <v>96296631</v>
      </c>
      <c r="D15" s="18">
        <v>97521277.949999988</v>
      </c>
      <c r="E15" s="18">
        <v>95381407</v>
      </c>
      <c r="F15" s="18">
        <v>94913010</v>
      </c>
      <c r="G15" s="19">
        <v>95361323.487938657</v>
      </c>
      <c r="H15" s="10">
        <v>91475960</v>
      </c>
      <c r="J15" s="17" t="s">
        <v>11</v>
      </c>
      <c r="K15" s="22">
        <v>1.6679242392187117</v>
      </c>
      <c r="L15" s="22">
        <v>1.6114379477325136</v>
      </c>
      <c r="M15" s="22">
        <v>1.5645160696780243</v>
      </c>
      <c r="N15" s="22">
        <v>1.542962002785498</v>
      </c>
      <c r="O15" s="23">
        <v>1.5290388248275755</v>
      </c>
      <c r="P15" s="24">
        <v>1.5232696765357805</v>
      </c>
    </row>
    <row r="16" spans="2:16">
      <c r="B16" s="17" t="s">
        <v>12</v>
      </c>
      <c r="C16" s="18">
        <v>95772084</v>
      </c>
      <c r="D16" s="18">
        <v>97809949.179999992</v>
      </c>
      <c r="E16" s="18">
        <v>95317793</v>
      </c>
      <c r="F16" s="18">
        <v>93795522</v>
      </c>
      <c r="G16" s="19">
        <v>95119396.962053582</v>
      </c>
      <c r="H16" s="10">
        <v>92031161</v>
      </c>
      <c r="J16" s="17" t="s">
        <v>12</v>
      </c>
      <c r="K16" s="22">
        <v>1.6591947607613926</v>
      </c>
      <c r="L16" s="22">
        <v>1.6028083064586254</v>
      </c>
      <c r="M16" s="22">
        <v>1.5516784153825298</v>
      </c>
      <c r="N16" s="22">
        <v>1.52561192633482</v>
      </c>
      <c r="O16" s="23">
        <v>1.5226724792818016</v>
      </c>
      <c r="P16" s="24">
        <v>1.5142313047642635</v>
      </c>
    </row>
    <row r="17" spans="2:16">
      <c r="B17" s="20" t="s">
        <v>26</v>
      </c>
      <c r="C17" s="21">
        <v>1091477391</v>
      </c>
      <c r="D17" s="21">
        <v>1114539475.415</v>
      </c>
      <c r="E17" s="21">
        <v>1098261356</v>
      </c>
      <c r="F17" s="21">
        <v>1088289231</v>
      </c>
      <c r="G17" s="21">
        <v>1093947564.9566247</v>
      </c>
      <c r="H17" s="21">
        <v>1076852980</v>
      </c>
      <c r="J17" s="20" t="s">
        <v>13</v>
      </c>
      <c r="K17" s="25">
        <v>1.6607714885166731</v>
      </c>
      <c r="L17" s="25">
        <v>1.6286705748044437</v>
      </c>
      <c r="M17" s="25">
        <v>1.5734778092833519</v>
      </c>
      <c r="N17" s="25">
        <v>1.5482647669173175</v>
      </c>
      <c r="O17" s="25">
        <v>1.5345192704354458</v>
      </c>
      <c r="P17" s="25">
        <v>1.5251198029721165</v>
      </c>
    </row>
  </sheetData>
  <conditionalFormatting sqref="H5:H16">
    <cfRule type="cellIs" dxfId="12" priority="2" operator="equal">
      <formula>""</formula>
    </cfRule>
  </conditionalFormatting>
  <conditionalFormatting sqref="P5:P16">
    <cfRule type="cellIs" dxfId="11" priority="1" operator="equal">
      <formula>""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30"/>
  <sheetViews>
    <sheetView showGridLines="0" workbookViewId="0"/>
  </sheetViews>
  <sheetFormatPr baseColWidth="10" defaultRowHeight="15"/>
  <cols>
    <col min="1" max="1" width="6" customWidth="1"/>
  </cols>
  <sheetData>
    <row r="2" spans="2:8">
      <c r="B2" s="44" t="s">
        <v>136</v>
      </c>
    </row>
    <row r="3" spans="2:8">
      <c r="B3" s="12" t="s">
        <v>153</v>
      </c>
    </row>
    <row r="4" spans="2:8">
      <c r="B4" s="12"/>
      <c r="C4" s="27"/>
      <c r="D4" s="27"/>
      <c r="E4" s="27"/>
      <c r="F4" s="27"/>
      <c r="G4" s="27"/>
      <c r="H4" s="26"/>
    </row>
    <row r="5" spans="2:8">
      <c r="B5" s="63" t="s">
        <v>30</v>
      </c>
      <c r="C5" s="64" t="s">
        <v>31</v>
      </c>
      <c r="D5" s="64" t="s">
        <v>32</v>
      </c>
      <c r="E5" s="64" t="s">
        <v>33</v>
      </c>
      <c r="F5" s="64" t="s">
        <v>34</v>
      </c>
      <c r="G5" s="64" t="s">
        <v>35</v>
      </c>
      <c r="H5" s="64" t="s">
        <v>26</v>
      </c>
    </row>
    <row r="6" spans="2:8">
      <c r="B6" s="28">
        <v>1990</v>
      </c>
      <c r="C6" s="30">
        <v>115.373</v>
      </c>
      <c r="D6" s="30">
        <v>39.664999999999999</v>
      </c>
      <c r="E6" s="30"/>
      <c r="F6" s="30"/>
      <c r="G6" s="30"/>
      <c r="H6" s="29">
        <v>155.03800000000001</v>
      </c>
    </row>
    <row r="7" spans="2:8">
      <c r="B7" s="28">
        <v>1991</v>
      </c>
      <c r="C7" s="30">
        <v>113.059</v>
      </c>
      <c r="D7" s="30">
        <v>42.462000000000003</v>
      </c>
      <c r="E7" s="30"/>
      <c r="F7" s="30"/>
      <c r="G7" s="30"/>
      <c r="H7" s="29">
        <v>155.52100000000002</v>
      </c>
    </row>
    <row r="8" spans="2:8">
      <c r="B8" s="28">
        <v>1992</v>
      </c>
      <c r="C8" s="30">
        <v>117.235</v>
      </c>
      <c r="D8" s="30">
        <v>43.329000000000001</v>
      </c>
      <c r="E8" s="30"/>
      <c r="F8" s="30"/>
      <c r="G8" s="30"/>
      <c r="H8" s="29">
        <v>160.56399999999999</v>
      </c>
    </row>
    <row r="9" spans="2:8">
      <c r="B9" s="28">
        <v>1993</v>
      </c>
      <c r="C9" s="30">
        <v>124.56699999999999</v>
      </c>
      <c r="D9" s="30">
        <v>39.625</v>
      </c>
      <c r="E9" s="30"/>
      <c r="F9" s="30"/>
      <c r="G9" s="30"/>
      <c r="H9" s="29">
        <v>164.19200000000001</v>
      </c>
    </row>
    <row r="10" spans="2:8">
      <c r="B10" s="28">
        <v>1994</v>
      </c>
      <c r="C10" s="30">
        <v>127.572</v>
      </c>
      <c r="D10" s="30">
        <v>39.481000000000002</v>
      </c>
      <c r="E10" s="30"/>
      <c r="F10" s="30"/>
      <c r="G10" s="30"/>
      <c r="H10" s="29">
        <v>167.053</v>
      </c>
    </row>
    <row r="11" spans="2:8">
      <c r="B11" s="28">
        <v>1995</v>
      </c>
      <c r="C11" s="30">
        <v>126.53400000000001</v>
      </c>
      <c r="D11" s="30">
        <v>39.984999999999999</v>
      </c>
      <c r="E11" s="30"/>
      <c r="F11" s="30"/>
      <c r="G11" s="30"/>
      <c r="H11" s="29">
        <v>166.51900000000001</v>
      </c>
    </row>
    <row r="12" spans="2:8">
      <c r="B12" s="28">
        <v>1996</v>
      </c>
      <c r="C12" s="30">
        <v>136.78899999999999</v>
      </c>
      <c r="D12" s="30">
        <v>41.755000000000003</v>
      </c>
      <c r="E12" s="30"/>
      <c r="F12" s="30"/>
      <c r="G12" s="30"/>
      <c r="H12" s="29">
        <v>178.54399999999998</v>
      </c>
    </row>
    <row r="13" spans="2:8">
      <c r="B13" s="28">
        <v>1997</v>
      </c>
      <c r="C13" s="30">
        <v>141.09399999999999</v>
      </c>
      <c r="D13" s="30">
        <v>39.933999999999997</v>
      </c>
      <c r="E13" s="30"/>
      <c r="F13" s="30"/>
      <c r="G13" s="30">
        <v>18.707000000000001</v>
      </c>
      <c r="H13" s="29">
        <v>199.73499999999999</v>
      </c>
    </row>
    <row r="14" spans="2:8">
      <c r="B14" s="28">
        <v>1998</v>
      </c>
      <c r="C14" s="30">
        <v>136.14099999999999</v>
      </c>
      <c r="D14" s="30">
        <v>37.103999999999999</v>
      </c>
      <c r="E14" s="30"/>
      <c r="F14" s="30"/>
      <c r="G14" s="30">
        <v>21.143999999999998</v>
      </c>
      <c r="H14" s="29">
        <v>194.38900000000001</v>
      </c>
    </row>
    <row r="15" spans="2:8">
      <c r="B15" s="28">
        <v>1999</v>
      </c>
      <c r="C15" s="30">
        <v>129.399</v>
      </c>
      <c r="D15" s="30">
        <v>33.334000000000003</v>
      </c>
      <c r="E15" s="30"/>
      <c r="F15" s="30"/>
      <c r="G15" s="30">
        <v>22.027999999999999</v>
      </c>
      <c r="H15" s="29">
        <v>184.761</v>
      </c>
    </row>
    <row r="16" spans="2:8">
      <c r="B16" s="28">
        <v>2000</v>
      </c>
      <c r="C16" s="30">
        <v>138.607</v>
      </c>
      <c r="D16" s="30">
        <v>35.216999999999999</v>
      </c>
      <c r="E16" s="30"/>
      <c r="F16" s="30"/>
      <c r="G16" s="30">
        <v>33.997999999999998</v>
      </c>
      <c r="H16" s="29">
        <v>207.822</v>
      </c>
    </row>
    <row r="17" spans="2:8">
      <c r="B17" s="28">
        <v>2001</v>
      </c>
      <c r="C17" s="30">
        <v>132.14699999999999</v>
      </c>
      <c r="D17" s="30">
        <v>33.930999999999997</v>
      </c>
      <c r="E17" s="30"/>
      <c r="F17" s="30"/>
      <c r="G17" s="30">
        <v>36.412999999999997</v>
      </c>
      <c r="H17" s="29">
        <v>202.49099999999999</v>
      </c>
    </row>
    <row r="18" spans="2:8">
      <c r="B18" s="28">
        <v>2002</v>
      </c>
      <c r="C18" s="30">
        <v>128.98500000000001</v>
      </c>
      <c r="D18" s="30">
        <v>33.445999999999998</v>
      </c>
      <c r="E18" s="30"/>
      <c r="F18" s="30"/>
      <c r="G18" s="30">
        <v>36.433999999999997</v>
      </c>
      <c r="H18" s="29">
        <v>198.86500000000001</v>
      </c>
    </row>
    <row r="19" spans="2:8">
      <c r="B19" s="28">
        <v>2003</v>
      </c>
      <c r="C19" s="30">
        <v>130.749</v>
      </c>
      <c r="D19" s="30">
        <v>34.311999999999998</v>
      </c>
      <c r="E19" s="30"/>
      <c r="F19" s="30"/>
      <c r="G19" s="30">
        <v>38.218000000000004</v>
      </c>
      <c r="H19" s="29">
        <v>203.279</v>
      </c>
    </row>
    <row r="20" spans="2:8">
      <c r="B20" s="28">
        <v>2004</v>
      </c>
      <c r="C20" s="30">
        <v>145.19399999999999</v>
      </c>
      <c r="D20" s="30">
        <v>39.509</v>
      </c>
      <c r="E20" s="30"/>
      <c r="F20" s="30"/>
      <c r="G20" s="30">
        <v>47.061999999999998</v>
      </c>
      <c r="H20" s="29">
        <v>231.76499999999999</v>
      </c>
    </row>
    <row r="21" spans="2:8">
      <c r="B21" s="28">
        <v>2005</v>
      </c>
      <c r="C21" s="30">
        <v>158.25399999999999</v>
      </c>
      <c r="D21" s="30">
        <v>51.84</v>
      </c>
      <c r="E21" s="30">
        <v>2.6930000000000001</v>
      </c>
      <c r="F21" s="30"/>
      <c r="G21" s="30">
        <v>54.317</v>
      </c>
      <c r="H21" s="29">
        <v>267.10399999999998</v>
      </c>
    </row>
    <row r="22" spans="2:8">
      <c r="B22" s="28">
        <v>2006</v>
      </c>
      <c r="C22" s="30">
        <v>167.19200000000001</v>
      </c>
      <c r="D22" s="30">
        <v>58.893000000000001</v>
      </c>
      <c r="E22" s="30">
        <v>48.418999999999997</v>
      </c>
      <c r="F22" s="30">
        <v>3.2919999999999998</v>
      </c>
      <c r="G22" s="30">
        <v>53.213999999999999</v>
      </c>
      <c r="H22" s="29">
        <v>331.01</v>
      </c>
    </row>
    <row r="23" spans="2:8">
      <c r="B23" s="28">
        <v>2007</v>
      </c>
      <c r="C23" s="30">
        <v>256.03699999999998</v>
      </c>
      <c r="D23" s="30">
        <v>120.46899999999999</v>
      </c>
      <c r="E23" s="30">
        <v>114.008</v>
      </c>
      <c r="F23" s="30">
        <v>20.873999999999999</v>
      </c>
      <c r="G23" s="30">
        <v>89.385000000000005</v>
      </c>
      <c r="H23" s="29">
        <v>600.77300000000002</v>
      </c>
    </row>
    <row r="24" spans="2:8">
      <c r="B24" s="28">
        <v>2008</v>
      </c>
      <c r="C24" s="30">
        <v>272.10399999999998</v>
      </c>
      <c r="D24" s="30">
        <v>128.83000000000001</v>
      </c>
      <c r="E24" s="30">
        <v>123.922</v>
      </c>
      <c r="F24" s="30">
        <v>20.940999999999999</v>
      </c>
      <c r="G24" s="30">
        <v>95.885000000000005</v>
      </c>
      <c r="H24" s="29">
        <v>641.68200000000002</v>
      </c>
    </row>
    <row r="25" spans="2:8">
      <c r="B25" s="28">
        <v>2009</v>
      </c>
      <c r="C25" s="30">
        <v>258.17399999999998</v>
      </c>
      <c r="D25" s="30">
        <v>121.836</v>
      </c>
      <c r="E25" s="30">
        <v>117.509</v>
      </c>
      <c r="F25" s="30">
        <v>19.658999999999999</v>
      </c>
      <c r="G25" s="30">
        <v>90.734999999999999</v>
      </c>
      <c r="H25" s="29">
        <v>607.91300000000001</v>
      </c>
    </row>
    <row r="26" spans="2:8">
      <c r="B26" s="28">
        <v>2010</v>
      </c>
      <c r="C26" s="30">
        <v>259.5</v>
      </c>
      <c r="D26" s="30">
        <v>122.30200000000001</v>
      </c>
      <c r="E26" s="30">
        <v>115.667</v>
      </c>
      <c r="F26" s="30">
        <v>19.027999999999999</v>
      </c>
      <c r="G26" s="30">
        <v>104.22</v>
      </c>
      <c r="H26" s="29">
        <v>620.7170000000001</v>
      </c>
    </row>
    <row r="27" spans="2:8">
      <c r="B27" s="28">
        <v>2011</v>
      </c>
      <c r="C27" s="30">
        <v>252.68700000000001</v>
      </c>
      <c r="D27" s="30">
        <v>120.241</v>
      </c>
      <c r="E27" s="30">
        <v>115.598</v>
      </c>
      <c r="F27" s="30">
        <v>18.254000000000001</v>
      </c>
      <c r="G27" s="30">
        <v>133.16</v>
      </c>
      <c r="H27" s="29">
        <v>639.94000000000005</v>
      </c>
    </row>
    <row r="28" spans="2:8">
      <c r="B28" s="28">
        <v>2012</v>
      </c>
      <c r="C28" s="30">
        <v>257.51</v>
      </c>
      <c r="D28" s="30">
        <v>118.65</v>
      </c>
      <c r="E28" s="30">
        <v>117.20099999999999</v>
      </c>
      <c r="F28" s="30">
        <v>18.931999999999999</v>
      </c>
      <c r="G28" s="30">
        <v>136.44200000000001</v>
      </c>
      <c r="H28" s="29">
        <v>648.73500000000001</v>
      </c>
    </row>
    <row r="29" spans="2:8">
      <c r="B29" s="28">
        <v>2013</v>
      </c>
      <c r="C29" s="30">
        <v>263.63296400000002</v>
      </c>
      <c r="D29" s="30">
        <v>121.852993</v>
      </c>
      <c r="E29" s="30">
        <v>120.104557</v>
      </c>
      <c r="F29" s="30">
        <v>19.631209999999999</v>
      </c>
      <c r="G29" s="30">
        <v>141.65407099999999</v>
      </c>
      <c r="H29" s="29">
        <v>666.87579499999993</v>
      </c>
    </row>
    <row r="30" spans="2:8">
      <c r="B30" s="13">
        <v>2014</v>
      </c>
      <c r="C30" s="32">
        <v>261.95243699999997</v>
      </c>
      <c r="D30" s="32">
        <v>121.90895</v>
      </c>
      <c r="E30" s="32">
        <v>119.41749799999999</v>
      </c>
      <c r="F30" s="32">
        <v>20.289299</v>
      </c>
      <c r="G30" s="32">
        <v>144.08096800000001</v>
      </c>
      <c r="H30" s="31">
        <v>667.64915199999996</v>
      </c>
    </row>
  </sheetData>
  <conditionalFormatting sqref="C30:H30">
    <cfRule type="cellIs" dxfId="3" priority="1" operator="equal">
      <formula>""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U46"/>
  <sheetViews>
    <sheetView showGridLines="0" zoomScaleNormal="100" workbookViewId="0"/>
  </sheetViews>
  <sheetFormatPr baseColWidth="10" defaultRowHeight="15"/>
  <cols>
    <col min="1" max="1" width="2.7109375" customWidth="1"/>
    <col min="2" max="2" width="20.140625" customWidth="1"/>
    <col min="11" max="11" width="5.28515625" customWidth="1"/>
    <col min="12" max="12" width="19.7109375" customWidth="1"/>
  </cols>
  <sheetData>
    <row r="2" spans="2:21">
      <c r="B2" s="44" t="s">
        <v>133</v>
      </c>
      <c r="L2" s="44" t="s">
        <v>134</v>
      </c>
    </row>
    <row r="3" spans="2:21">
      <c r="B3" s="33" t="s">
        <v>53</v>
      </c>
      <c r="L3" s="33" t="s">
        <v>139</v>
      </c>
    </row>
    <row r="5" spans="2:21">
      <c r="B5" s="67">
        <v>2014</v>
      </c>
      <c r="C5" s="49" t="s">
        <v>21</v>
      </c>
      <c r="D5" s="49" t="s">
        <v>159</v>
      </c>
      <c r="E5" s="49" t="s">
        <v>22</v>
      </c>
      <c r="F5" s="49" t="s">
        <v>23</v>
      </c>
      <c r="G5" s="49" t="s">
        <v>29</v>
      </c>
      <c r="H5" s="49" t="s">
        <v>160</v>
      </c>
      <c r="I5" s="50" t="s">
        <v>24</v>
      </c>
      <c r="J5" s="49" t="s">
        <v>14</v>
      </c>
      <c r="L5" s="80"/>
      <c r="M5" s="80">
        <v>2006</v>
      </c>
      <c r="N5" s="80">
        <v>2007</v>
      </c>
      <c r="O5" s="80">
        <v>2008</v>
      </c>
      <c r="P5" s="80">
        <v>2009</v>
      </c>
      <c r="Q5" s="80">
        <v>2010</v>
      </c>
      <c r="R5" s="80">
        <v>2011</v>
      </c>
      <c r="S5" s="80">
        <v>2012</v>
      </c>
      <c r="T5" s="80">
        <v>2013</v>
      </c>
      <c r="U5" s="80">
        <v>2014</v>
      </c>
    </row>
    <row r="6" spans="2:21">
      <c r="B6" s="65" t="s">
        <v>49</v>
      </c>
      <c r="C6" s="66">
        <v>752</v>
      </c>
      <c r="D6" s="66">
        <v>1306</v>
      </c>
      <c r="E6" s="66">
        <v>1203</v>
      </c>
      <c r="F6" s="66">
        <v>1242</v>
      </c>
      <c r="G6" s="66">
        <v>928</v>
      </c>
      <c r="H6" s="66">
        <v>646</v>
      </c>
      <c r="I6" s="66">
        <v>436</v>
      </c>
      <c r="J6" s="11">
        <v>6513</v>
      </c>
      <c r="L6" s="65" t="s">
        <v>49</v>
      </c>
      <c r="M6" s="73">
        <v>7974</v>
      </c>
      <c r="N6" s="73">
        <v>5975</v>
      </c>
      <c r="O6" s="73">
        <v>6399</v>
      </c>
      <c r="P6" s="73">
        <v>6572</v>
      </c>
      <c r="Q6" s="73">
        <v>6564</v>
      </c>
      <c r="R6" s="73">
        <v>6165</v>
      </c>
      <c r="S6" s="73">
        <v>6298</v>
      </c>
      <c r="T6" s="73">
        <v>6493</v>
      </c>
      <c r="U6" s="73">
        <v>6513</v>
      </c>
    </row>
    <row r="7" spans="2:21" ht="19.5" customHeight="1">
      <c r="B7" s="68" t="s">
        <v>50</v>
      </c>
      <c r="C7" s="69"/>
      <c r="D7" s="69"/>
      <c r="E7" s="69"/>
      <c r="F7" s="69"/>
      <c r="G7" s="69"/>
      <c r="H7" s="69"/>
      <c r="I7" s="69"/>
      <c r="J7" s="70"/>
      <c r="L7" s="68" t="s">
        <v>50</v>
      </c>
      <c r="M7" s="77"/>
      <c r="N7" s="77"/>
      <c r="O7" s="77"/>
      <c r="P7" s="77"/>
      <c r="Q7" s="77"/>
      <c r="R7" s="77"/>
      <c r="S7" s="78"/>
      <c r="T7" s="78"/>
      <c r="U7" s="79"/>
    </row>
    <row r="8" spans="2:21">
      <c r="B8" s="72" t="s">
        <v>51</v>
      </c>
      <c r="C8" s="10">
        <v>685</v>
      </c>
      <c r="D8" s="10">
        <v>1219</v>
      </c>
      <c r="E8" s="10">
        <v>1118</v>
      </c>
      <c r="F8" s="10">
        <v>1187</v>
      </c>
      <c r="G8" s="10">
        <v>873</v>
      </c>
      <c r="H8" s="10">
        <v>589</v>
      </c>
      <c r="I8" s="10">
        <v>374</v>
      </c>
      <c r="J8" s="7">
        <v>6045</v>
      </c>
      <c r="L8" s="72" t="s">
        <v>51</v>
      </c>
      <c r="M8" s="74"/>
      <c r="N8" s="74"/>
      <c r="O8" s="74">
        <v>6170</v>
      </c>
      <c r="P8" s="74">
        <v>6378</v>
      </c>
      <c r="Q8" s="74">
        <v>6204</v>
      </c>
      <c r="R8" s="74">
        <v>5873</v>
      </c>
      <c r="S8" s="76">
        <v>5840</v>
      </c>
      <c r="T8" s="74">
        <v>6027</v>
      </c>
      <c r="U8" s="76">
        <v>6045</v>
      </c>
    </row>
    <row r="9" spans="2:21">
      <c r="B9" s="72" t="s">
        <v>36</v>
      </c>
      <c r="C9" s="10">
        <v>50</v>
      </c>
      <c r="D9" s="10">
        <v>56</v>
      </c>
      <c r="E9" s="10">
        <v>85</v>
      </c>
      <c r="F9" s="10">
        <v>48</v>
      </c>
      <c r="G9" s="10">
        <v>55</v>
      </c>
      <c r="H9" s="10">
        <v>57</v>
      </c>
      <c r="I9" s="10">
        <v>15</v>
      </c>
      <c r="J9" s="7">
        <v>366</v>
      </c>
      <c r="L9" s="72" t="s">
        <v>36</v>
      </c>
      <c r="M9" s="74"/>
      <c r="N9" s="74"/>
      <c r="O9" s="74">
        <v>50</v>
      </c>
      <c r="P9" s="74">
        <v>50</v>
      </c>
      <c r="Q9" s="74">
        <v>60</v>
      </c>
      <c r="R9" s="74">
        <v>79</v>
      </c>
      <c r="S9" s="76">
        <v>321</v>
      </c>
      <c r="T9" s="74">
        <v>341</v>
      </c>
      <c r="U9" s="76">
        <v>366</v>
      </c>
    </row>
    <row r="10" spans="2:21">
      <c r="B10" s="72" t="s">
        <v>37</v>
      </c>
      <c r="C10" s="10">
        <v>17</v>
      </c>
      <c r="D10" s="10">
        <v>31</v>
      </c>
      <c r="E10" s="10">
        <v>0</v>
      </c>
      <c r="F10" s="10">
        <v>7</v>
      </c>
      <c r="G10" s="10">
        <v>0</v>
      </c>
      <c r="H10" s="10">
        <v>0</v>
      </c>
      <c r="I10" s="10">
        <v>47</v>
      </c>
      <c r="J10" s="7">
        <v>102</v>
      </c>
      <c r="L10" s="72" t="s">
        <v>37</v>
      </c>
      <c r="M10" s="74"/>
      <c r="N10" s="74"/>
      <c r="O10" s="74">
        <v>179</v>
      </c>
      <c r="P10" s="74">
        <v>144</v>
      </c>
      <c r="Q10" s="74">
        <v>300</v>
      </c>
      <c r="R10" s="74">
        <v>213</v>
      </c>
      <c r="S10" s="76">
        <v>137</v>
      </c>
      <c r="T10" s="74">
        <v>125</v>
      </c>
      <c r="U10" s="76">
        <v>102</v>
      </c>
    </row>
    <row r="11" spans="2:21" ht="19.5" customHeight="1">
      <c r="B11" s="68" t="s">
        <v>38</v>
      </c>
      <c r="C11" s="69"/>
      <c r="D11" s="69"/>
      <c r="E11" s="69"/>
      <c r="F11" s="69"/>
      <c r="G11" s="69"/>
      <c r="H11" s="69"/>
      <c r="I11" s="69"/>
      <c r="J11" s="70"/>
      <c r="L11" s="68" t="s">
        <v>38</v>
      </c>
      <c r="M11" s="77"/>
      <c r="N11" s="77"/>
      <c r="O11" s="77"/>
      <c r="P11" s="77"/>
      <c r="Q11" s="77"/>
      <c r="R11" s="77"/>
      <c r="S11" s="78"/>
      <c r="T11" s="78"/>
      <c r="U11" s="79"/>
    </row>
    <row r="12" spans="2:21">
      <c r="B12" s="72" t="s">
        <v>39</v>
      </c>
      <c r="C12" s="10">
        <v>235</v>
      </c>
      <c r="D12" s="10">
        <v>556</v>
      </c>
      <c r="E12" s="10">
        <v>0</v>
      </c>
      <c r="F12" s="10">
        <v>418</v>
      </c>
      <c r="G12" s="10">
        <v>215</v>
      </c>
      <c r="H12" s="10">
        <v>0</v>
      </c>
      <c r="I12" s="10">
        <v>0</v>
      </c>
      <c r="J12" s="7">
        <v>1424</v>
      </c>
      <c r="L12" s="72" t="s">
        <v>39</v>
      </c>
      <c r="M12" s="74"/>
      <c r="N12" s="74"/>
      <c r="O12" s="74">
        <v>1452</v>
      </c>
      <c r="P12" s="74">
        <v>1452</v>
      </c>
      <c r="Q12" s="74">
        <v>1451</v>
      </c>
      <c r="R12" s="74">
        <v>1450</v>
      </c>
      <c r="S12" s="74">
        <v>1441</v>
      </c>
      <c r="T12" s="74">
        <v>1435</v>
      </c>
      <c r="U12" s="76">
        <v>1424</v>
      </c>
    </row>
    <row r="13" spans="2:21">
      <c r="B13" s="72" t="s">
        <v>40</v>
      </c>
      <c r="C13" s="10">
        <v>476</v>
      </c>
      <c r="D13" s="10">
        <v>576</v>
      </c>
      <c r="E13" s="10">
        <v>1058</v>
      </c>
      <c r="F13" s="10">
        <v>647</v>
      </c>
      <c r="G13" s="10">
        <v>694</v>
      </c>
      <c r="H13" s="10">
        <v>335</v>
      </c>
      <c r="I13" s="10">
        <v>260</v>
      </c>
      <c r="J13" s="7">
        <v>4046</v>
      </c>
      <c r="L13" s="72" t="s">
        <v>40</v>
      </c>
      <c r="M13" s="74"/>
      <c r="N13" s="74"/>
      <c r="O13" s="74">
        <v>1259</v>
      </c>
      <c r="P13" s="74">
        <v>1687</v>
      </c>
      <c r="Q13" s="74">
        <v>2651</v>
      </c>
      <c r="R13" s="74">
        <v>2798</v>
      </c>
      <c r="S13" s="74">
        <v>3272</v>
      </c>
      <c r="T13" s="74">
        <v>3705</v>
      </c>
      <c r="U13" s="76">
        <v>4046</v>
      </c>
    </row>
    <row r="14" spans="2:21">
      <c r="B14" s="72" t="s">
        <v>41</v>
      </c>
      <c r="C14" s="10">
        <v>41</v>
      </c>
      <c r="D14" s="10">
        <v>174</v>
      </c>
      <c r="E14" s="10">
        <v>145</v>
      </c>
      <c r="F14" s="10">
        <v>177</v>
      </c>
      <c r="G14" s="10">
        <v>18</v>
      </c>
      <c r="H14" s="10">
        <v>311</v>
      </c>
      <c r="I14" s="10">
        <v>134</v>
      </c>
      <c r="J14" s="7">
        <v>1000</v>
      </c>
      <c r="L14" s="72" t="s">
        <v>41</v>
      </c>
      <c r="M14" s="74"/>
      <c r="N14" s="74"/>
      <c r="O14" s="74">
        <v>574</v>
      </c>
      <c r="P14" s="74">
        <v>767</v>
      </c>
      <c r="Q14" s="74">
        <v>786</v>
      </c>
      <c r="R14" s="74">
        <v>647</v>
      </c>
      <c r="S14" s="74">
        <v>1030</v>
      </c>
      <c r="T14" s="74">
        <v>1014</v>
      </c>
      <c r="U14" s="76">
        <v>1000</v>
      </c>
    </row>
    <row r="15" spans="2:21">
      <c r="B15" s="72" t="s">
        <v>42</v>
      </c>
      <c r="C15" s="10">
        <v>0</v>
      </c>
      <c r="D15" s="10">
        <v>0</v>
      </c>
      <c r="E15" s="10">
        <v>0</v>
      </c>
      <c r="F15" s="10">
        <v>0</v>
      </c>
      <c r="G15" s="10">
        <v>1</v>
      </c>
      <c r="H15" s="10">
        <v>0</v>
      </c>
      <c r="I15" s="10">
        <v>42</v>
      </c>
      <c r="J15" s="7">
        <v>43</v>
      </c>
      <c r="L15" s="72" t="s">
        <v>42</v>
      </c>
      <c r="M15" s="74"/>
      <c r="N15" s="74"/>
      <c r="O15" s="74">
        <v>3114</v>
      </c>
      <c r="P15" s="74">
        <v>2666</v>
      </c>
      <c r="Q15" s="74">
        <v>1676</v>
      </c>
      <c r="R15" s="74">
        <v>1270</v>
      </c>
      <c r="S15" s="74">
        <v>555</v>
      </c>
      <c r="T15" s="74">
        <v>339</v>
      </c>
      <c r="U15" s="76">
        <v>43</v>
      </c>
    </row>
    <row r="16" spans="2:21" ht="19.5" customHeight="1">
      <c r="B16" s="68" t="s">
        <v>43</v>
      </c>
      <c r="C16" s="69"/>
      <c r="D16" s="69"/>
      <c r="E16" s="69"/>
      <c r="F16" s="69"/>
      <c r="G16" s="69"/>
      <c r="H16" s="69"/>
      <c r="I16" s="69"/>
      <c r="J16" s="70"/>
      <c r="L16" s="68" t="s">
        <v>43</v>
      </c>
      <c r="M16" s="77"/>
      <c r="N16" s="77"/>
      <c r="O16" s="77"/>
      <c r="P16" s="77"/>
      <c r="Q16" s="77"/>
      <c r="R16" s="77"/>
      <c r="S16" s="78"/>
      <c r="T16" s="78"/>
      <c r="U16" s="79"/>
    </row>
    <row r="17" spans="2:21">
      <c r="B17" s="72" t="s">
        <v>44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7">
        <v>0</v>
      </c>
      <c r="L17" s="72" t="s">
        <v>44</v>
      </c>
      <c r="M17" s="74"/>
      <c r="N17" s="74"/>
      <c r="O17" s="74">
        <v>169</v>
      </c>
      <c r="P17" s="74">
        <v>6</v>
      </c>
      <c r="Q17" s="74">
        <v>0</v>
      </c>
      <c r="R17" s="74">
        <v>0</v>
      </c>
      <c r="S17" s="75">
        <v>0</v>
      </c>
      <c r="T17" s="75">
        <v>0</v>
      </c>
      <c r="U17" s="76">
        <v>0</v>
      </c>
    </row>
    <row r="18" spans="2:21">
      <c r="B18" s="72" t="s">
        <v>45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7">
        <v>0</v>
      </c>
      <c r="L18" s="72" t="s">
        <v>45</v>
      </c>
      <c r="M18" s="74"/>
      <c r="N18" s="74"/>
      <c r="O18" s="74">
        <v>2042</v>
      </c>
      <c r="P18" s="74">
        <v>1756</v>
      </c>
      <c r="Q18" s="74">
        <v>889</v>
      </c>
      <c r="R18" s="74">
        <v>536</v>
      </c>
      <c r="S18" s="75">
        <v>139</v>
      </c>
      <c r="T18" s="75">
        <v>63</v>
      </c>
      <c r="U18" s="76">
        <v>0</v>
      </c>
    </row>
    <row r="19" spans="2:21">
      <c r="B19" s="72" t="s">
        <v>46</v>
      </c>
      <c r="C19" s="10">
        <v>678</v>
      </c>
      <c r="D19" s="10">
        <v>308</v>
      </c>
      <c r="E19" s="10">
        <v>182</v>
      </c>
      <c r="F19" s="10">
        <v>615</v>
      </c>
      <c r="G19" s="10">
        <v>587</v>
      </c>
      <c r="H19" s="10">
        <v>83</v>
      </c>
      <c r="I19" s="10">
        <v>218</v>
      </c>
      <c r="J19" s="7">
        <v>2671</v>
      </c>
      <c r="L19" s="72" t="s">
        <v>46</v>
      </c>
      <c r="M19" s="74"/>
      <c r="N19" s="74"/>
      <c r="O19" s="74">
        <v>4188</v>
      </c>
      <c r="P19" s="74">
        <v>4570</v>
      </c>
      <c r="Q19" s="74">
        <v>3812</v>
      </c>
      <c r="R19" s="74">
        <v>3603</v>
      </c>
      <c r="S19" s="75">
        <v>3051</v>
      </c>
      <c r="T19" s="75">
        <v>2930</v>
      </c>
      <c r="U19" s="76">
        <v>2671</v>
      </c>
    </row>
    <row r="20" spans="2:21">
      <c r="B20" s="72" t="s">
        <v>47</v>
      </c>
      <c r="C20" s="10">
        <v>46</v>
      </c>
      <c r="D20" s="10">
        <v>918</v>
      </c>
      <c r="E20" s="10">
        <v>636</v>
      </c>
      <c r="F20" s="10">
        <v>192</v>
      </c>
      <c r="G20" s="10">
        <v>204</v>
      </c>
      <c r="H20" s="10">
        <v>532</v>
      </c>
      <c r="I20" s="10">
        <v>175</v>
      </c>
      <c r="J20" s="7">
        <v>2703</v>
      </c>
      <c r="L20" s="72" t="s">
        <v>47</v>
      </c>
      <c r="M20" s="74"/>
      <c r="N20" s="74"/>
      <c r="O20" s="74">
        <v>0</v>
      </c>
      <c r="P20" s="74">
        <v>240</v>
      </c>
      <c r="Q20" s="74">
        <v>1863</v>
      </c>
      <c r="R20" s="74">
        <v>2026</v>
      </c>
      <c r="S20" s="75">
        <v>2710</v>
      </c>
      <c r="T20" s="75">
        <v>2711</v>
      </c>
      <c r="U20" s="76">
        <v>2703</v>
      </c>
    </row>
    <row r="21" spans="2:21">
      <c r="B21" s="72" t="s">
        <v>48</v>
      </c>
      <c r="C21" s="10">
        <v>28</v>
      </c>
      <c r="D21" s="10">
        <v>80</v>
      </c>
      <c r="E21" s="10">
        <v>385</v>
      </c>
      <c r="F21" s="10">
        <v>435</v>
      </c>
      <c r="G21" s="10">
        <v>137</v>
      </c>
      <c r="H21" s="10">
        <v>31</v>
      </c>
      <c r="I21" s="10">
        <v>43</v>
      </c>
      <c r="J21" s="7">
        <v>1139</v>
      </c>
      <c r="L21" s="72" t="s">
        <v>48</v>
      </c>
      <c r="M21" s="74"/>
      <c r="N21" s="74"/>
      <c r="O21" s="74">
        <v>0</v>
      </c>
      <c r="P21" s="74">
        <v>0</v>
      </c>
      <c r="Q21" s="74">
        <v>0</v>
      </c>
      <c r="R21" s="74">
        <v>0</v>
      </c>
      <c r="S21" s="75">
        <v>398</v>
      </c>
      <c r="T21" s="75">
        <v>789</v>
      </c>
      <c r="U21" s="76">
        <v>1139</v>
      </c>
    </row>
    <row r="22" spans="2:21" ht="19.5" customHeight="1">
      <c r="B22" s="68" t="s">
        <v>52</v>
      </c>
      <c r="C22" s="69"/>
      <c r="D22" s="69"/>
      <c r="E22" s="69"/>
      <c r="F22" s="69"/>
      <c r="G22" s="69"/>
      <c r="H22" s="69"/>
      <c r="I22" s="69"/>
      <c r="J22" s="70"/>
      <c r="L22" s="68" t="s">
        <v>52</v>
      </c>
      <c r="M22" s="77"/>
      <c r="N22" s="77"/>
      <c r="O22" s="77"/>
      <c r="P22" s="77"/>
      <c r="Q22" s="77"/>
      <c r="R22" s="77"/>
      <c r="S22" s="78"/>
      <c r="T22" s="78"/>
      <c r="U22" s="79"/>
    </row>
    <row r="23" spans="2:21">
      <c r="B23" s="125">
        <f>+J23/J6</f>
        <v>0.83985874405036076</v>
      </c>
      <c r="C23" s="10">
        <v>711</v>
      </c>
      <c r="D23" s="10">
        <v>1132</v>
      </c>
      <c r="E23" s="10">
        <v>1058</v>
      </c>
      <c r="F23" s="10">
        <v>1065</v>
      </c>
      <c r="G23" s="10">
        <v>909</v>
      </c>
      <c r="H23" s="10">
        <v>335</v>
      </c>
      <c r="I23" s="10">
        <v>260</v>
      </c>
      <c r="J23" s="7">
        <v>5470</v>
      </c>
      <c r="L23" s="71"/>
      <c r="M23" s="74"/>
      <c r="N23" s="74">
        <v>2509</v>
      </c>
      <c r="O23" s="74">
        <v>3519</v>
      </c>
      <c r="P23" s="74">
        <v>4009</v>
      </c>
      <c r="Q23" s="74">
        <v>4990</v>
      </c>
      <c r="R23" s="74">
        <v>4870</v>
      </c>
      <c r="S23" s="74">
        <v>4954</v>
      </c>
      <c r="T23" s="74">
        <v>5140</v>
      </c>
      <c r="U23" s="76">
        <v>5470</v>
      </c>
    </row>
    <row r="24" spans="2:21">
      <c r="Q24" s="35"/>
      <c r="R24" s="35"/>
      <c r="S24" s="35"/>
      <c r="T24" s="35"/>
      <c r="U24" s="34"/>
    </row>
    <row r="31" spans="2:21" ht="21.75" customHeight="1"/>
    <row r="35" ht="21.75" customHeight="1"/>
    <row r="40" ht="21.75" customHeight="1"/>
    <row r="46" ht="21.75" customHeight="1"/>
  </sheetData>
  <conditionalFormatting sqref="C12:I15 C8:I10 C17:I21 C23:I23">
    <cfRule type="cellIs" dxfId="10" priority="2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O12"/>
  <sheetViews>
    <sheetView showGridLines="0" workbookViewId="0"/>
  </sheetViews>
  <sheetFormatPr baseColWidth="10" defaultRowHeight="15"/>
  <cols>
    <col min="1" max="1" width="3.28515625" customWidth="1"/>
    <col min="2" max="2" width="16.28515625" customWidth="1"/>
  </cols>
  <sheetData>
    <row r="2" spans="2:15">
      <c r="B2" s="44" t="s">
        <v>124</v>
      </c>
    </row>
    <row r="4" spans="2:15">
      <c r="B4" s="81" t="s">
        <v>54</v>
      </c>
      <c r="C4" s="49" t="s">
        <v>0</v>
      </c>
      <c r="D4" s="49" t="s">
        <v>2</v>
      </c>
      <c r="E4" s="49" t="s">
        <v>3</v>
      </c>
      <c r="F4" s="49" t="s">
        <v>4</v>
      </c>
      <c r="G4" s="49" t="s">
        <v>5</v>
      </c>
      <c r="H4" s="49" t="s">
        <v>6</v>
      </c>
      <c r="I4" s="49" t="s">
        <v>7</v>
      </c>
      <c r="J4" s="49" t="s">
        <v>8</v>
      </c>
      <c r="K4" s="49" t="s">
        <v>9</v>
      </c>
      <c r="L4" s="49" t="s">
        <v>10</v>
      </c>
      <c r="M4" s="49" t="s">
        <v>11</v>
      </c>
      <c r="N4" s="49" t="s">
        <v>12</v>
      </c>
      <c r="O4" s="49" t="s">
        <v>26</v>
      </c>
    </row>
    <row r="5" spans="2:15">
      <c r="B5" s="36" t="s">
        <v>21</v>
      </c>
      <c r="C5" s="37">
        <v>4178304</v>
      </c>
      <c r="D5" s="37">
        <v>3703771</v>
      </c>
      <c r="E5" s="37">
        <v>4578618</v>
      </c>
      <c r="F5" s="37">
        <v>4413867</v>
      </c>
      <c r="G5" s="37">
        <v>4499615</v>
      </c>
      <c r="H5" s="37">
        <v>4427087</v>
      </c>
      <c r="I5" s="37">
        <v>4606138</v>
      </c>
      <c r="J5" s="37">
        <v>4522967</v>
      </c>
      <c r="K5" s="37">
        <v>4363443</v>
      </c>
      <c r="L5" s="37">
        <v>4586485</v>
      </c>
      <c r="M5" s="37">
        <v>4374465</v>
      </c>
      <c r="N5" s="37">
        <v>4538006</v>
      </c>
      <c r="O5" s="38">
        <v>52792766</v>
      </c>
    </row>
    <row r="6" spans="2:15">
      <c r="B6" s="36" t="s">
        <v>159</v>
      </c>
      <c r="C6" s="37">
        <v>7236892</v>
      </c>
      <c r="D6" s="37">
        <v>5979962</v>
      </c>
      <c r="E6" s="37">
        <v>8173437</v>
      </c>
      <c r="F6" s="37">
        <v>7924567</v>
      </c>
      <c r="G6" s="37">
        <v>8055622</v>
      </c>
      <c r="H6" s="37">
        <v>7955640</v>
      </c>
      <c r="I6" s="37">
        <v>8252747</v>
      </c>
      <c r="J6" s="37">
        <v>8066620</v>
      </c>
      <c r="K6" s="37">
        <v>7837025</v>
      </c>
      <c r="L6" s="37">
        <v>8232791</v>
      </c>
      <c r="M6" s="37">
        <v>7833730</v>
      </c>
      <c r="N6" s="37">
        <v>8138874</v>
      </c>
      <c r="O6" s="38">
        <v>93687907</v>
      </c>
    </row>
    <row r="7" spans="2:15">
      <c r="B7" s="36" t="s">
        <v>22</v>
      </c>
      <c r="C7" s="37">
        <v>6587760</v>
      </c>
      <c r="D7" s="37">
        <v>5538004</v>
      </c>
      <c r="E7" s="37">
        <v>7229248</v>
      </c>
      <c r="F7" s="37">
        <v>6901416</v>
      </c>
      <c r="G7" s="37">
        <v>6966635</v>
      </c>
      <c r="H7" s="37">
        <v>6869830</v>
      </c>
      <c r="I7" s="37">
        <v>7030571</v>
      </c>
      <c r="J7" s="37">
        <v>6871034</v>
      </c>
      <c r="K7" s="37">
        <v>6665363</v>
      </c>
      <c r="L7" s="37">
        <v>6975952</v>
      </c>
      <c r="M7" s="37">
        <v>6647831</v>
      </c>
      <c r="N7" s="37">
        <v>6891836</v>
      </c>
      <c r="O7" s="38">
        <v>81175480</v>
      </c>
    </row>
    <row r="8" spans="2:15">
      <c r="B8" s="36" t="s">
        <v>23</v>
      </c>
      <c r="C8" s="37">
        <v>6976264</v>
      </c>
      <c r="D8" s="37">
        <v>6179409</v>
      </c>
      <c r="E8" s="37">
        <v>7737044</v>
      </c>
      <c r="F8" s="37">
        <v>7490040</v>
      </c>
      <c r="G8" s="37">
        <v>7657389</v>
      </c>
      <c r="H8" s="37">
        <v>7515492</v>
      </c>
      <c r="I8" s="37">
        <v>7799540</v>
      </c>
      <c r="J8" s="37">
        <v>7672073</v>
      </c>
      <c r="K8" s="37">
        <v>7413397</v>
      </c>
      <c r="L8" s="37">
        <v>7806703</v>
      </c>
      <c r="M8" s="37">
        <v>7454108</v>
      </c>
      <c r="N8" s="37">
        <v>7724796</v>
      </c>
      <c r="O8" s="38">
        <v>89426255</v>
      </c>
    </row>
    <row r="9" spans="2:15">
      <c r="B9" s="36" t="s">
        <v>29</v>
      </c>
      <c r="C9" s="37">
        <v>5101239</v>
      </c>
      <c r="D9" s="37">
        <v>4332452</v>
      </c>
      <c r="E9" s="37">
        <v>5595841</v>
      </c>
      <c r="F9" s="37">
        <v>5438267</v>
      </c>
      <c r="G9" s="37">
        <v>5539898</v>
      </c>
      <c r="H9" s="37">
        <v>5478926</v>
      </c>
      <c r="I9" s="37">
        <v>5701032</v>
      </c>
      <c r="J9" s="37">
        <v>5566553</v>
      </c>
      <c r="K9" s="37">
        <v>5392020</v>
      </c>
      <c r="L9" s="37">
        <v>5700381</v>
      </c>
      <c r="M9" s="37">
        <v>5416129</v>
      </c>
      <c r="N9" s="37">
        <v>5606532</v>
      </c>
      <c r="O9" s="38">
        <v>64869270</v>
      </c>
    </row>
    <row r="10" spans="2:15">
      <c r="B10" s="36" t="s">
        <v>160</v>
      </c>
      <c r="C10" s="37">
        <v>4019152</v>
      </c>
      <c r="D10" s="37">
        <v>3562024</v>
      </c>
      <c r="E10" s="37">
        <v>4207496</v>
      </c>
      <c r="F10" s="37">
        <v>4062803</v>
      </c>
      <c r="G10" s="37">
        <v>4172257</v>
      </c>
      <c r="H10" s="37">
        <v>4084237</v>
      </c>
      <c r="I10" s="37">
        <v>4239054</v>
      </c>
      <c r="J10" s="37">
        <v>4184858</v>
      </c>
      <c r="K10" s="37">
        <v>4024623</v>
      </c>
      <c r="L10" s="37">
        <v>4230170</v>
      </c>
      <c r="M10" s="37">
        <v>4047386</v>
      </c>
      <c r="N10" s="37">
        <v>4181328</v>
      </c>
      <c r="O10" s="38">
        <v>49015388</v>
      </c>
    </row>
    <row r="11" spans="2:15">
      <c r="B11" s="36" t="s">
        <v>24</v>
      </c>
      <c r="C11" s="37">
        <v>2279717</v>
      </c>
      <c r="D11" s="37">
        <v>1920306</v>
      </c>
      <c r="E11" s="37">
        <v>2516900</v>
      </c>
      <c r="F11" s="37">
        <v>2432540</v>
      </c>
      <c r="G11" s="37">
        <v>2483087</v>
      </c>
      <c r="H11" s="37">
        <v>2444354</v>
      </c>
      <c r="I11" s="37">
        <v>2533818</v>
      </c>
      <c r="J11" s="37">
        <v>2487785</v>
      </c>
      <c r="K11" s="37">
        <v>2403053</v>
      </c>
      <c r="L11" s="37">
        <v>2533946</v>
      </c>
      <c r="M11" s="37">
        <v>2416739</v>
      </c>
      <c r="N11" s="37">
        <v>2515252</v>
      </c>
      <c r="O11" s="38">
        <v>28967497</v>
      </c>
    </row>
    <row r="12" spans="2:15">
      <c r="B12" s="39" t="s">
        <v>26</v>
      </c>
      <c r="C12" s="40">
        <v>36379328</v>
      </c>
      <c r="D12" s="40">
        <v>31215928</v>
      </c>
      <c r="E12" s="40">
        <v>40038584</v>
      </c>
      <c r="F12" s="40">
        <v>38663500</v>
      </c>
      <c r="G12" s="40">
        <v>39374503</v>
      </c>
      <c r="H12" s="40">
        <v>38775566</v>
      </c>
      <c r="I12" s="40">
        <v>40162900</v>
      </c>
      <c r="J12" s="40">
        <v>39371890</v>
      </c>
      <c r="K12" s="40">
        <v>38098924</v>
      </c>
      <c r="L12" s="40">
        <v>40066428</v>
      </c>
      <c r="M12" s="40">
        <v>38190388</v>
      </c>
      <c r="N12" s="40">
        <v>39596624</v>
      </c>
      <c r="O12" s="40">
        <v>459934563</v>
      </c>
    </row>
  </sheetData>
  <conditionalFormatting sqref="C5:N11">
    <cfRule type="cellIs" dxfId="9" priority="4" operator="equal">
      <formula>""</formula>
    </cfRule>
  </conditionalFormatting>
  <conditionalFormatting sqref="O5:O11">
    <cfRule type="cellIs" dxfId="8" priority="2" operator="equal">
      <formula>""</formula>
    </cfRule>
  </conditionalFormatting>
  <conditionalFormatting sqref="B5:B11">
    <cfRule type="cellIs" dxfId="7" priority="1" operator="equal">
      <formula>""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P18"/>
  <sheetViews>
    <sheetView showGridLines="0" workbookViewId="0"/>
  </sheetViews>
  <sheetFormatPr baseColWidth="10" defaultRowHeight="15"/>
  <cols>
    <col min="1" max="1" width="5.5703125" customWidth="1"/>
    <col min="9" max="9" width="5.28515625" customWidth="1"/>
  </cols>
  <sheetData>
    <row r="2" spans="2:16" ht="15.75">
      <c r="B2" s="82" t="s">
        <v>144</v>
      </c>
      <c r="C2" s="42"/>
      <c r="D2" s="42"/>
      <c r="E2" s="42"/>
      <c r="G2" s="41"/>
      <c r="H2" s="41"/>
      <c r="J2" s="82" t="s">
        <v>145</v>
      </c>
      <c r="L2" s="42"/>
      <c r="M2" s="42"/>
      <c r="N2" s="42"/>
      <c r="O2" s="41"/>
      <c r="P2" s="41"/>
    </row>
    <row r="3" spans="2:16">
      <c r="B3" s="41"/>
      <c r="C3" s="41"/>
      <c r="D3" s="41"/>
      <c r="E3" s="41"/>
      <c r="F3" s="41"/>
      <c r="G3" s="41"/>
      <c r="H3" s="41"/>
      <c r="J3" s="41"/>
      <c r="K3" s="41"/>
      <c r="L3" s="41"/>
      <c r="M3" s="41"/>
      <c r="N3" s="41"/>
      <c r="O3" s="41"/>
      <c r="P3" s="41"/>
    </row>
    <row r="4" spans="2:16">
      <c r="B4" s="67"/>
      <c r="C4" s="67">
        <v>2009</v>
      </c>
      <c r="D4" s="67">
        <v>2010</v>
      </c>
      <c r="E4" s="67">
        <v>2011</v>
      </c>
      <c r="F4" s="67">
        <v>2012</v>
      </c>
      <c r="G4" s="67">
        <v>2013</v>
      </c>
      <c r="H4" s="67">
        <v>2014</v>
      </c>
      <c r="J4" s="67"/>
      <c r="K4" s="67">
        <v>2009</v>
      </c>
      <c r="L4" s="67">
        <v>2010</v>
      </c>
      <c r="M4" s="67">
        <v>2011</v>
      </c>
      <c r="N4" s="67">
        <v>2012</v>
      </c>
      <c r="O4" s="67">
        <v>2013</v>
      </c>
      <c r="P4" s="67">
        <v>2014</v>
      </c>
    </row>
    <row r="5" spans="2:16">
      <c r="B5" s="83" t="s">
        <v>0</v>
      </c>
      <c r="C5" s="84">
        <v>0.78305000000000013</v>
      </c>
      <c r="D5" s="84">
        <v>0.90468666666666664</v>
      </c>
      <c r="E5" s="84">
        <v>0.93661476084505857</v>
      </c>
      <c r="F5" s="84">
        <v>0.93083076923076924</v>
      </c>
      <c r="G5" s="84">
        <v>0.96044546142919429</v>
      </c>
      <c r="H5" s="84">
        <v>0.96965355558098354</v>
      </c>
      <c r="J5" s="83" t="s">
        <v>0</v>
      </c>
      <c r="K5" s="84">
        <v>0.7798571428571428</v>
      </c>
      <c r="L5" s="84">
        <v>0.84660813333333329</v>
      </c>
      <c r="M5" s="84">
        <v>0.89015194497266492</v>
      </c>
      <c r="N5" s="85">
        <v>0.89757692307692305</v>
      </c>
      <c r="O5" s="85">
        <v>0.83674500614285718</v>
      </c>
      <c r="P5" s="86">
        <v>0.83141695253494508</v>
      </c>
    </row>
    <row r="6" spans="2:16">
      <c r="B6" s="83" t="s">
        <v>2</v>
      </c>
      <c r="C6" s="84">
        <v>0.81091428571428581</v>
      </c>
      <c r="D6" s="84">
        <v>0.91011333333333322</v>
      </c>
      <c r="E6" s="84">
        <v>0.94543538200779387</v>
      </c>
      <c r="F6" s="84">
        <v>0.92884615384615388</v>
      </c>
      <c r="G6" s="84">
        <v>0.96331957994471318</v>
      </c>
      <c r="H6" s="84">
        <v>0.97267302143827106</v>
      </c>
      <c r="J6" s="83" t="s">
        <v>2</v>
      </c>
      <c r="K6" s="84">
        <v>0.78535714285714275</v>
      </c>
      <c r="L6" s="84">
        <v>0.86043700000000023</v>
      </c>
      <c r="M6" s="84">
        <v>0.89738909512690046</v>
      </c>
      <c r="N6" s="85">
        <v>0.90267692307692304</v>
      </c>
      <c r="O6" s="85">
        <v>0.85107890431884947</v>
      </c>
      <c r="P6" s="86">
        <v>0.83684931465518542</v>
      </c>
    </row>
    <row r="7" spans="2:16">
      <c r="B7" s="83" t="s">
        <v>3</v>
      </c>
      <c r="C7" s="84">
        <v>0.82646428571428565</v>
      </c>
      <c r="D7" s="84">
        <v>0.89449333333333336</v>
      </c>
      <c r="E7" s="84">
        <v>0.95389958920333862</v>
      </c>
      <c r="F7" s="84">
        <v>0.92221538461538455</v>
      </c>
      <c r="G7" s="84">
        <v>0.9641175758391578</v>
      </c>
      <c r="H7" s="84">
        <v>0.95650070415432664</v>
      </c>
      <c r="J7" s="83" t="s">
        <v>3</v>
      </c>
      <c r="K7" s="84">
        <v>0.79549999999999987</v>
      </c>
      <c r="L7" s="84">
        <v>0.81781333333333339</v>
      </c>
      <c r="M7" s="84">
        <v>0.87596762333839506</v>
      </c>
      <c r="N7" s="85">
        <v>0.8831230769230769</v>
      </c>
      <c r="O7" s="85">
        <v>0.84748488184418336</v>
      </c>
      <c r="P7" s="86">
        <v>0.82301179739810026</v>
      </c>
    </row>
    <row r="8" spans="2:16">
      <c r="B8" s="83" t="s">
        <v>4</v>
      </c>
      <c r="C8" s="84">
        <v>0.84996428571428562</v>
      </c>
      <c r="D8" s="84">
        <v>0.92882666666666647</v>
      </c>
      <c r="E8" s="84">
        <v>0.94491284456646063</v>
      </c>
      <c r="F8" s="84">
        <v>0.94826502857091677</v>
      </c>
      <c r="G8" s="84">
        <v>0.96272003815514784</v>
      </c>
      <c r="H8" s="84">
        <v>0.95903804032161344</v>
      </c>
      <c r="J8" s="83" t="s">
        <v>4</v>
      </c>
      <c r="K8" s="84">
        <v>0.80657142857142861</v>
      </c>
      <c r="L8" s="84">
        <v>0.82850426666666688</v>
      </c>
      <c r="M8" s="84">
        <v>0.87738828296282856</v>
      </c>
      <c r="N8" s="85" t="s">
        <v>1</v>
      </c>
      <c r="O8" s="85">
        <v>0.84308466844772367</v>
      </c>
      <c r="P8" s="86">
        <v>0.82642621575916242</v>
      </c>
    </row>
    <row r="9" spans="2:16">
      <c r="B9" s="83" t="s">
        <v>5</v>
      </c>
      <c r="C9" s="84">
        <v>0.86360000000000015</v>
      </c>
      <c r="D9" s="84">
        <v>0.92842666666666662</v>
      </c>
      <c r="E9" s="84">
        <v>0.95103203416249582</v>
      </c>
      <c r="F9" s="84">
        <v>0.94461407227709082</v>
      </c>
      <c r="G9" s="84">
        <v>0.95968254189245727</v>
      </c>
      <c r="H9" s="84">
        <v>0.96038754781561364</v>
      </c>
      <c r="J9" s="83" t="s">
        <v>5</v>
      </c>
      <c r="K9" s="84">
        <v>0.82757142857142874</v>
      </c>
      <c r="L9" s="84">
        <v>0.83209666666666671</v>
      </c>
      <c r="M9" s="84">
        <v>0.87278208812369895</v>
      </c>
      <c r="N9" s="85" t="s">
        <v>1</v>
      </c>
      <c r="O9" s="85">
        <v>0.8390970348874538</v>
      </c>
      <c r="P9" s="86">
        <v>0.82919101042932752</v>
      </c>
    </row>
    <row r="10" spans="2:16">
      <c r="B10" s="83" t="s">
        <v>6</v>
      </c>
      <c r="C10" s="84">
        <v>0.87229285714285731</v>
      </c>
      <c r="D10" s="84">
        <v>0.93194666666666659</v>
      </c>
      <c r="E10" s="84">
        <v>0.95542901861930762</v>
      </c>
      <c r="F10" s="84">
        <v>0.9366023732215194</v>
      </c>
      <c r="G10" s="84">
        <v>0.96431692710290962</v>
      </c>
      <c r="H10" s="84">
        <v>0.9519855656919578</v>
      </c>
      <c r="J10" s="83" t="s">
        <v>6</v>
      </c>
      <c r="K10" s="84">
        <v>0.83600000000000008</v>
      </c>
      <c r="L10" s="84">
        <v>0.84108673333333306</v>
      </c>
      <c r="M10" s="84">
        <v>0.87532387911539322</v>
      </c>
      <c r="N10" s="85">
        <v>0.8446999999999999</v>
      </c>
      <c r="O10" s="85">
        <v>0.84485230479683171</v>
      </c>
      <c r="P10" s="86">
        <v>0.82561230870069557</v>
      </c>
    </row>
    <row r="11" spans="2:16">
      <c r="B11" s="83" t="s">
        <v>7</v>
      </c>
      <c r="C11" s="84">
        <v>0.89240714285714284</v>
      </c>
      <c r="D11" s="84">
        <v>0.94842142857142864</v>
      </c>
      <c r="E11" s="84">
        <v>0.95562236042906479</v>
      </c>
      <c r="F11" s="84">
        <v>0.95049074815487578</v>
      </c>
      <c r="G11" s="84">
        <v>0.97246216527612328</v>
      </c>
      <c r="H11" s="84">
        <v>0.9671923181158727</v>
      </c>
      <c r="J11" s="83" t="s">
        <v>7</v>
      </c>
      <c r="K11" s="84">
        <v>0.85350000000000015</v>
      </c>
      <c r="L11" s="84">
        <v>0.85904657142857133</v>
      </c>
      <c r="M11" s="84">
        <v>0.88263070730626225</v>
      </c>
      <c r="N11" s="85">
        <v>0.83438571428571429</v>
      </c>
      <c r="O11" s="85">
        <v>0.85291469123147279</v>
      </c>
      <c r="P11" s="86">
        <v>0.84060762320449178</v>
      </c>
    </row>
    <row r="12" spans="2:16">
      <c r="B12" s="83" t="s">
        <v>8</v>
      </c>
      <c r="C12" s="84">
        <v>0.87796428571428575</v>
      </c>
      <c r="D12" s="84">
        <v>0.93077142857142869</v>
      </c>
      <c r="E12" s="84">
        <v>0.95546406503307979</v>
      </c>
      <c r="F12" s="84">
        <v>0.94262135713056849</v>
      </c>
      <c r="G12" s="84">
        <v>0.97084574848605665</v>
      </c>
      <c r="H12" s="84">
        <v>0.96591967225957731</v>
      </c>
      <c r="J12" s="83" t="s">
        <v>8</v>
      </c>
      <c r="K12" s="84">
        <v>0.84164285714285725</v>
      </c>
      <c r="L12" s="84">
        <v>0.84876042857142864</v>
      </c>
      <c r="M12" s="84">
        <v>0.88223133130329312</v>
      </c>
      <c r="N12" s="85">
        <v>0.82523281957142858</v>
      </c>
      <c r="O12" s="85">
        <v>0.84949102774246654</v>
      </c>
      <c r="P12" s="86">
        <v>0.83783133545137445</v>
      </c>
    </row>
    <row r="13" spans="2:16">
      <c r="B13" s="83" t="s">
        <v>9</v>
      </c>
      <c r="C13" s="84">
        <v>0.882192857142857</v>
      </c>
      <c r="D13" s="84">
        <v>0.93932374081614078</v>
      </c>
      <c r="E13" s="84">
        <v>0.94803792215619564</v>
      </c>
      <c r="F13" s="84">
        <v>0.93001254759777141</v>
      </c>
      <c r="G13" s="84">
        <v>0.96680096459512999</v>
      </c>
      <c r="H13" s="84">
        <v>0.96246347732978144</v>
      </c>
      <c r="J13" s="83" t="s">
        <v>9</v>
      </c>
      <c r="K13" s="84">
        <v>0.83514285714285719</v>
      </c>
      <c r="L13" s="84">
        <v>0.86185926925579948</v>
      </c>
      <c r="M13" s="84">
        <v>0.88647598427423135</v>
      </c>
      <c r="N13" s="85">
        <v>0.81607132400000004</v>
      </c>
      <c r="O13" s="85">
        <v>0.84898636068451994</v>
      </c>
      <c r="P13" s="86">
        <v>0.83457094641704543</v>
      </c>
    </row>
    <row r="14" spans="2:16">
      <c r="B14" s="83" t="s">
        <v>10</v>
      </c>
      <c r="C14" s="84">
        <v>0.91094999999999982</v>
      </c>
      <c r="D14" s="84">
        <v>0.94525537169895679</v>
      </c>
      <c r="E14" s="84">
        <v>0.94058753798714756</v>
      </c>
      <c r="F14" s="84">
        <v>0.94116928412859857</v>
      </c>
      <c r="G14" s="84">
        <v>0.96416156588861013</v>
      </c>
      <c r="H14" s="84">
        <v>0.95851267654950156</v>
      </c>
      <c r="J14" s="83" t="s">
        <v>10</v>
      </c>
      <c r="K14" s="84">
        <v>0.83528571428571408</v>
      </c>
      <c r="L14" s="84">
        <v>0.88293581610167915</v>
      </c>
      <c r="M14" s="84">
        <v>0.88471556588809053</v>
      </c>
      <c r="N14" s="85">
        <v>0.82071260000000001</v>
      </c>
      <c r="O14" s="85">
        <v>0.84280780122935384</v>
      </c>
      <c r="P14" s="86">
        <v>0.82875627279615105</v>
      </c>
    </row>
    <row r="15" spans="2:16">
      <c r="B15" s="83" t="s">
        <v>11</v>
      </c>
      <c r="C15" s="84">
        <v>0.90602666666666665</v>
      </c>
      <c r="D15" s="84">
        <v>0.94358301332722561</v>
      </c>
      <c r="E15" s="84">
        <v>0.94123652114362022</v>
      </c>
      <c r="F15" s="84">
        <v>0.94467139393864574</v>
      </c>
      <c r="G15" s="84">
        <v>0.9613427952809207</v>
      </c>
      <c r="H15" s="84">
        <v>0.96049899714429854</v>
      </c>
      <c r="J15" s="83" t="s">
        <v>11</v>
      </c>
      <c r="K15" s="84">
        <v>0.82893333333333341</v>
      </c>
      <c r="L15" s="84">
        <v>0.88638150849347852</v>
      </c>
      <c r="M15" s="84">
        <v>0.88651380552793502</v>
      </c>
      <c r="N15" s="85">
        <v>0.82341751528571439</v>
      </c>
      <c r="O15" s="85">
        <v>0.8360065920340094</v>
      </c>
      <c r="P15" s="86">
        <v>0.82858003233027844</v>
      </c>
    </row>
    <row r="16" spans="2:16">
      <c r="B16" s="83" t="s">
        <v>12</v>
      </c>
      <c r="C16" s="84">
        <v>0.86957333333333331</v>
      </c>
      <c r="D16" s="84">
        <v>0.94599709944098842</v>
      </c>
      <c r="E16" s="84">
        <v>0.92363158319771144</v>
      </c>
      <c r="F16" s="84">
        <v>0.95014285714285707</v>
      </c>
      <c r="G16" s="84">
        <v>0.95351540000235491</v>
      </c>
      <c r="H16" s="84">
        <v>0.94992005766416787</v>
      </c>
      <c r="J16" s="83" t="s">
        <v>12</v>
      </c>
      <c r="K16" s="84">
        <v>0.81066666666666665</v>
      </c>
      <c r="L16" s="84">
        <v>0.88800821978207978</v>
      </c>
      <c r="M16" s="84">
        <v>0.87990240051249302</v>
      </c>
      <c r="N16" s="85">
        <v>0.83231428571428567</v>
      </c>
      <c r="O16" s="85">
        <v>0.83071145929944235</v>
      </c>
      <c r="P16" s="85">
        <v>0.82091000933868075</v>
      </c>
    </row>
    <row r="17" spans="2:8">
      <c r="B17" s="41"/>
      <c r="C17" s="41"/>
      <c r="D17" s="41"/>
      <c r="E17" s="41"/>
      <c r="F17" s="41"/>
      <c r="G17" s="41"/>
      <c r="H17" s="41"/>
    </row>
    <row r="18" spans="2:8">
      <c r="B18" s="41"/>
      <c r="C18" s="41"/>
      <c r="D18" s="41"/>
      <c r="E18" s="41"/>
      <c r="F18" s="41"/>
      <c r="G18" s="41"/>
      <c r="H18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Indice</vt:lpstr>
      <vt:lpstr>1</vt:lpstr>
      <vt:lpstr>2</vt:lpstr>
      <vt:lpstr>3</vt:lpstr>
      <vt:lpstr>4a 4b</vt:lpstr>
      <vt:lpstr>5</vt:lpstr>
      <vt:lpstr>6a 6b</vt:lpstr>
      <vt:lpstr>7</vt:lpstr>
      <vt:lpstr>8a 8b</vt:lpstr>
      <vt:lpstr>9a 9b</vt:lpstr>
      <vt:lpstr>10a 10b</vt:lpstr>
      <vt:lpstr>11</vt:lpstr>
      <vt:lpstr>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2015-08-07T20:44:04Z</dcterms:modified>
</cp:coreProperties>
</file>