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fileserver\Gerencia de Planeacion y control\6.Informes Sistema TP\1. Informe de Gestión DTPM\2017\5. Entregas Tablas-Graficos-Anexos-IG 2017\"/>
    </mc:Choice>
  </mc:AlternateContent>
  <bookViews>
    <workbookView xWindow="0" yWindow="0" windowWidth="24000" windowHeight="9510" tabRatio="835" xr2:uid="{03DB77CD-BA3D-40E8-932A-B03CF9D12577}"/>
  </bookViews>
  <sheets>
    <sheet name="Indice Anexos" sheetId="17" r:id="rId1"/>
    <sheet name="A1" sheetId="9" r:id="rId2"/>
    <sheet name="A2" sheetId="10" r:id="rId3"/>
    <sheet name="A3" sheetId="11" r:id="rId4"/>
    <sheet name="A4" sheetId="12" r:id="rId5"/>
    <sheet name="A5" sheetId="20" r:id="rId6"/>
    <sheet name="A6" sheetId="8" r:id="rId7"/>
    <sheet name="A7" sheetId="13" r:id="rId8"/>
    <sheet name="A8" sheetId="21" r:id="rId9"/>
    <sheet name="A9" sheetId="14" r:id="rId10"/>
    <sheet name="A10" sheetId="15" r:id="rId11"/>
    <sheet name="A11" sheetId="22" r:id="rId12"/>
    <sheet name="A12" sheetId="16" r:id="rId13"/>
    <sheet name="A13" sheetId="23" r:id="rId14"/>
    <sheet name="A14" sheetId="1" r:id="rId15"/>
    <sheet name="A15" sheetId="24" r:id="rId16"/>
    <sheet name="A16" sheetId="18" r:id="rId17"/>
    <sheet name="A17" sheetId="19" r:id="rId18"/>
  </sheets>
  <externalReferences>
    <externalReference r:id="rId19"/>
    <externalReference r:id="rId20"/>
    <externalReference r:id="rId21"/>
    <externalReference r:id="rId22"/>
    <externalReference r:id="rId23"/>
    <externalReference r:id="rId24"/>
    <externalReference r:id="rId25"/>
  </externalReferences>
  <definedNames>
    <definedName name="AH_IQ_A">[1]Parámetros!$C$36:$G$44</definedName>
    <definedName name="AH_IQ_B">[1]Parámetros!$J$36:$N$44</definedName>
    <definedName name="_xlnm.Database" localSheetId="11">#REF!</definedName>
    <definedName name="_xlnm.Database" localSheetId="13">#REF!</definedName>
    <definedName name="_xlnm.Database" localSheetId="15">#REF!</definedName>
    <definedName name="_xlnm.Database" localSheetId="5">#REF!</definedName>
    <definedName name="_xlnm.Database" localSheetId="6">#REF!</definedName>
    <definedName name="_xlnm.Database" localSheetId="8">#REF!</definedName>
    <definedName name="_xlnm.Database">#REF!</definedName>
    <definedName name="Conce_A">[2]PARÁMETROS!$B$12:$G$83</definedName>
    <definedName name="Conce_B">[2]PARÁMETROS!$J$12:$O$83</definedName>
    <definedName name="Data" localSheetId="11">#REF!</definedName>
    <definedName name="Data" localSheetId="13">#REF!</definedName>
    <definedName name="Data" localSheetId="15">#REF!</definedName>
    <definedName name="Data" localSheetId="5">#REF!</definedName>
    <definedName name="Data" localSheetId="6">#REF!</definedName>
    <definedName name="Data" localSheetId="8">#REF!</definedName>
    <definedName name="Data">#REF!</definedName>
    <definedName name="E">[3]PARÁMETROS!$I$13:$L$293</definedName>
    <definedName name="Fuente" localSheetId="11">#REF!</definedName>
    <definedName name="Fuente" localSheetId="13">#REF!</definedName>
    <definedName name="Fuente" localSheetId="15">#REF!</definedName>
    <definedName name="Fuente" localSheetId="5">#REF!</definedName>
    <definedName name="Fuente" localSheetId="6">#REF!</definedName>
    <definedName name="Fuente" localSheetId="8">#REF!</definedName>
    <definedName name="Fuente">#REF!</definedName>
    <definedName name="J">[3]PARÁMETROS!$H$13:$L$293</definedName>
    <definedName name="LCL_Hospicio_A">[1]Parámetros!$C$27:$G$35</definedName>
    <definedName name="LCL_Hospicio_B">[1]Parámetros!$J$27:$N$35</definedName>
    <definedName name="LCL_Iquique_A">[1]Parámetros!$C$8:$G$26</definedName>
    <definedName name="LCL_Iquique_B">[1]Parámetros!$J$8:$N$26</definedName>
    <definedName name="PPT_AJUSTADO">[4]PPT!$F$17:$I$30</definedName>
    <definedName name="Ranca_A">[5]PARÁMETROS!$B$13:$E$30</definedName>
    <definedName name="Ranca_B">[5]PARÁMETROS!$G$13:$J$30</definedName>
    <definedName name="Subsidio" localSheetId="11">#REF!</definedName>
    <definedName name="Subsidio" localSheetId="13">#REF!</definedName>
    <definedName name="Subsidio" localSheetId="15">#REF!</definedName>
    <definedName name="Subsidio" localSheetId="5">#REF!</definedName>
    <definedName name="Subsidio" localSheetId="6">#REF!</definedName>
    <definedName name="Subsidio" localSheetId="8">#REF!</definedName>
    <definedName name="Subsidio">#REF!</definedName>
    <definedName name="Tarifas_A">[6]PARÁMETROS!$C$11:$F$23</definedName>
    <definedName name="Tarifas_B">[6]PARÁMETROS!$I$11:$L$23</definedName>
    <definedName name="Valpa_A">[7]PARÁMETROS!$B$13:$F$290</definedName>
    <definedName name="Valpa_B">[7]PARÁMETROS!$H$13:$L$290</definedName>
    <definedName name="vehiculo" localSheetId="11">#REF!</definedName>
    <definedName name="vehiculo" localSheetId="13">#REF!</definedName>
    <definedName name="vehiculo" localSheetId="15">#REF!</definedName>
    <definedName name="vehiculo" localSheetId="5">#REF!</definedName>
    <definedName name="vehiculo" localSheetId="6">#REF!</definedName>
    <definedName name="vehiculo" localSheetId="8">#REF!</definedName>
    <definedName name="vehiculo">#REF!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7" l="1"/>
  <c r="B18" i="17"/>
  <c r="B17" i="17"/>
  <c r="B16" i="17"/>
  <c r="B15" i="17"/>
  <c r="B14" i="17"/>
  <c r="B13" i="17"/>
  <c r="B12" i="17"/>
  <c r="B11" i="17"/>
  <c r="B10" i="17"/>
  <c r="B9" i="17"/>
  <c r="B8" i="17"/>
  <c r="B7" i="17"/>
  <c r="B6" i="17"/>
  <c r="B5" i="17"/>
  <c r="B4" i="17"/>
  <c r="M13" i="19"/>
  <c r="L13" i="19"/>
  <c r="B25" i="13"/>
</calcChain>
</file>

<file path=xl/sharedStrings.xml><?xml version="1.0" encoding="utf-8"?>
<sst xmlns="http://schemas.openxmlformats.org/spreadsheetml/2006/main" count="373" uniqueCount="166">
  <si>
    <t>Atributo</t>
  </si>
  <si>
    <t>Descripción</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</si>
  <si>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</si>
  <si>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</si>
  <si>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</si>
  <si>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</si>
  <si>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</si>
  <si>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</si>
  <si>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</si>
  <si>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</si>
  <si>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</si>
  <si>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</si>
  <si>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</si>
  <si>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</si>
  <si>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</si>
  <si>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</si>
  <si>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</si>
  <si>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</si>
  <si>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</si>
  <si>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</si>
  <si>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</si>
  <si>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</si>
  <si>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</si>
  <si>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</si>
  <si>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</si>
  <si>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</si>
  <si>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</si>
  <si>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</si>
  <si>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</si>
  <si>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</si>
  <si>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</si>
  <si>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</si>
  <si>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</si>
  <si>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</si>
  <si>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</si>
  <si>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</si>
  <si>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</si>
  <si>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</si>
  <si>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</si>
  <si>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</si>
  <si>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</si>
  <si>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</si>
  <si>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</si>
  <si>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</si>
  <si>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a15</t>
  </si>
  <si>
    <t>La carrocería del bus esta sin daños exteriores y/o interiores</t>
  </si>
  <si>
    <t>a16</t>
  </si>
  <si>
    <t>El bus posee el espacio, acceso y accesorios para personas con movilidad reducida</t>
  </si>
  <si>
    <t>a17</t>
  </si>
  <si>
    <t>El bus posee todos los asientos y sin daño</t>
  </si>
  <si>
    <t>a18</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</si>
  <si>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</si>
  <si>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</si>
  <si>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</si>
  <si>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</si>
  <si>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</si>
  <si>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</si>
  <si>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</si>
  <si>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Unidad de Negocio</t>
  </si>
  <si>
    <t>Fuente: Metro S.A.</t>
  </si>
  <si>
    <t>Año</t>
  </si>
  <si>
    <t>Línea1</t>
  </si>
  <si>
    <t>Línea 2</t>
  </si>
  <si>
    <t>Línea 4</t>
  </si>
  <si>
    <t>Línea 4A</t>
  </si>
  <si>
    <t>Línea 5</t>
  </si>
  <si>
    <t>Línea 6</t>
  </si>
  <si>
    <t>Total</t>
  </si>
  <si>
    <t>Enero</t>
  </si>
  <si>
    <t>Febrero</t>
  </si>
  <si>
    <t>Marzo</t>
  </si>
  <si>
    <t>Abril</t>
  </si>
  <si>
    <t>Mayo</t>
  </si>
  <si>
    <t>Junio</t>
  </si>
  <si>
    <t>Julio</t>
  </si>
  <si>
    <t>Agosto</t>
  </si>
  <si>
    <t>Septiembre</t>
  </si>
  <si>
    <t>Octubre</t>
  </si>
  <si>
    <t>Noviembre</t>
  </si>
  <si>
    <t>Diciembre</t>
  </si>
  <si>
    <t>SISTEMA</t>
  </si>
  <si>
    <t>BUSES</t>
  </si>
  <si>
    <t>METRO</t>
  </si>
  <si>
    <t>Adulto</t>
  </si>
  <si>
    <t>Estudiante educación media o superior (1)</t>
  </si>
  <si>
    <t>Estudiante educación básica</t>
  </si>
  <si>
    <t>Estudiante educación media o superior</t>
  </si>
  <si>
    <t>Subtotal Buses</t>
  </si>
  <si>
    <t>Subtotal Metro</t>
  </si>
  <si>
    <t>(1) Se incluyen los boletos Edmonson Adulto Mayor (Metro) ya que tienen la misma tarifa de estudiante de educación media o superior.</t>
  </si>
  <si>
    <t xml:space="preserve">U1: Alsacia </t>
  </si>
  <si>
    <t>U2: Subus</t>
  </si>
  <si>
    <t>U3: Vule</t>
  </si>
  <si>
    <t>U4: Express</t>
  </si>
  <si>
    <t>U5: Metbus</t>
  </si>
  <si>
    <t>U6: Redbus</t>
  </si>
  <si>
    <t>U7: STP</t>
  </si>
  <si>
    <t>Total Buses</t>
  </si>
  <si>
    <t>Metro</t>
  </si>
  <si>
    <t>Total Sistema</t>
  </si>
  <si>
    <t>% participación sobre el total de transacciones</t>
  </si>
  <si>
    <t>Promedio</t>
  </si>
  <si>
    <t>Fuente: Registro de la Seremitt al cierre del último día del año</t>
  </si>
  <si>
    <t>TOTAL</t>
  </si>
  <si>
    <t xml:space="preserve">Total </t>
  </si>
  <si>
    <t>Tipo de Flota</t>
  </si>
  <si>
    <t>Flota Operacional Base</t>
  </si>
  <si>
    <t>Flota de Reserva</t>
  </si>
  <si>
    <t>Flota Auxiliar</t>
  </si>
  <si>
    <t>Tipo de Bus</t>
  </si>
  <si>
    <t>Articulado</t>
  </si>
  <si>
    <t>12 metros</t>
  </si>
  <si>
    <t>9 metros</t>
  </si>
  <si>
    <t>Otro</t>
  </si>
  <si>
    <t>Norma de Emisión</t>
  </si>
  <si>
    <t>Euro I</t>
  </si>
  <si>
    <t>Euro II</t>
  </si>
  <si>
    <t>Euro III</t>
  </si>
  <si>
    <t>Euro III con filtro</t>
  </si>
  <si>
    <t>Euro V</t>
  </si>
  <si>
    <t>Flota con accesibilidad universal</t>
  </si>
  <si>
    <t>Euro VI</t>
  </si>
  <si>
    <t>-</t>
  </si>
  <si>
    <t>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</si>
  <si>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Nota: El ICR e ICF publicado es el primer cálculo del ICR e ICF considerando los viajes en vacío.</t>
  </si>
  <si>
    <t>Total Acumulado Anual</t>
  </si>
  <si>
    <t>Promedio Sistema</t>
  </si>
  <si>
    <t>Mes</t>
  </si>
  <si>
    <t>Buses</t>
  </si>
  <si>
    <t>Metro Hora Punta</t>
  </si>
  <si>
    <t>Metro Hora Valle</t>
  </si>
  <si>
    <t>Metro Hora Baja</t>
  </si>
  <si>
    <t>Estudiantes Ed. Media/Superior</t>
  </si>
  <si>
    <t>Fuente: Programa Nacional de Fiscalización, Ministerio de Transportes y Telecomunicaciones</t>
  </si>
  <si>
    <t>2013*</t>
  </si>
  <si>
    <t>2014*</t>
  </si>
  <si>
    <t>2015*</t>
  </si>
  <si>
    <t>*Mediciones trimestrales</t>
  </si>
  <si>
    <t>Tabla A1 | Número de usuarios que utilizan el Sistema | 2007 - 2017</t>
  </si>
  <si>
    <t>Tabla A2 | Transacciones según tipo de tarifa y modo de transporte | 2010 - 2017</t>
  </si>
  <si>
    <t>Tabla A3 | Transacciones por proveedor de servicios de transporte | 2017</t>
  </si>
  <si>
    <t>Tabla A4 | Total viajes en el Sistema | 2009 - 2017</t>
  </si>
  <si>
    <t>Tabla A5 | Promedio de transacciones (etapas) por viaje | 2009 - 2017</t>
  </si>
  <si>
    <t>Tabla A6 | Afluencia de pasajeros en Metro, por línea (millones de viajes por año) | 1990 - 2017</t>
  </si>
  <si>
    <t>Tabla A7 | Características de la flota por Unidad de Negocio | 2017</t>
  </si>
  <si>
    <t>Fuente: Registro de la Seremitt al 31 de diciembre de 2017</t>
  </si>
  <si>
    <t>Tabla A8 | Evolución de la flota | 2006 - 2017</t>
  </si>
  <si>
    <t>Tabla A10 | Indicador de Cumplimiento de Frecuencia ICF | 2009 - 2017</t>
  </si>
  <si>
    <t>Tabla A11 | Indicador de Cumplimiento de Regularidad ICR | 2009 - 2017</t>
  </si>
  <si>
    <t>Tabla A14 | Atributos para evaluar la calidad de atención al usuario en ruta (ICA)</t>
  </si>
  <si>
    <t>Estudiantes Ed. Básica</t>
  </si>
  <si>
    <t>2017 *</t>
  </si>
  <si>
    <t>2016*</t>
  </si>
  <si>
    <t>Indice Anexos IG 2017</t>
  </si>
  <si>
    <t>Tabla A9 | Kilómetros comerciales según programas de operación base y especiales | 2017</t>
  </si>
  <si>
    <t>Tabla A12 | Indicador de Cumplimiento de Frecuencia ICF por Unidad de Negocio | 2017</t>
  </si>
  <si>
    <t>Tabla A13 | Indicador de Cumplimiento de Regularidad ICR por Unidad de Negocio | 2017</t>
  </si>
  <si>
    <t>Tabla A15 | Atributos para evaluar la calidad de los vehículos (ICV)</t>
  </si>
  <si>
    <t>Tabla A16 | Evolución de las tarifas | 2007 - 2017</t>
  </si>
  <si>
    <t>Tabla A17 | Evasión en buses | 2007 - 2017</t>
  </si>
  <si>
    <t>TREN</t>
  </si>
  <si>
    <t>Subtotal Tren</t>
  </si>
  <si>
    <t>Tren</t>
  </si>
  <si>
    <t>Nota: Valores son resultado de la medición que considera los viajes en vacio.</t>
  </si>
  <si>
    <t>Electrico</t>
  </si>
  <si>
    <t>Nota: son los kms del PO programados y los kms del POE realizados.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</si>
</sst>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0.00_-;\-* #,##0.00_-;_-* &quot;-&quot;??_-;_-@_-"/>
    <numFmt numFmtId="166" formatCode="0.0000%"/>
    <numFmt numFmtId="167" formatCode="#,##0_ ;\-#,##0\ "/>
    <numFmt numFmtId="168" formatCode="&quot;$&quot;\ #,##0"/>
  </numFmts>
  <fonts count="33" x14ac:knownFonts="1">
    <font>
      <sz val="11"/>
      <color theme="1"/>
      <name val="Calibri"/>
      <family val="2"/>
      <scheme val="minor"/>
    </font>
    <font>
      <b/>
      <sz val="11"/>
      <color theme="0"/>
      <name val="Calibri"/>
      <family val="2"/>
      <scheme val="minor"/>
    </font>
    <font>
      <b/>
      <sz val="11"/>
      <color rgb="FFC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font>
    <font>
      <sz val="9"/>
      <color theme="1"/>
      <name val="Calibri"/>
      <family val="2"/>
      <scheme val="minor"/>
    </font>
    <font>
      <b/>
      <sz val="10"/>
      <color theme="1"/>
      <name val="Calibri"/>
      <family val="2"/>
    </font>
    <font>
      <b/>
      <sz val="10"/>
      <color theme="0"/>
      <name val="Calibri"/>
      <family val="2"/>
      <scheme val="minor"/>
    </font>
    <font>
      <b/>
      <sz val="10"/>
      <color theme="1"/>
      <name val="Calibri"/>
      <family val="2"/>
      <scheme val="minor"/>
    </font>
    <font>
      <u/>
      <sz val="11"/>
      <color theme="10"/>
      <name val="Calibri"/>
      <family val="2"/>
    </font>
    <font>
      <b/>
      <sz val="10"/>
      <name val="Calibri"/>
      <family val="2"/>
      <scheme val="minor"/>
    </font>
    <font>
      <sz val="10"/>
      <name val="Calibri"/>
      <family val="2"/>
      <scheme val="minor"/>
    </font>
    <font>
      <b/>
      <sz val="10"/>
      <color rgb="FF000000"/>
      <name val="Calibri"/>
      <family val="2"/>
    </font>
    <font>
      <sz val="10"/>
      <color rgb="FF000000"/>
      <name val="Calibri"/>
      <family val="2"/>
      <scheme val="minor"/>
    </font>
    <font>
      <b/>
      <sz val="10"/>
      <color rgb="FF000000"/>
      <name val="Calibri"/>
      <family val="2"/>
      <scheme val="minor"/>
    </font>
    <font>
      <b/>
      <sz val="12"/>
      <color theme="1"/>
      <name val="Calibri"/>
      <family val="2"/>
      <scheme val="minor"/>
    </font>
    <font>
      <i/>
      <sz val="10"/>
      <color theme="1"/>
      <name val="Calibri"/>
      <family val="2"/>
      <scheme val="minor"/>
    </font>
    <font>
      <sz val="10"/>
      <color theme="1" tint="0.499984740745262"/>
      <name val="Calibri"/>
      <family val="2"/>
      <scheme val="minor"/>
    </font>
    <font>
      <sz val="11"/>
      <color theme="1"/>
      <name val="Calibri"/>
      <family val="2"/>
      <scheme val="minor"/>
    </font>
    <font>
      <u/>
      <sz val="11"/>
      <color theme="10"/>
      <name val="Calibri"/>
      <family val="2"/>
    </font>
    <font>
      <b/>
      <sz val="11"/>
      <color rgb="FFC00000"/>
      <name val="Calibri"/>
      <family val="2"/>
      <scheme val="minor"/>
    </font>
    <font>
      <sz val="11"/>
      <color theme="0"/>
      <name val="Calibri"/>
      <family val="2"/>
      <scheme val="minor"/>
    </font>
    <font>
      <b/>
      <sz val="10"/>
      <color theme="0"/>
      <name val="Calibri"/>
      <family val="2"/>
      <scheme val="minor"/>
    </font>
    <font>
      <sz val="10"/>
      <color theme="1"/>
      <name val="Calibri"/>
      <family val="2"/>
      <scheme val="minor"/>
    </font>
    <font>
      <sz val="10"/>
      <color rgb="FF000000"/>
      <name val="Calibri"/>
      <family val="2"/>
    </font>
    <font>
      <b/>
      <sz val="11"/>
      <color rgb="FFC00000"/>
      <name val="Calibri"/>
      <family val="2"/>
      <scheme val="minor"/>
    </font>
    <font>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medium">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s>
  <cellStyleXfs count="4">
    <xf numFmtId="0" fontId="0" fillId="0" borderId="0"/>
    <xf numFmtId="9" fontId="4" fillId="0" borderId="0" applyFont="0" applyFill="0" applyBorder="0" applyAlignment="0" applyProtection="0"/>
    <xf numFmtId="165" fontId="4" fillId="0" borderId="0" applyFont="0" applyFill="0" applyBorder="0" applyAlignment="0" applyProtection="0"/>
    <xf numFmtId="0" fontId="14" fillId="0" borderId="0" applyNumberFormat="0" applyFill="0" applyBorder="0" applyAlignment="0" applyProtection="0">
      <alignment vertical="top"/>
      <protection locked="0"/>
    </xf>
  </cellStyleXfs>
  <cellXfs count="128">
    <xf numFmtId="0" fontId="0" fillId="0" borderId="0" xfId="0"/>
    <xf numFmtId="0" fontId="2" fillId="0" borderId="0" xfId="0" applyFont="1"/>
    <xf numFmtId="0" fontId="3" fillId="0" borderId="1" xfId="0" applyFont="1" applyBorder="1"/>
    <xf numFmtId="0" fontId="6" fillId="0" borderId="0" xfId="0" applyFont="1"/>
    <xf numFmtId="0" fontId="7" fillId="2" borderId="1" xfId="0" applyFont="1" applyFill="1" applyBorder="1"/>
    <xf numFmtId="0" fontId="8" fillId="0" borderId="1" xfId="0" applyFont="1" applyBorder="1"/>
    <xf numFmtId="0" fontId="3" fillId="0" borderId="0" xfId="0" applyFont="1"/>
    <xf numFmtId="0" fontId="3" fillId="0" borderId="1" xfId="0" applyFont="1" applyBorder="1" applyAlignment="1">
      <alignment horizontal="center"/>
    </xf>
    <xf numFmtId="165" fontId="3" fillId="0" borderId="0" xfId="2" applyFont="1" applyAlignment="1">
      <alignment horizontal="center"/>
    </xf>
    <xf numFmtId="165" fontId="3" fillId="0" borderId="0" xfId="2" applyFont="1"/>
    <xf numFmtId="0" fontId="12" fillId="2" borderId="1" xfId="0" applyNumberFormat="1" applyFont="1" applyFill="1" applyBorder="1" applyAlignment="1">
      <alignment horizontal="center"/>
    </xf>
    <xf numFmtId="165" fontId="12" fillId="2" borderId="1" xfId="2" applyFont="1" applyFill="1" applyBorder="1" applyAlignment="1">
      <alignment horizontal="center"/>
    </xf>
    <xf numFmtId="2" fontId="3" fillId="0" borderId="1" xfId="2" applyNumberFormat="1" applyFont="1" applyBorder="1" applyAlignment="1">
      <alignment horizontal="center"/>
    </xf>
    <xf numFmtId="2" fontId="13" fillId="0" borderId="1" xfId="2" applyNumberFormat="1" applyFont="1" applyBorder="1" applyAlignment="1">
      <alignment horizontal="center"/>
    </xf>
    <xf numFmtId="0" fontId="3" fillId="0" borderId="1" xfId="0" applyFont="1" applyFill="1" applyBorder="1" applyAlignment="1">
      <alignment horizontal="center"/>
    </xf>
    <xf numFmtId="4" fontId="9" fillId="0" borderId="1" xfId="0" applyNumberFormat="1" applyFont="1" applyFill="1" applyBorder="1" applyAlignment="1">
      <alignment horizontal="center" vertical="center"/>
    </xf>
    <xf numFmtId="2" fontId="11" fillId="0" borderId="1" xfId="0" applyNumberFormat="1" applyFont="1" applyFill="1" applyBorder="1" applyAlignment="1">
      <alignment horizontal="center" vertical="center"/>
    </xf>
    <xf numFmtId="0" fontId="2" fillId="0" borderId="0" xfId="0" applyFont="1" applyProtection="1">
      <protection locked="0"/>
    </xf>
    <xf numFmtId="0" fontId="0" fillId="0" borderId="0" xfId="0" applyProtection="1">
      <protection locked="0"/>
    </xf>
    <xf numFmtId="0" fontId="5" fillId="0" borderId="0" xfId="0" applyFont="1" applyProtection="1">
      <protection locked="0"/>
    </xf>
    <xf numFmtId="0" fontId="12" fillId="2" borderId="1" xfId="0" applyFont="1" applyFill="1" applyBorder="1" applyAlignment="1" applyProtection="1">
      <alignment horizontal="centerContinuous" vertical="center" wrapText="1"/>
      <protection locked="0"/>
    </xf>
    <xf numFmtId="0" fontId="12" fillId="2" borderId="1" xfId="0" applyFont="1" applyFill="1" applyBorder="1" applyAlignment="1" applyProtection="1">
      <alignment horizontal="center" vertical="center" wrapText="1"/>
      <protection locked="0"/>
    </xf>
    <xf numFmtId="0" fontId="12" fillId="2" borderId="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protection locked="0"/>
    </xf>
    <xf numFmtId="0" fontId="13" fillId="0" borderId="1" xfId="0" applyFont="1" applyBorder="1" applyAlignment="1" applyProtection="1">
      <alignment horizontal="center"/>
      <protection locked="0"/>
    </xf>
    <xf numFmtId="3" fontId="3" fillId="0" borderId="1" xfId="0" applyNumberFormat="1" applyFont="1" applyBorder="1" applyAlignment="1" applyProtection="1">
      <alignment horizontal="center" vertical="center"/>
      <protection locked="0"/>
    </xf>
    <xf numFmtId="0" fontId="13" fillId="0" borderId="3" xfId="0" applyFont="1" applyBorder="1" applyAlignment="1" applyProtection="1">
      <alignment horizontal="center"/>
      <protection locked="0"/>
    </xf>
    <xf numFmtId="3" fontId="3" fillId="0" borderId="3" xfId="0" applyNumberFormat="1" applyFont="1" applyBorder="1" applyAlignment="1" applyProtection="1">
      <alignment horizontal="center" vertical="center"/>
      <protection locked="0"/>
    </xf>
    <xf numFmtId="0" fontId="13" fillId="0" borderId="7" xfId="0" applyFont="1" applyBorder="1" applyAlignment="1" applyProtection="1">
      <alignment horizontal="center"/>
      <protection locked="0"/>
    </xf>
    <xf numFmtId="3" fontId="15" fillId="0" borderId="7" xfId="2" applyNumberFormat="1" applyFont="1" applyBorder="1" applyAlignment="1" applyProtection="1">
      <alignment horizontal="center"/>
      <protection locked="0"/>
    </xf>
    <xf numFmtId="3" fontId="15" fillId="0" borderId="7" xfId="0" applyNumberFormat="1" applyFont="1" applyBorder="1" applyAlignment="1" applyProtection="1">
      <alignment horizontal="center" vertical="center"/>
      <protection locked="0"/>
    </xf>
    <xf numFmtId="3" fontId="13" fillId="0" borderId="7" xfId="2" applyNumberFormat="1" applyFont="1" applyBorder="1" applyAlignment="1" applyProtection="1">
      <alignment horizontal="center"/>
      <protection locked="0"/>
    </xf>
    <xf numFmtId="17" fontId="3" fillId="0" borderId="4" xfId="0" applyNumberFormat="1" applyFont="1" applyFill="1" applyBorder="1" applyAlignment="1" applyProtection="1">
      <alignment horizontal="center" vertical="center"/>
    </xf>
    <xf numFmtId="3" fontId="9" fillId="0" borderId="4" xfId="0" applyNumberFormat="1" applyFont="1" applyFill="1" applyBorder="1" applyAlignment="1">
      <alignment horizontal="center" vertical="center"/>
    </xf>
    <xf numFmtId="17" fontId="3" fillId="0" borderId="1" xfId="0" applyNumberFormat="1" applyFont="1" applyFill="1" applyBorder="1" applyAlignment="1" applyProtection="1">
      <alignment horizontal="center" vertical="center"/>
    </xf>
    <xf numFmtId="3" fontId="9" fillId="0" borderId="1" xfId="0" applyNumberFormat="1" applyFont="1" applyFill="1" applyBorder="1" applyAlignment="1">
      <alignment horizontal="center" vertical="center"/>
    </xf>
    <xf numFmtId="0" fontId="3" fillId="0" borderId="0" xfId="0" applyFont="1" applyBorder="1" applyAlignment="1" applyProtection="1">
      <alignment vertical="center"/>
      <protection locked="0"/>
    </xf>
    <xf numFmtId="0" fontId="12" fillId="2" borderId="1" xfId="0" applyFont="1" applyFill="1" applyBorder="1" applyAlignment="1">
      <alignment horizontal="center"/>
    </xf>
    <xf numFmtId="0" fontId="12" fillId="2" borderId="6" xfId="0" applyFont="1" applyFill="1" applyBorder="1" applyAlignment="1">
      <alignment horizontal="center"/>
    </xf>
    <xf numFmtId="0" fontId="12" fillId="2" borderId="8" xfId="0" applyFont="1" applyFill="1" applyBorder="1" applyAlignment="1">
      <alignment horizontal="center"/>
    </xf>
    <xf numFmtId="0" fontId="12" fillId="2" borderId="5" xfId="0" applyFont="1" applyFill="1" applyBorder="1" applyAlignment="1">
      <alignment horizontal="center"/>
    </xf>
    <xf numFmtId="3" fontId="9" fillId="0" borderId="6" xfId="0" applyNumberFormat="1" applyFont="1" applyFill="1" applyBorder="1" applyAlignment="1">
      <alignment horizontal="center" vertical="center"/>
    </xf>
    <xf numFmtId="3" fontId="9" fillId="0" borderId="8" xfId="0" applyNumberFormat="1" applyFont="1" applyFill="1" applyBorder="1" applyAlignment="1">
      <alignment horizontal="center" vertical="center"/>
    </xf>
    <xf numFmtId="3" fontId="9" fillId="0" borderId="5" xfId="0" applyNumberFormat="1" applyFont="1" applyFill="1" applyBorder="1" applyAlignment="1">
      <alignment horizontal="center" vertical="center"/>
    </xf>
    <xf numFmtId="0" fontId="13" fillId="0" borderId="1" xfId="0" applyFont="1" applyFill="1" applyBorder="1"/>
    <xf numFmtId="3" fontId="17" fillId="0" borderId="8" xfId="0" applyNumberFormat="1" applyFont="1" applyFill="1" applyBorder="1" applyAlignment="1">
      <alignment horizontal="center" vertical="center"/>
    </xf>
    <xf numFmtId="3" fontId="17" fillId="0" borderId="5" xfId="0" applyNumberFormat="1" applyFont="1" applyFill="1" applyBorder="1" applyAlignment="1">
      <alignment horizontal="center" vertical="center"/>
    </xf>
    <xf numFmtId="0" fontId="3" fillId="0" borderId="1" xfId="0" applyFont="1" applyBorder="1" applyAlignment="1">
      <alignment horizontal="left" vertical="center" wrapText="1"/>
    </xf>
    <xf numFmtId="164" fontId="3" fillId="0" borderId="1" xfId="1" applyNumberFormat="1" applyFont="1" applyBorder="1" applyAlignment="1">
      <alignment horizontal="center" vertical="center"/>
    </xf>
    <xf numFmtId="164" fontId="0" fillId="0" borderId="0" xfId="1" applyNumberFormat="1" applyFont="1"/>
    <xf numFmtId="166" fontId="0" fillId="0" borderId="0" xfId="1" applyNumberFormat="1" applyFont="1"/>
    <xf numFmtId="0" fontId="1" fillId="2" borderId="1" xfId="2" applyNumberFormat="1" applyFont="1" applyFill="1" applyBorder="1" applyAlignment="1" applyProtection="1">
      <alignment horizontal="center"/>
    </xf>
    <xf numFmtId="17" fontId="18" fillId="0" borderId="1" xfId="0" applyNumberFormat="1" applyFont="1" applyFill="1" applyBorder="1" applyAlignment="1" applyProtection="1">
      <alignment horizontal="left"/>
    </xf>
    <xf numFmtId="3" fontId="3" fillId="0" borderId="1" xfId="2" applyNumberFormat="1" applyFont="1" applyBorder="1" applyAlignment="1" applyProtection="1">
      <alignment horizontal="center" vertical="center"/>
    </xf>
    <xf numFmtId="3" fontId="3" fillId="0" borderId="1" xfId="2" applyNumberFormat="1" applyFont="1" applyBorder="1" applyAlignment="1" applyProtection="1">
      <alignment horizontal="center" vertical="center"/>
      <protection locked="0"/>
    </xf>
    <xf numFmtId="4" fontId="3" fillId="0" borderId="1" xfId="2" applyNumberFormat="1" applyFont="1" applyBorder="1" applyAlignment="1" applyProtection="1">
      <alignment horizontal="center" vertical="center"/>
    </xf>
    <xf numFmtId="4" fontId="3" fillId="0" borderId="1" xfId="2" applyNumberFormat="1" applyFont="1" applyBorder="1" applyAlignment="1" applyProtection="1">
      <alignment horizontal="center" vertical="center"/>
      <protection locked="0"/>
    </xf>
    <xf numFmtId="17" fontId="19" fillId="0" borderId="1" xfId="0" applyNumberFormat="1" applyFont="1" applyFill="1" applyBorder="1" applyAlignment="1" applyProtection="1">
      <alignment horizontal="left"/>
    </xf>
    <xf numFmtId="167" fontId="13" fillId="0" borderId="1" xfId="2" applyNumberFormat="1" applyFont="1" applyBorder="1" applyAlignment="1" applyProtection="1">
      <alignment horizontal="center" vertical="center"/>
    </xf>
    <xf numFmtId="4" fontId="13" fillId="0" borderId="1" xfId="2" applyNumberFormat="1" applyFont="1" applyBorder="1" applyAlignment="1" applyProtection="1">
      <alignment horizontal="center" vertical="center"/>
    </xf>
    <xf numFmtId="0" fontId="10" fillId="0" borderId="0" xfId="0" applyFont="1"/>
    <xf numFmtId="0" fontId="1" fillId="2" borderId="1" xfId="0" applyFont="1" applyFill="1" applyBorder="1" applyAlignment="1" applyProtection="1">
      <alignment horizontal="center"/>
      <protection locked="0"/>
    </xf>
    <xf numFmtId="0" fontId="5" fillId="0" borderId="1" xfId="0" applyFont="1" applyBorder="1" applyAlignment="1" applyProtection="1"/>
    <xf numFmtId="0" fontId="5" fillId="0" borderId="6" xfId="0" applyFont="1" applyBorder="1" applyAlignment="1" applyProtection="1">
      <protection locked="0"/>
    </xf>
    <xf numFmtId="0" fontId="3" fillId="0" borderId="2"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0" borderId="1" xfId="0" applyFont="1" applyBorder="1" applyAlignment="1" applyProtection="1">
      <protection locked="0"/>
    </xf>
    <xf numFmtId="9" fontId="13" fillId="0" borderId="1" xfId="1" applyFont="1" applyBorder="1" applyAlignment="1" applyProtection="1">
      <alignment horizontal="center"/>
      <protection locked="0"/>
    </xf>
    <xf numFmtId="0" fontId="1" fillId="2" borderId="1" xfId="0" applyFont="1" applyFill="1" applyBorder="1" applyAlignment="1" applyProtection="1">
      <alignment horizontal="center" vertical="center" wrapText="1"/>
      <protection locked="0"/>
    </xf>
    <xf numFmtId="3" fontId="13" fillId="0" borderId="1" xfId="0" applyNumberFormat="1" applyFont="1" applyFill="1" applyBorder="1" applyAlignment="1" applyProtection="1">
      <alignment horizontal="center" vertical="center" wrapText="1"/>
    </xf>
    <xf numFmtId="3" fontId="3" fillId="0" borderId="2" xfId="0" applyNumberFormat="1" applyFont="1" applyBorder="1" applyAlignment="1" applyProtection="1">
      <alignment horizontal="center" vertical="center" wrapText="1"/>
      <protection locked="0"/>
    </xf>
    <xf numFmtId="3" fontId="3" fillId="0" borderId="2" xfId="0" applyNumberFormat="1" applyFont="1" applyBorder="1" applyAlignment="1">
      <alignment horizontal="center" vertical="center"/>
    </xf>
    <xf numFmtId="3" fontId="3" fillId="0" borderId="5" xfId="0" applyNumberFormat="1" applyFont="1" applyFill="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3" fontId="3" fillId="0" borderId="1" xfId="0" applyNumberFormat="1" applyFont="1" applyFill="1" applyBorder="1" applyAlignment="1" applyProtection="1">
      <alignment horizontal="center" vertical="center" wrapText="1"/>
      <protection locked="0"/>
    </xf>
    <xf numFmtId="3" fontId="3" fillId="0" borderId="1" xfId="0" applyNumberFormat="1" applyFont="1" applyBorder="1" applyAlignment="1">
      <alignment horizontal="center" vertical="center"/>
    </xf>
    <xf numFmtId="9" fontId="3" fillId="0" borderId="1" xfId="1" applyFont="1" applyBorder="1" applyAlignment="1" applyProtection="1">
      <alignment horizontal="center"/>
      <protection locked="0"/>
    </xf>
    <xf numFmtId="0" fontId="2" fillId="0" borderId="0" xfId="0" applyFont="1" applyAlignment="1">
      <alignment horizontal="center"/>
    </xf>
    <xf numFmtId="0" fontId="12" fillId="2" borderId="1" xfId="0" applyFont="1" applyFill="1" applyBorder="1" applyAlignment="1">
      <alignment horizontal="left"/>
    </xf>
    <xf numFmtId="3" fontId="18" fillId="0" borderId="1" xfId="0" applyNumberFormat="1" applyFont="1" applyFill="1" applyBorder="1" applyAlignment="1">
      <alignment horizontal="left" vertical="center"/>
    </xf>
    <xf numFmtId="3" fontId="18" fillId="0" borderId="1" xfId="0" applyNumberFormat="1" applyFont="1" applyFill="1" applyBorder="1" applyAlignment="1">
      <alignment horizontal="center" vertical="center"/>
    </xf>
    <xf numFmtId="3" fontId="19" fillId="0" borderId="1" xfId="0" applyNumberFormat="1" applyFont="1" applyFill="1" applyBorder="1" applyAlignment="1">
      <alignment horizontal="center" vertical="center"/>
    </xf>
    <xf numFmtId="3" fontId="15" fillId="3" borderId="1" xfId="0" applyNumberFormat="1" applyFont="1" applyFill="1" applyBorder="1" applyAlignment="1">
      <alignment horizontal="left"/>
    </xf>
    <xf numFmtId="3" fontId="15" fillId="0" borderId="1" xfId="0" applyNumberFormat="1" applyFont="1" applyFill="1" applyBorder="1" applyAlignment="1">
      <alignment horizontal="center"/>
    </xf>
    <xf numFmtId="0" fontId="2" fillId="0" borderId="0" xfId="0" applyFont="1" applyBorder="1" applyAlignment="1" applyProtection="1">
      <protection locked="0"/>
    </xf>
    <xf numFmtId="0" fontId="20" fillId="0" borderId="0" xfId="0" applyFont="1" applyBorder="1" applyAlignment="1" applyProtection="1">
      <protection locked="0"/>
    </xf>
    <xf numFmtId="0" fontId="0" fillId="0" borderId="0" xfId="0" applyBorder="1" applyProtection="1">
      <protection locked="0"/>
    </xf>
    <xf numFmtId="0" fontId="3" fillId="0" borderId="1" xfId="0" applyFont="1" applyBorder="1" applyProtection="1">
      <protection locked="0"/>
    </xf>
    <xf numFmtId="164" fontId="3" fillId="0" borderId="1" xfId="1" applyNumberFormat="1" applyFont="1" applyBorder="1" applyAlignment="1" applyProtection="1">
      <alignment horizontal="center"/>
      <protection locked="0"/>
    </xf>
    <xf numFmtId="164" fontId="3" fillId="0" borderId="1" xfId="1" applyNumberFormat="1" applyFont="1" applyBorder="1" applyAlignment="1" applyProtection="1">
      <alignment horizontal="center" wrapText="1"/>
      <protection locked="0"/>
    </xf>
    <xf numFmtId="164" fontId="3" fillId="0" borderId="1" xfId="0" applyNumberFormat="1" applyFont="1" applyBorder="1" applyAlignment="1" applyProtection="1">
      <alignment horizontal="center"/>
      <protection locked="0"/>
    </xf>
    <xf numFmtId="17" fontId="12" fillId="2" borderId="1" xfId="0" applyNumberFormat="1" applyFont="1" applyFill="1" applyBorder="1" applyAlignment="1" applyProtection="1">
      <alignment horizontal="center"/>
      <protection locked="0"/>
    </xf>
    <xf numFmtId="0" fontId="13" fillId="0" borderId="1" xfId="0" applyFont="1" applyBorder="1" applyProtection="1">
      <protection locked="0"/>
    </xf>
    <xf numFmtId="164" fontId="13" fillId="0" borderId="1" xfId="0" applyNumberFormat="1" applyFont="1" applyBorder="1" applyAlignment="1" applyProtection="1">
      <alignment horizontal="center"/>
      <protection locked="0"/>
    </xf>
    <xf numFmtId="0" fontId="1" fillId="2" borderId="1" xfId="0" applyFont="1" applyFill="1" applyBorder="1" applyAlignment="1">
      <alignment horizontal="center" vertical="center" wrapText="1"/>
    </xf>
    <xf numFmtId="17" fontId="3" fillId="0" borderId="1" xfId="0" applyNumberFormat="1" applyFont="1" applyBorder="1" applyAlignment="1">
      <alignment horizontal="center"/>
    </xf>
    <xf numFmtId="168" fontId="3" fillId="0" borderId="1" xfId="0" applyNumberFormat="1" applyFont="1" applyBorder="1" applyAlignment="1">
      <alignment horizontal="center"/>
    </xf>
    <xf numFmtId="0" fontId="12" fillId="2" borderId="0" xfId="0" applyFont="1" applyFill="1" applyAlignment="1">
      <alignment horizontal="center"/>
    </xf>
    <xf numFmtId="1" fontId="12" fillId="2" borderId="1" xfId="0" applyNumberFormat="1" applyFont="1" applyFill="1" applyBorder="1" applyAlignment="1">
      <alignment horizontal="center"/>
    </xf>
    <xf numFmtId="164" fontId="16" fillId="0" borderId="1" xfId="1" applyNumberFormat="1" applyFont="1" applyBorder="1" applyAlignment="1">
      <alignment horizontal="center" vertical="center"/>
    </xf>
    <xf numFmtId="164" fontId="16" fillId="0" borderId="1" xfId="1" applyNumberFormat="1" applyFont="1" applyBorder="1" applyAlignment="1">
      <alignment horizontal="center" vertical="center" wrapText="1"/>
    </xf>
    <xf numFmtId="164" fontId="16" fillId="0" borderId="1" xfId="1" applyNumberFormat="1" applyFont="1" applyFill="1" applyBorder="1" applyAlignment="1">
      <alignment horizontal="center" vertical="center" wrapText="1"/>
    </xf>
    <xf numFmtId="164" fontId="22" fillId="0" borderId="1" xfId="1" applyNumberFormat="1" applyFont="1" applyFill="1" applyBorder="1" applyAlignment="1">
      <alignment horizontal="center" vertical="center" wrapText="1"/>
    </xf>
    <xf numFmtId="164" fontId="18" fillId="0" borderId="1" xfId="0" applyNumberFormat="1" applyFont="1" applyFill="1" applyBorder="1" applyAlignment="1">
      <alignment horizontal="center" vertical="center"/>
    </xf>
    <xf numFmtId="0" fontId="0" fillId="0" borderId="0" xfId="0" applyBorder="1"/>
    <xf numFmtId="0" fontId="21" fillId="0" borderId="0" xfId="0" applyFont="1" applyBorder="1" applyAlignment="1" applyProtection="1">
      <alignment wrapText="1"/>
      <protection locked="0"/>
    </xf>
    <xf numFmtId="0" fontId="21" fillId="0" borderId="0" xfId="0" applyFont="1" applyBorder="1" applyAlignment="1" applyProtection="1">
      <alignment vertical="top" wrapText="1"/>
      <protection locked="0"/>
    </xf>
    <xf numFmtId="0" fontId="12" fillId="2" borderId="9" xfId="0" applyFont="1" applyFill="1" applyBorder="1" applyAlignment="1">
      <alignment horizontal="center"/>
    </xf>
    <xf numFmtId="3" fontId="9" fillId="0" borderId="9" xfId="0" applyNumberFormat="1" applyFont="1" applyFill="1" applyBorder="1" applyAlignment="1">
      <alignment horizontal="center" vertical="center"/>
    </xf>
    <xf numFmtId="3" fontId="13" fillId="0" borderId="9" xfId="0" applyNumberFormat="1" applyFont="1" applyBorder="1" applyAlignment="1">
      <alignment horizontal="center"/>
    </xf>
    <xf numFmtId="3" fontId="13" fillId="0" borderId="1" xfId="0" applyNumberFormat="1" applyFont="1" applyBorder="1" applyAlignment="1">
      <alignment horizontal="center"/>
    </xf>
    <xf numFmtId="3" fontId="18" fillId="0" borderId="0" xfId="0" applyNumberFormat="1" applyFont="1" applyFill="1" applyBorder="1" applyAlignment="1">
      <alignment horizontal="left" vertical="center"/>
    </xf>
    <xf numFmtId="0" fontId="23" fillId="0" borderId="0" xfId="0" applyFont="1"/>
    <xf numFmtId="0" fontId="24" fillId="0" borderId="0" xfId="3" applyFont="1" applyAlignment="1" applyProtection="1">
      <alignment horizontal="center"/>
    </xf>
    <xf numFmtId="0" fontId="25" fillId="0" borderId="0" xfId="0" applyFont="1"/>
    <xf numFmtId="0" fontId="26" fillId="2" borderId="6" xfId="0" applyFont="1" applyFill="1" applyBorder="1" applyAlignment="1">
      <alignment horizontal="center" vertical="center"/>
    </xf>
    <xf numFmtId="0" fontId="27" fillId="2" borderId="2" xfId="0" applyFont="1" applyFill="1" applyBorder="1" applyAlignment="1">
      <alignment horizontal="center" vertical="center"/>
    </xf>
    <xf numFmtId="0" fontId="27" fillId="2" borderId="5" xfId="0" applyFont="1" applyFill="1" applyBorder="1" applyAlignment="1">
      <alignment horizontal="center" vertical="center"/>
    </xf>
    <xf numFmtId="0" fontId="28" fillId="0" borderId="1" xfId="0" applyFont="1" applyFill="1" applyBorder="1" applyAlignment="1">
      <alignment horizontal="center" vertical="center"/>
    </xf>
    <xf numFmtId="3" fontId="28" fillId="0" borderId="1" xfId="2" applyNumberFormat="1" applyFont="1" applyFill="1" applyBorder="1" applyAlignment="1">
      <alignment horizontal="center" vertical="center"/>
    </xf>
    <xf numFmtId="3" fontId="29" fillId="0" borderId="1" xfId="0" applyNumberFormat="1" applyFont="1" applyFill="1" applyBorder="1" applyAlignment="1">
      <alignment horizontal="center"/>
    </xf>
    <xf numFmtId="3" fontId="3" fillId="0" borderId="1" xfId="0" applyNumberFormat="1" applyFont="1" applyFill="1" applyBorder="1" applyAlignment="1" applyProtection="1">
      <alignment horizontal="center" vertical="center"/>
    </xf>
    <xf numFmtId="0" fontId="13" fillId="0" borderId="1" xfId="0" applyFont="1" applyFill="1" applyBorder="1" applyAlignment="1">
      <alignment horizontal="center"/>
    </xf>
    <xf numFmtId="0" fontId="21" fillId="0" borderId="0" xfId="0" applyFont="1" applyBorder="1" applyAlignment="1" applyProtection="1">
      <alignment horizontal="left" wrapText="1"/>
      <protection locked="0"/>
    </xf>
    <xf numFmtId="0" fontId="21" fillId="0" borderId="0" xfId="0" applyFont="1" applyBorder="1" applyAlignment="1" applyProtection="1">
      <alignment horizontal="left" vertical="top" wrapText="1"/>
      <protection locked="0"/>
    </xf>
    <xf numFmtId="0" fontId="30" fillId="0" borderId="0" xfId="0" applyFont="1"/>
    <xf numFmtId="0" fontId="31" fillId="0" borderId="0" xfId="0" applyFont="1"/>
    <xf numFmtId="0" fontId="32" fillId="0" borderId="0" xfId="3" quotePrefix="1" applyFont="1" applyAlignment="1" applyProtection="1"/>
  </cellXfs>
  <cellStyles count="4">
    <cellStyle name="Hipervínculo" xfId="3" builtinId="8"/>
    <cellStyle name="Millares 2" xfId="2" xr:uid="{4295D5BC-4B75-4FCC-A8CC-8482D8252374}"/>
    <cellStyle name="Normal" xfId="0" builtinId="0"/>
    <cellStyle name="Porcentaje" xfId="1" builtinId="5"/>
  </cellStyles>
  <dxfs count="4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0.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1.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2.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3.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4.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5.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6.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7.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2.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3.xml.rels><?xml version="1.0" encoding="UTF-8" standalone="yes"?>
<Relationships xmlns="http://schemas.openxmlformats.org/package/2006/relationships"><Relationship Id="rId1" Type="http://schemas.openxmlformats.org/officeDocument/2006/relationships/hyperlink" Target="#'A3'!A1"/></Relationships>
</file>

<file path=xl/drawings/_rels/drawing4.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5.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6.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7.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8.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9.xml.rels><?xml version="1.0" encoding="UTF-8" standalone="yes"?>
<Relationships xmlns="http://schemas.openxmlformats.org/package/2006/relationships"><Relationship Id="rId1" Type="http://schemas.openxmlformats.org/officeDocument/2006/relationships/hyperlink" Target="#'Indice Anexos'!A1"/></Relationships>
</file>

<file path=xl/drawings/drawing1.xml><?xml version="1.0" encoding="utf-8"?>
<xdr:wsDr xmlns:xdr="http://schemas.openxmlformats.org/drawingml/2006/spreadsheetDrawing" xmlns:a="http://schemas.openxmlformats.org/drawingml/2006/main">
  <xdr:twoCellAnchor>
    <xdr:from>
      <xdr:col>10</xdr:col>
      <xdr:colOff>209550</xdr:colOff>
      <xdr:row>0</xdr:row>
      <xdr:rowOff>57150</xdr:rowOff>
    </xdr:from>
    <xdr:to>
      <xdr:col>10</xdr:col>
      <xdr:colOff>666750</xdr:colOff>
      <xdr:row>1</xdr:row>
      <xdr:rowOff>76200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BF42ACAC-808C-4CA5-BD47-D772299B578F}"/>
            </a:ext>
          </a:extLst>
        </xdr:cNvPr>
        <xdr:cNvSpPr/>
      </xdr:nvSpPr>
      <xdr:spPr>
        <a:xfrm flipH="1">
          <a:off x="7362825" y="571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295275</xdr:colOff>
      <xdr:row>0</xdr:row>
      <xdr:rowOff>19050</xdr:rowOff>
    </xdr:from>
    <xdr:to>
      <xdr:col>8</xdr:col>
      <xdr:colOff>752475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C4EE39EF-68B9-4797-A5B9-318785548E5C}"/>
            </a:ext>
          </a:extLst>
        </xdr:cNvPr>
        <xdr:cNvSpPr/>
      </xdr:nvSpPr>
      <xdr:spPr>
        <a:xfrm flipH="1">
          <a:off x="5991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266700</xdr:colOff>
      <xdr:row>0</xdr:row>
      <xdr:rowOff>0</xdr:rowOff>
    </xdr:from>
    <xdr:to>
      <xdr:col>7</xdr:col>
      <xdr:colOff>723900</xdr:colOff>
      <xdr:row>1</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58A27FBF-3CCF-4AC4-B6A0-5A9F028D47F7}"/>
            </a:ext>
          </a:extLst>
        </xdr:cNvPr>
        <xdr:cNvSpPr/>
      </xdr:nvSpPr>
      <xdr:spPr>
        <a:xfrm flipH="1">
          <a:off x="128206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28575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CA8D018D-BCD6-4C2A-BA2C-78E77166AFD1}"/>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86D8FADC-566B-439E-9EAF-54979162FFB5}"/>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457200</xdr:colOff>
      <xdr:row>0</xdr:row>
      <xdr:rowOff>180975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EA6BBBD0-6FF2-4D2D-8346-05A6642646AD}"/>
            </a:ext>
          </a:extLst>
        </xdr:cNvPr>
        <xdr:cNvSpPr/>
      </xdr:nvSpPr>
      <xdr:spPr>
        <a:xfrm flipH="1">
          <a:off x="9818688" y="190500"/>
          <a:ext cx="457200" cy="180975"/>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457200</xdr:colOff>
      <xdr:row>0</xdr:row>
      <xdr:rowOff>180975</xdr:rowOff>
    </xdr:to>
    <xdr:sp macro="" textlink="">
      <xdr:nvSpPr>
        <xdr:cNvPr id="3" name="1 Flecha derecha">
          <a:hlinkClick xmlns:r="http://schemas.openxmlformats.org/officeDocument/2006/relationships" r:id="rId1"/>
          <a:extLst>
            <a:ext uri="{FF2B5EF4-FFF2-40B4-BE49-F238E27FC236}">
              <a16:creationId xmlns:a16="http://schemas.microsoft.com/office/drawing/2014/main" id="{D37CD794-C3AC-42C1-B160-DF00D0D76FFB}"/>
            </a:ext>
          </a:extLst>
        </xdr:cNvPr>
        <xdr:cNvSpPr/>
      </xdr:nvSpPr>
      <xdr:spPr>
        <a:xfrm flipH="1">
          <a:off x="9818688" y="190500"/>
          <a:ext cx="457200" cy="180975"/>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111125</xdr:rowOff>
    </xdr:from>
    <xdr:to>
      <xdr:col>7</xdr:col>
      <xdr:colOff>457200</xdr:colOff>
      <xdr:row>1</xdr:row>
      <xdr:rowOff>130175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44C116CF-5F30-4800-86CF-18199891F9AB}"/>
            </a:ext>
          </a:extLst>
        </xdr:cNvPr>
        <xdr:cNvSpPr/>
      </xdr:nvSpPr>
      <xdr:spPr>
        <a:xfrm flipH="1">
          <a:off x="5143500" y="1111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266700</xdr:colOff>
      <xdr:row>0</xdr:row>
      <xdr:rowOff>28575</xdr:rowOff>
    </xdr:from>
    <xdr:to>
      <xdr:col>13</xdr:col>
      <xdr:colOff>723900</xdr:colOff>
      <xdr:row>1</xdr:row>
      <xdr:rowOff>47625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35E349C2-D64A-4B8F-9D6B-FD6051798B5B}"/>
            </a:ext>
          </a:extLst>
        </xdr:cNvPr>
        <xdr:cNvSpPr/>
      </xdr:nvSpPr>
      <xdr:spPr>
        <a:xfrm flipH="1">
          <a:off x="9810750" y="2857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381000</xdr:colOff>
      <xdr:row>0</xdr:row>
      <xdr:rowOff>0</xdr:rowOff>
    </xdr:from>
    <xdr:to>
      <xdr:col>16</xdr:col>
      <xdr:colOff>838200</xdr:colOff>
      <xdr:row>1</xdr:row>
      <xdr:rowOff>19050</xdr:rowOff>
    </xdr:to>
    <xdr:sp macro="" textlink="">
      <xdr:nvSpPr>
        <xdr:cNvPr id="2" name="3 Flecha derecha">
          <a:hlinkClick xmlns:r="http://schemas.openxmlformats.org/officeDocument/2006/relationships" r:id="rId1"/>
          <a:extLst>
            <a:ext uri="{FF2B5EF4-FFF2-40B4-BE49-F238E27FC236}">
              <a16:creationId xmlns:a16="http://schemas.microsoft.com/office/drawing/2014/main" id="{54A4AFE1-096E-4222-9A7E-B026534064EA}"/>
            </a:ext>
          </a:extLst>
        </xdr:cNvPr>
        <xdr:cNvSpPr/>
      </xdr:nvSpPr>
      <xdr:spPr>
        <a:xfrm flipH="1">
          <a:off x="117729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419100</xdr:colOff>
      <xdr:row>0</xdr:row>
      <xdr:rowOff>0</xdr:rowOff>
    </xdr:from>
    <xdr:to>
      <xdr:col>12</xdr:col>
      <xdr:colOff>876300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F605C0CB-9CD2-4228-BDBD-612698D29F09}"/>
            </a:ext>
          </a:extLst>
        </xdr:cNvPr>
        <xdr:cNvSpPr/>
      </xdr:nvSpPr>
      <xdr:spPr>
        <a:xfrm flipH="1">
          <a:off x="87630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0</xdr:row>
      <xdr:rowOff>0</xdr:rowOff>
    </xdr:from>
    <xdr:to>
      <xdr:col>8</xdr:col>
      <xdr:colOff>857250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2A83FA3B-35DF-428C-918B-E37B8F3F8A86}"/>
            </a:ext>
          </a:extLst>
        </xdr:cNvPr>
        <xdr:cNvSpPr/>
      </xdr:nvSpPr>
      <xdr:spPr>
        <a:xfrm flipH="1">
          <a:off x="6772275"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247650</xdr:colOff>
      <xdr:row>0</xdr:row>
      <xdr:rowOff>19050</xdr:rowOff>
    </xdr:from>
    <xdr:to>
      <xdr:col>8</xdr:col>
      <xdr:colOff>704850</xdr:colOff>
      <xdr:row>1</xdr:row>
      <xdr:rowOff>38100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945E8C6A-A6F5-47B5-8782-A0ADAB3F6EDF}"/>
            </a:ext>
          </a:extLst>
        </xdr:cNvPr>
        <xdr:cNvSpPr/>
      </xdr:nvSpPr>
      <xdr:spPr>
        <a:xfrm flipH="1">
          <a:off x="150590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1</xdr:row>
      <xdr:rowOff>0</xdr:rowOff>
    </xdr:from>
    <xdr:to>
      <xdr:col>9</xdr:col>
      <xdr:colOff>457200</xdr:colOff>
      <xdr:row>2</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45832608-E612-405D-A140-053D06A6EBDB}"/>
            </a:ext>
          </a:extLst>
        </xdr:cNvPr>
        <xdr:cNvSpPr/>
      </xdr:nvSpPr>
      <xdr:spPr>
        <a:xfrm flipH="1">
          <a:off x="6492875" y="19050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276225</xdr:colOff>
      <xdr:row>0</xdr:row>
      <xdr:rowOff>19050</xdr:rowOff>
    </xdr:from>
    <xdr:to>
      <xdr:col>9</xdr:col>
      <xdr:colOff>733425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5CE1949D-624D-4A10-9FA4-CA40BCF19051}"/>
            </a:ext>
          </a:extLst>
        </xdr:cNvPr>
        <xdr:cNvSpPr/>
      </xdr:nvSpPr>
      <xdr:spPr>
        <a:xfrm flipH="1">
          <a:off x="7134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209550</xdr:colOff>
      <xdr:row>0</xdr:row>
      <xdr:rowOff>85725</xdr:rowOff>
    </xdr:from>
    <xdr:to>
      <xdr:col>7</xdr:col>
      <xdr:colOff>666750</xdr:colOff>
      <xdr:row>1</xdr:row>
      <xdr:rowOff>104775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6533C8ED-6F8B-40E0-9035-25B96EB8294A}"/>
            </a:ext>
          </a:extLst>
        </xdr:cNvPr>
        <xdr:cNvSpPr/>
      </xdr:nvSpPr>
      <xdr:spPr>
        <a:xfrm flipH="1">
          <a:off x="13306425" y="857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276225</xdr:colOff>
      <xdr:row>0</xdr:row>
      <xdr:rowOff>47625</xdr:rowOff>
    </xdr:from>
    <xdr:to>
      <xdr:col>14</xdr:col>
      <xdr:colOff>733425</xdr:colOff>
      <xdr:row>1</xdr:row>
      <xdr:rowOff>66675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DD02F9ED-7128-4B81-A86F-E676C7C74770}"/>
            </a:ext>
          </a:extLst>
        </xdr:cNvPr>
        <xdr:cNvSpPr/>
      </xdr:nvSpPr>
      <xdr:spPr>
        <a:xfrm flipH="1">
          <a:off x="10725150" y="476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sharepoint.com/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526F-88F5-41A6-B905-61E844F3BC46}">
  <dimension ref="B2:B21"/>
  <sheetViews>
    <sheetView showGridLines="0" tabSelected="1" workbookViewId="0">
      <selection activeCell="A60" sqref="A60"/>
    </sheetView>
  </sheetViews>
  <sheetFormatPr baseColWidth="10" defaultRowHeight="15" x14ac:dyDescent="0.25"/>
  <cols>
    <col min="1" max="16384" width="11.42578125" style="126"/>
  </cols>
  <sheetData>
    <row r="2" spans="2:2" x14ac:dyDescent="0.25">
      <c r="B2" s="125" t="s">
        <v>153</v>
      </c>
    </row>
    <row r="4" spans="2:2" x14ac:dyDescent="0.25">
      <c r="B4" s="127" t="str">
        <f>'A1'!$B$2</f>
        <v>Tabla A1 | Número de usuarios que utilizan el Sistema | 2007 - 2017</v>
      </c>
    </row>
    <row r="5" spans="2:2" x14ac:dyDescent="0.25">
      <c r="B5" s="127" t="str">
        <f>'A2'!$B$2</f>
        <v>Tabla A2 | Transacciones según tipo de tarifa y modo de transporte | 2010 - 2017</v>
      </c>
    </row>
    <row r="6" spans="2:2" x14ac:dyDescent="0.25">
      <c r="B6" s="127" t="str">
        <f>'A3'!$B$2</f>
        <v>Tabla A3 | Transacciones por proveedor de servicios de transporte | 2017</v>
      </c>
    </row>
    <row r="7" spans="2:2" x14ac:dyDescent="0.25">
      <c r="B7" s="127" t="str">
        <f>'A4'!$B$2</f>
        <v>Tabla A4 | Total viajes en el Sistema | 2009 - 2017</v>
      </c>
    </row>
    <row r="8" spans="2:2" x14ac:dyDescent="0.25">
      <c r="B8" s="127" t="str">
        <f>'A5'!$B$2</f>
        <v>Tabla A5 | Promedio de transacciones (etapas) por viaje | 2009 - 2017</v>
      </c>
    </row>
    <row r="9" spans="2:2" x14ac:dyDescent="0.25">
      <c r="B9" s="127" t="str">
        <f>'A6'!$B$2</f>
        <v>Tabla A6 | Afluencia de pasajeros en Metro, por línea (millones de viajes por año) | 1990 - 2017</v>
      </c>
    </row>
    <row r="10" spans="2:2" x14ac:dyDescent="0.25">
      <c r="B10" s="127" t="str">
        <f>'A7'!$B$2</f>
        <v>Tabla A7 | Características de la flota por Unidad de Negocio | 2017</v>
      </c>
    </row>
    <row r="11" spans="2:2" x14ac:dyDescent="0.25">
      <c r="B11" s="127" t="str">
        <f>'A8'!$B$2</f>
        <v>Tabla A8 | Evolución de la flota | 2006 - 2017</v>
      </c>
    </row>
    <row r="12" spans="2:2" x14ac:dyDescent="0.25">
      <c r="B12" s="127" t="str">
        <f>'A9'!$B$2</f>
        <v>Tabla A9 | Kilómetros comerciales según programas de operación base y especiales | 2017</v>
      </c>
    </row>
    <row r="13" spans="2:2" x14ac:dyDescent="0.25">
      <c r="B13" s="127" t="str">
        <f>'A10'!$B$2</f>
        <v>Tabla A10 | Indicador de Cumplimiento de Frecuencia ICF | 2009 - 2017</v>
      </c>
    </row>
    <row r="14" spans="2:2" x14ac:dyDescent="0.25">
      <c r="B14" s="127" t="str">
        <f>'A11'!$B$2</f>
        <v>Tabla A11 | Indicador de Cumplimiento de Regularidad ICR | 2009 - 2017</v>
      </c>
    </row>
    <row r="15" spans="2:2" x14ac:dyDescent="0.25">
      <c r="B15" s="127" t="str">
        <f>'A12'!$B$2</f>
        <v>Tabla A12 | Indicador de Cumplimiento de Frecuencia ICF por Unidad de Negocio | 2017</v>
      </c>
    </row>
    <row r="16" spans="2:2" x14ac:dyDescent="0.25">
      <c r="B16" s="127" t="str">
        <f>'A13'!$B$2</f>
        <v>Tabla A13 | Indicador de Cumplimiento de Regularidad ICR por Unidad de Negocio | 2017</v>
      </c>
    </row>
    <row r="17" spans="2:2" x14ac:dyDescent="0.25">
      <c r="B17" s="127" t="str">
        <f>'A15'!$B$1</f>
        <v>Tabla A15 | Atributos para evaluar la calidad de los vehículos (ICV)</v>
      </c>
    </row>
    <row r="18" spans="2:2" x14ac:dyDescent="0.25">
      <c r="B18" s="127" t="str">
        <f>'A16'!$B$2</f>
        <v>Tabla A16 | Evolución de las tarifas | 2007 - 2017</v>
      </c>
    </row>
    <row r="19" spans="2:2" x14ac:dyDescent="0.25">
      <c r="B19" s="127" t="str">
        <f>'A17'!$B$2</f>
        <v>Tabla A17 | Evasión en buses | 2007 - 2017</v>
      </c>
    </row>
    <row r="20" spans="2:2" x14ac:dyDescent="0.25">
      <c r="B20" s="127"/>
    </row>
    <row r="21" spans="2:2" x14ac:dyDescent="0.25">
      <c r="B21" s="127"/>
    </row>
  </sheetData>
  <hyperlinks>
    <hyperlink ref="B4" location="'A1'!B2" display="'A1'!$B$2" xr:uid="{65349B34-1820-4B5D-83F9-EA559A94E315}"/>
    <hyperlink ref="B5" location="'A2'!B2" display="'A2'!B2" xr:uid="{F594DA6D-9275-4233-BA62-D9F7599A1E55}"/>
    <hyperlink ref="B6" location="'A2'!B2" display="'A2'!B2" xr:uid="{7DD09D83-8B86-4E4B-A2A1-CD0E9B512EC4}"/>
    <hyperlink ref="B7" location="'A2'!B2" display="'A2'!B2" xr:uid="{897C2F46-91DF-45B4-98D1-512E473C9CE9}"/>
    <hyperlink ref="B8" location="'A2'!B2" display="'A2'!B2" xr:uid="{C82DD4C1-6531-4458-84F9-E35035B9365D}"/>
    <hyperlink ref="B11" location="'A2'!B2" display="'A2'!B2" xr:uid="{0F7FBAB5-369E-4A8A-ABA1-41C9CCF7096E}"/>
    <hyperlink ref="B14" location="'A2'!B2" display="'A2'!B2" xr:uid="{141EB8C0-36C2-466B-8B91-808F578D147E}"/>
    <hyperlink ref="B17" location="'A2'!B2" display="'A2'!B2" xr:uid="{988BB47A-BEC8-46CA-B4EA-D0C0F35A71C7}"/>
    <hyperlink ref="B9" location="'A2'!B2" display="'A2'!B2" xr:uid="{C287496E-40B9-42B0-9196-D8E65A07BC39}"/>
    <hyperlink ref="B12" location="'A2'!B2" display="'A2'!B2" xr:uid="{88F63A79-D3FC-4BF6-B69F-A638234742EA}"/>
    <hyperlink ref="B15" location="'A2'!B2" display="'A2'!B2" xr:uid="{7B4CB170-1C42-4BB8-8898-CD0C30C9A0DB}"/>
    <hyperlink ref="B10" location="'A2'!B2" display="'A2'!B2" xr:uid="{3CA9C993-08FF-4F7A-94F0-3789E8678C23}"/>
    <hyperlink ref="B13" location="'A2'!B2" display="'A2'!B2" xr:uid="{6C9241D2-DCFE-468C-8678-7CE6AE060E45}"/>
    <hyperlink ref="B16" location="'A2'!B2" display="'A2'!B2" xr:uid="{D1E6BB2B-82D8-440B-BF38-241BDA7182DE}"/>
    <hyperlink ref="B18" location="'A2'!B2" display="'A2'!B2" xr:uid="{41428E5F-964F-4C67-9FC4-7476EEC1551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0F99-DCF4-47E7-B455-C883C25D4815}">
  <sheetPr>
    <tabColor theme="0"/>
  </sheetPr>
  <dimension ref="B2:O15"/>
  <sheetViews>
    <sheetView showGridLines="0" zoomScale="90" zoomScaleNormal="90" workbookViewId="0">
      <selection activeCell="A60" sqref="A60"/>
    </sheetView>
  </sheetViews>
  <sheetFormatPr baseColWidth="10" defaultRowHeight="15" x14ac:dyDescent="0.25"/>
  <cols>
    <col min="1" max="1" width="3.28515625" customWidth="1"/>
    <col min="2" max="2" width="16.28515625" customWidth="1"/>
    <col min="15" max="15" width="13.28515625" bestFit="1" customWidth="1"/>
  </cols>
  <sheetData>
    <row r="2" spans="2:15" x14ac:dyDescent="0.25">
      <c r="B2" s="1" t="s">
        <v>154</v>
      </c>
    </row>
    <row r="3" spans="2:15" x14ac:dyDescent="0.25">
      <c r="B3" s="1"/>
    </row>
    <row r="4" spans="2:15" x14ac:dyDescent="0.25">
      <c r="B4" s="77">
        <v>2017</v>
      </c>
    </row>
    <row r="5" spans="2:15" x14ac:dyDescent="0.25">
      <c r="B5" s="78" t="s">
        <v>58</v>
      </c>
      <c r="C5" s="37" t="s">
        <v>68</v>
      </c>
      <c r="D5" s="37" t="s">
        <v>69</v>
      </c>
      <c r="E5" s="37" t="s">
        <v>70</v>
      </c>
      <c r="F5" s="37" t="s">
        <v>71</v>
      </c>
      <c r="G5" s="37" t="s">
        <v>72</v>
      </c>
      <c r="H5" s="37" t="s">
        <v>73</v>
      </c>
      <c r="I5" s="37" t="s">
        <v>74</v>
      </c>
      <c r="J5" s="37" t="s">
        <v>75</v>
      </c>
      <c r="K5" s="37" t="s">
        <v>76</v>
      </c>
      <c r="L5" s="37" t="s">
        <v>77</v>
      </c>
      <c r="M5" s="37" t="s">
        <v>78</v>
      </c>
      <c r="N5" s="37" t="s">
        <v>79</v>
      </c>
      <c r="O5" s="37" t="s">
        <v>67</v>
      </c>
    </row>
    <row r="6" spans="2:15" x14ac:dyDescent="0.25">
      <c r="B6" s="79" t="s">
        <v>90</v>
      </c>
      <c r="C6" s="80">
        <v>3761120.5000000009</v>
      </c>
      <c r="D6" s="80">
        <v>3444681.5900000012</v>
      </c>
      <c r="E6" s="80">
        <v>4461513.1300000008</v>
      </c>
      <c r="F6" s="80">
        <v>4094099.0300000021</v>
      </c>
      <c r="G6" s="80">
        <v>4371122.6399999997</v>
      </c>
      <c r="H6" s="80">
        <v>4206286.629999999</v>
      </c>
      <c r="I6" s="80">
        <v>4295908.59</v>
      </c>
      <c r="J6" s="80">
        <v>4314913.2500000009</v>
      </c>
      <c r="K6" s="80">
        <v>4054053.9400000009</v>
      </c>
      <c r="L6" s="80">
        <v>4222688.3400000026</v>
      </c>
      <c r="M6" s="80">
        <v>4219842.8800000008</v>
      </c>
      <c r="N6" s="80">
        <v>4229596.1500000022</v>
      </c>
      <c r="O6" s="81">
        <v>49675826.670000017</v>
      </c>
    </row>
    <row r="7" spans="2:15" x14ac:dyDescent="0.25">
      <c r="B7" s="79" t="s">
        <v>91</v>
      </c>
      <c r="C7" s="80">
        <v>6977514.9700000035</v>
      </c>
      <c r="D7" s="80">
        <v>6297737.0400000066</v>
      </c>
      <c r="E7" s="80">
        <v>8130279.1100000031</v>
      </c>
      <c r="F7" s="80">
        <v>7485429.2700000023</v>
      </c>
      <c r="G7" s="80">
        <v>8108109.1700000027</v>
      </c>
      <c r="H7" s="80">
        <v>7832561.0100000035</v>
      </c>
      <c r="I7" s="80">
        <v>7957256.5600000042</v>
      </c>
      <c r="J7" s="80">
        <v>7991221.6100000031</v>
      </c>
      <c r="K7" s="80">
        <v>7475501.4399999958</v>
      </c>
      <c r="L7" s="80">
        <v>7770460.8399999999</v>
      </c>
      <c r="M7" s="80">
        <v>7658210.1600000067</v>
      </c>
      <c r="N7" s="80">
        <v>7698628.1599999992</v>
      </c>
      <c r="O7" s="81">
        <v>91382909.340000033</v>
      </c>
    </row>
    <row r="8" spans="2:15" x14ac:dyDescent="0.25">
      <c r="B8" s="79" t="s">
        <v>92</v>
      </c>
      <c r="C8" s="80">
        <v>6361790.9600000009</v>
      </c>
      <c r="D8" s="80">
        <v>5767692.4999999972</v>
      </c>
      <c r="E8" s="80">
        <v>7215847.1099999994</v>
      </c>
      <c r="F8" s="80">
        <v>6656040.2600000007</v>
      </c>
      <c r="G8" s="80">
        <v>7134379.4700000053</v>
      </c>
      <c r="H8" s="80">
        <v>6877039.8799999952</v>
      </c>
      <c r="I8" s="80">
        <v>7037383.5599999996</v>
      </c>
      <c r="J8" s="80">
        <v>7070691.0699999994</v>
      </c>
      <c r="K8" s="80">
        <v>6619278.3499999987</v>
      </c>
      <c r="L8" s="80">
        <v>6884849.4900000002</v>
      </c>
      <c r="M8" s="80">
        <v>6814855.8099999996</v>
      </c>
      <c r="N8" s="80">
        <v>6868775.2700000005</v>
      </c>
      <c r="O8" s="81">
        <v>81308623.730000004</v>
      </c>
    </row>
    <row r="9" spans="2:15" x14ac:dyDescent="0.25">
      <c r="B9" s="79" t="s">
        <v>93</v>
      </c>
      <c r="C9" s="80">
        <v>6389268.7800000031</v>
      </c>
      <c r="D9" s="80">
        <v>5737116.3699999973</v>
      </c>
      <c r="E9" s="80">
        <v>7514137.2999999998</v>
      </c>
      <c r="F9" s="80">
        <v>6954905.3000000017</v>
      </c>
      <c r="G9" s="80">
        <v>7479922.2099999916</v>
      </c>
      <c r="H9" s="80">
        <v>7222273.689999993</v>
      </c>
      <c r="I9" s="80">
        <v>7384985.2699999958</v>
      </c>
      <c r="J9" s="80">
        <v>7399596.9199999971</v>
      </c>
      <c r="K9" s="80">
        <v>6961113.5700000003</v>
      </c>
      <c r="L9" s="80">
        <v>7249657.1199999955</v>
      </c>
      <c r="M9" s="80">
        <v>7174278.4499999983</v>
      </c>
      <c r="N9" s="80">
        <v>7218732.3100000033</v>
      </c>
      <c r="O9" s="81">
        <v>84685987.289999977</v>
      </c>
    </row>
    <row r="10" spans="2:15" x14ac:dyDescent="0.25">
      <c r="B10" s="79" t="s">
        <v>94</v>
      </c>
      <c r="C10" s="80">
        <v>5036220.6500000022</v>
      </c>
      <c r="D10" s="80">
        <v>4460833.3400000017</v>
      </c>
      <c r="E10" s="80">
        <v>5794493.5000000009</v>
      </c>
      <c r="F10" s="80">
        <v>5284475.59</v>
      </c>
      <c r="G10" s="80">
        <v>5747599.0500000026</v>
      </c>
      <c r="H10" s="80">
        <v>5545348.0900000008</v>
      </c>
      <c r="I10" s="80">
        <v>5637742.1399999969</v>
      </c>
      <c r="J10" s="80">
        <v>5670960.8699999964</v>
      </c>
      <c r="K10" s="80">
        <v>5297126.3199999956</v>
      </c>
      <c r="L10" s="80">
        <v>5519235.2400000002</v>
      </c>
      <c r="M10" s="80">
        <v>5490888.5200000005</v>
      </c>
      <c r="N10" s="80">
        <v>5485471.0299999975</v>
      </c>
      <c r="O10" s="81">
        <v>64970394.340000004</v>
      </c>
    </row>
    <row r="11" spans="2:15" x14ac:dyDescent="0.25">
      <c r="B11" s="79" t="s">
        <v>95</v>
      </c>
      <c r="C11" s="80">
        <v>3719605.910000002</v>
      </c>
      <c r="D11" s="80">
        <v>3311304.0800000015</v>
      </c>
      <c r="E11" s="80">
        <v>4148503.0799999973</v>
      </c>
      <c r="F11" s="80">
        <v>3884612.0099999974</v>
      </c>
      <c r="G11" s="80">
        <v>4124219.9200000004</v>
      </c>
      <c r="H11" s="80">
        <v>3983388.7700000005</v>
      </c>
      <c r="I11" s="80">
        <v>4083893.8300000005</v>
      </c>
      <c r="J11" s="80">
        <v>4090755.99</v>
      </c>
      <c r="K11" s="80">
        <v>3876119.2100000014</v>
      </c>
      <c r="L11" s="80">
        <v>4025872.37</v>
      </c>
      <c r="M11" s="80">
        <v>3956443.3099999982</v>
      </c>
      <c r="N11" s="80">
        <v>4016351.5099999974</v>
      </c>
      <c r="O11" s="81">
        <v>47221069.989999995</v>
      </c>
    </row>
    <row r="12" spans="2:15" x14ac:dyDescent="0.25">
      <c r="B12" s="79" t="s">
        <v>96</v>
      </c>
      <c r="C12" s="80">
        <v>2654523.7500000014</v>
      </c>
      <c r="D12" s="80">
        <v>2355960.0300000012</v>
      </c>
      <c r="E12" s="80">
        <v>2969853.5599999982</v>
      </c>
      <c r="F12" s="80">
        <v>2733215.189999999</v>
      </c>
      <c r="G12" s="80">
        <v>2911661.1299999994</v>
      </c>
      <c r="H12" s="80">
        <v>2801756.1499999985</v>
      </c>
      <c r="I12" s="80">
        <v>2871776.2700000014</v>
      </c>
      <c r="J12" s="80">
        <v>2884660.6300000022</v>
      </c>
      <c r="K12" s="80">
        <v>2715852.1700000013</v>
      </c>
      <c r="L12" s="80">
        <v>2823547.2200000016</v>
      </c>
      <c r="M12" s="80">
        <v>2799387.4900000012</v>
      </c>
      <c r="N12" s="80">
        <v>2820075.7800000012</v>
      </c>
      <c r="O12" s="81">
        <v>33342269.370000008</v>
      </c>
    </row>
    <row r="13" spans="2:15" x14ac:dyDescent="0.25">
      <c r="B13" s="82" t="s">
        <v>67</v>
      </c>
      <c r="C13" s="83">
        <v>34900045.520000011</v>
      </c>
      <c r="D13" s="83">
        <v>31375324.950000007</v>
      </c>
      <c r="E13" s="83">
        <v>40234626.789999992</v>
      </c>
      <c r="F13" s="83">
        <v>37092776.649999999</v>
      </c>
      <c r="G13" s="83">
        <v>39877013.590000011</v>
      </c>
      <c r="H13" s="83">
        <v>38468654.219999991</v>
      </c>
      <c r="I13" s="83">
        <v>39268946.219999999</v>
      </c>
      <c r="J13" s="83">
        <v>39422800.340000004</v>
      </c>
      <c r="K13" s="83">
        <v>36999045</v>
      </c>
      <c r="L13" s="83">
        <v>38496310.619999997</v>
      </c>
      <c r="M13" s="83">
        <v>38113906.620000005</v>
      </c>
      <c r="N13" s="83">
        <v>38337630.210000001</v>
      </c>
      <c r="O13" s="83">
        <v>452587080.73000002</v>
      </c>
    </row>
    <row r="15" spans="2:15" x14ac:dyDescent="0.25">
      <c r="B15" t="s">
        <v>165</v>
      </c>
    </row>
  </sheetData>
  <conditionalFormatting sqref="C6:N12">
    <cfRule type="cellIs" dxfId="12" priority="7" operator="equal">
      <formula>""</formula>
    </cfRule>
  </conditionalFormatting>
  <conditionalFormatting sqref="O6:O12">
    <cfRule type="cellIs" dxfId="11" priority="6" operator="equal">
      <formula>""</formula>
    </cfRule>
  </conditionalFormatting>
  <conditionalFormatting sqref="B6:B12">
    <cfRule type="cellIs" dxfId="10" priority="5" operator="equal">
      <formula>""</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B552-5E92-4831-9FFF-AB959E36EB08}">
  <sheetPr>
    <tabColor theme="0"/>
  </sheetPr>
  <dimension ref="B1:K21"/>
  <sheetViews>
    <sheetView showGridLines="0" zoomScale="90" zoomScaleNormal="90" workbookViewId="0">
      <selection activeCell="A60" sqref="A60"/>
    </sheetView>
  </sheetViews>
  <sheetFormatPr baseColWidth="10" defaultRowHeight="15" x14ac:dyDescent="0.25"/>
  <cols>
    <col min="1" max="1" width="5.42578125" customWidth="1"/>
    <col min="11" max="11" width="12.7109375" customWidth="1"/>
  </cols>
  <sheetData>
    <row r="1" spans="2:11" x14ac:dyDescent="0.25">
      <c r="K1" s="104"/>
    </row>
    <row r="2" spans="2:11" ht="15.75" x14ac:dyDescent="0.25">
      <c r="B2" s="1" t="s">
        <v>147</v>
      </c>
      <c r="C2" s="85"/>
      <c r="D2" s="85"/>
      <c r="E2" s="85"/>
      <c r="H2" s="86"/>
      <c r="I2" s="86"/>
      <c r="J2" s="86"/>
      <c r="K2" s="86"/>
    </row>
    <row r="3" spans="2:11" x14ac:dyDescent="0.25">
      <c r="B3" s="86"/>
      <c r="C3" s="86"/>
      <c r="D3" s="86"/>
      <c r="E3" s="86"/>
      <c r="F3" s="86"/>
      <c r="G3" s="86"/>
      <c r="H3" s="86"/>
      <c r="I3" s="86"/>
      <c r="J3" s="86"/>
      <c r="K3" s="86"/>
    </row>
    <row r="4" spans="2:11" x14ac:dyDescent="0.25">
      <c r="B4" s="61"/>
      <c r="C4" s="61">
        <v>2009</v>
      </c>
      <c r="D4" s="61">
        <v>2010</v>
      </c>
      <c r="E4" s="61">
        <v>2011</v>
      </c>
      <c r="F4" s="61">
        <v>2012</v>
      </c>
      <c r="G4" s="61">
        <v>2013</v>
      </c>
      <c r="H4" s="61">
        <v>2014</v>
      </c>
      <c r="I4" s="61">
        <v>2015</v>
      </c>
      <c r="J4" s="61">
        <v>2016</v>
      </c>
      <c r="K4" s="61">
        <v>2017</v>
      </c>
    </row>
    <row r="5" spans="2:11" x14ac:dyDescent="0.25">
      <c r="B5" s="87" t="s">
        <v>68</v>
      </c>
      <c r="C5" s="88">
        <v>0.78305000000000013</v>
      </c>
      <c r="D5" s="88">
        <v>0.90468666666666664</v>
      </c>
      <c r="E5" s="88">
        <v>0.93661476084505857</v>
      </c>
      <c r="F5" s="88">
        <v>0.93083076923076924</v>
      </c>
      <c r="G5" s="88">
        <v>0.96044546142919429</v>
      </c>
      <c r="H5" s="88">
        <v>0.96965355558098354</v>
      </c>
      <c r="I5" s="88">
        <v>0.9569559022449482</v>
      </c>
      <c r="J5" s="88">
        <v>0.96241078585842399</v>
      </c>
      <c r="K5" s="88">
        <v>0.92716947988001719</v>
      </c>
    </row>
    <row r="6" spans="2:11" x14ac:dyDescent="0.25">
      <c r="B6" s="87" t="s">
        <v>69</v>
      </c>
      <c r="C6" s="88">
        <v>0.81091428571428581</v>
      </c>
      <c r="D6" s="88">
        <v>0.91011333333333322</v>
      </c>
      <c r="E6" s="88">
        <v>0.94543538200779387</v>
      </c>
      <c r="F6" s="88">
        <v>0.92884615384615388</v>
      </c>
      <c r="G6" s="88">
        <v>0.96331957994471318</v>
      </c>
      <c r="H6" s="88">
        <v>0.97267302143827106</v>
      </c>
      <c r="I6" s="88">
        <v>0.96058906979919623</v>
      </c>
      <c r="J6" s="88">
        <v>0.96118254446135387</v>
      </c>
      <c r="K6" s="88">
        <v>0.94572838157203631</v>
      </c>
    </row>
    <row r="7" spans="2:11" x14ac:dyDescent="0.25">
      <c r="B7" s="87" t="s">
        <v>70</v>
      </c>
      <c r="C7" s="88">
        <v>0.82646428571428565</v>
      </c>
      <c r="D7" s="88">
        <v>0.89449333333333336</v>
      </c>
      <c r="E7" s="88">
        <v>0.95389958920333862</v>
      </c>
      <c r="F7" s="88">
        <v>0.92221538461538455</v>
      </c>
      <c r="G7" s="88">
        <v>0.9641175758391578</v>
      </c>
      <c r="H7" s="88">
        <v>0.95650070415432664</v>
      </c>
      <c r="I7" s="88">
        <v>0.945134004981247</v>
      </c>
      <c r="J7" s="88">
        <v>0.94354377771040343</v>
      </c>
      <c r="K7" s="88">
        <v>0.94440992069249197</v>
      </c>
    </row>
    <row r="8" spans="2:11" x14ac:dyDescent="0.25">
      <c r="B8" s="87" t="s">
        <v>71</v>
      </c>
      <c r="C8" s="88">
        <v>0.84996428571428562</v>
      </c>
      <c r="D8" s="88">
        <v>0.92882666666666647</v>
      </c>
      <c r="E8" s="88">
        <v>0.94491284456646063</v>
      </c>
      <c r="F8" s="88">
        <v>0.94826502857091677</v>
      </c>
      <c r="G8" s="88">
        <v>0.96272003815514784</v>
      </c>
      <c r="H8" s="88">
        <v>0.95903804032161344</v>
      </c>
      <c r="I8" s="88">
        <v>0.95415787309386779</v>
      </c>
      <c r="J8" s="88">
        <v>0.95038114066933532</v>
      </c>
      <c r="K8" s="88">
        <v>0.95027642145289026</v>
      </c>
    </row>
    <row r="9" spans="2:11" x14ac:dyDescent="0.25">
      <c r="B9" s="87" t="s">
        <v>72</v>
      </c>
      <c r="C9" s="88">
        <v>0.86360000000000015</v>
      </c>
      <c r="D9" s="88">
        <v>0.92842666666666662</v>
      </c>
      <c r="E9" s="88">
        <v>0.95103203416249582</v>
      </c>
      <c r="F9" s="88">
        <v>0.94461407227709082</v>
      </c>
      <c r="G9" s="88">
        <v>0.95968254189245727</v>
      </c>
      <c r="H9" s="88">
        <v>0.96038754781561364</v>
      </c>
      <c r="I9" s="88">
        <v>0.95720792532823806</v>
      </c>
      <c r="J9" s="88">
        <v>0.95821412425909758</v>
      </c>
      <c r="K9" s="88">
        <v>0.95350650746288823</v>
      </c>
    </row>
    <row r="10" spans="2:11" x14ac:dyDescent="0.25">
      <c r="B10" s="87" t="s">
        <v>73</v>
      </c>
      <c r="C10" s="88">
        <v>0.87229285714285731</v>
      </c>
      <c r="D10" s="88">
        <v>0.93194666666666659</v>
      </c>
      <c r="E10" s="88">
        <v>0.95542901861930762</v>
      </c>
      <c r="F10" s="88">
        <v>0.9366023732215194</v>
      </c>
      <c r="G10" s="88">
        <v>0.96431692710290962</v>
      </c>
      <c r="H10" s="88">
        <v>0.9519855656919578</v>
      </c>
      <c r="I10" s="88">
        <v>0.95342627545389047</v>
      </c>
      <c r="J10" s="88">
        <v>0.95475587037787168</v>
      </c>
      <c r="K10" s="88">
        <v>0.95570690387243251</v>
      </c>
    </row>
    <row r="11" spans="2:11" x14ac:dyDescent="0.25">
      <c r="B11" s="87" t="s">
        <v>74</v>
      </c>
      <c r="C11" s="88">
        <v>0.89240714285714284</v>
      </c>
      <c r="D11" s="88">
        <v>0.94842142857142864</v>
      </c>
      <c r="E11" s="88">
        <v>0.95562236042906479</v>
      </c>
      <c r="F11" s="88">
        <v>0.95049074815487578</v>
      </c>
      <c r="G11" s="88">
        <v>0.97246216527612328</v>
      </c>
      <c r="H11" s="88">
        <v>0.9671923181158727</v>
      </c>
      <c r="I11" s="88">
        <v>0.95725342378718414</v>
      </c>
      <c r="J11" s="88">
        <v>0.95443989535015816</v>
      </c>
      <c r="K11" s="88">
        <v>0.95907002219706161</v>
      </c>
    </row>
    <row r="12" spans="2:11" x14ac:dyDescent="0.25">
      <c r="B12" s="87" t="s">
        <v>75</v>
      </c>
      <c r="C12" s="88">
        <v>0.87796428571428575</v>
      </c>
      <c r="D12" s="88">
        <v>0.93077142857142869</v>
      </c>
      <c r="E12" s="88">
        <v>0.95546406503307979</v>
      </c>
      <c r="F12" s="88">
        <v>0.94262135713056849</v>
      </c>
      <c r="G12" s="88">
        <v>0.97084574848605665</v>
      </c>
      <c r="H12" s="88">
        <v>0.96591967225957731</v>
      </c>
      <c r="I12" s="88">
        <v>0.95175552755516468</v>
      </c>
      <c r="J12" s="88">
        <v>0.95584035666484535</v>
      </c>
      <c r="K12" s="88">
        <v>0.96460937930296853</v>
      </c>
    </row>
    <row r="13" spans="2:11" x14ac:dyDescent="0.25">
      <c r="B13" s="87" t="s">
        <v>76</v>
      </c>
      <c r="C13" s="88">
        <v>0.882192857142857</v>
      </c>
      <c r="D13" s="88">
        <v>0.93932374081614078</v>
      </c>
      <c r="E13" s="88">
        <v>0.94803792215619564</v>
      </c>
      <c r="F13" s="88">
        <v>0.93001254759777141</v>
      </c>
      <c r="G13" s="88">
        <v>0.96680096459512999</v>
      </c>
      <c r="H13" s="88">
        <v>0.96246347732978144</v>
      </c>
      <c r="I13" s="88">
        <v>0.94412285424925035</v>
      </c>
      <c r="J13" s="88">
        <v>0.94595193644041109</v>
      </c>
      <c r="K13" s="88">
        <v>0.95801994002646229</v>
      </c>
    </row>
    <row r="14" spans="2:11" x14ac:dyDescent="0.25">
      <c r="B14" s="87" t="s">
        <v>77</v>
      </c>
      <c r="C14" s="88">
        <v>0.91094999999999982</v>
      </c>
      <c r="D14" s="88">
        <v>0.94525537169895679</v>
      </c>
      <c r="E14" s="88">
        <v>0.94058753798714756</v>
      </c>
      <c r="F14" s="88">
        <v>0.94116928412859857</v>
      </c>
      <c r="G14" s="88">
        <v>0.96416156588861013</v>
      </c>
      <c r="H14" s="88">
        <v>0.95851267654950156</v>
      </c>
      <c r="I14" s="88">
        <v>0.94891167509293783</v>
      </c>
      <c r="J14" s="88">
        <v>0.95160991511406323</v>
      </c>
      <c r="K14" s="88">
        <v>0.96661496084554399</v>
      </c>
    </row>
    <row r="15" spans="2:11" x14ac:dyDescent="0.25">
      <c r="B15" s="87" t="s">
        <v>78</v>
      </c>
      <c r="C15" s="88">
        <v>0.90602666666666665</v>
      </c>
      <c r="D15" s="88">
        <v>0.94358301332722561</v>
      </c>
      <c r="E15" s="88">
        <v>0.94123652114362022</v>
      </c>
      <c r="F15" s="88">
        <v>0.94467139393864574</v>
      </c>
      <c r="G15" s="88">
        <v>0.9613427952809207</v>
      </c>
      <c r="H15" s="88">
        <v>0.96049899714429854</v>
      </c>
      <c r="I15" s="88">
        <v>0.95459019297347658</v>
      </c>
      <c r="J15" s="88">
        <v>0.95376262523543565</v>
      </c>
      <c r="K15" s="88">
        <v>0.96267214682181146</v>
      </c>
    </row>
    <row r="16" spans="2:11" x14ac:dyDescent="0.25">
      <c r="B16" s="87" t="s">
        <v>79</v>
      </c>
      <c r="C16" s="88">
        <v>0.86957333333333331</v>
      </c>
      <c r="D16" s="88">
        <v>0.94599709944098842</v>
      </c>
      <c r="E16" s="88">
        <v>0.92363158319771144</v>
      </c>
      <c r="F16" s="88">
        <v>0.95014285714285707</v>
      </c>
      <c r="G16" s="88">
        <v>0.95351540000235491</v>
      </c>
      <c r="H16" s="88">
        <v>0.94992005766416787</v>
      </c>
      <c r="I16" s="88">
        <v>0.94460603745488092</v>
      </c>
      <c r="J16" s="88">
        <v>0.93537578723824877</v>
      </c>
      <c r="K16" s="88">
        <v>0.95168354334944105</v>
      </c>
    </row>
    <row r="17" spans="2:11" x14ac:dyDescent="0.25">
      <c r="B17" s="86"/>
      <c r="C17" s="86"/>
      <c r="D17" s="86"/>
      <c r="E17" s="86"/>
      <c r="F17" s="86"/>
      <c r="G17" s="86"/>
      <c r="H17" s="86"/>
      <c r="I17" s="86"/>
      <c r="J17" s="86"/>
      <c r="K17" s="86"/>
    </row>
    <row r="18" spans="2:11" x14ac:dyDescent="0.25">
      <c r="B18" s="86"/>
      <c r="C18" s="86"/>
      <c r="D18" s="86"/>
      <c r="E18" s="86"/>
      <c r="F18" s="86"/>
      <c r="G18" s="86"/>
      <c r="H18" s="86"/>
      <c r="I18" s="86"/>
      <c r="J18" s="86"/>
      <c r="K18" s="86"/>
    </row>
    <row r="19" spans="2:11" ht="19.5" customHeight="1" x14ac:dyDescent="0.25">
      <c r="B19" s="123" t="s">
        <v>123</v>
      </c>
      <c r="C19" s="123"/>
      <c r="D19" s="123"/>
      <c r="E19" s="123"/>
      <c r="F19" s="123"/>
      <c r="G19" s="123"/>
      <c r="H19" s="123"/>
      <c r="I19" s="123"/>
      <c r="J19" s="123"/>
      <c r="K19" s="105"/>
    </row>
    <row r="20" spans="2:11" ht="19.5" customHeight="1" x14ac:dyDescent="0.25">
      <c r="B20" s="123"/>
      <c r="C20" s="123"/>
      <c r="D20" s="123"/>
      <c r="E20" s="123"/>
      <c r="F20" s="123"/>
      <c r="G20" s="123"/>
      <c r="H20" s="123"/>
      <c r="I20" s="123"/>
      <c r="J20" s="123"/>
      <c r="K20" s="105"/>
    </row>
    <row r="21" spans="2:11" ht="15" customHeight="1" x14ac:dyDescent="0.25">
      <c r="B21" s="123" t="s">
        <v>124</v>
      </c>
      <c r="C21" s="123"/>
      <c r="D21" s="123"/>
      <c r="E21" s="123"/>
      <c r="F21" s="123"/>
      <c r="G21" s="123"/>
      <c r="H21" s="123"/>
      <c r="I21" s="123"/>
      <c r="J21" s="123"/>
      <c r="K21" s="105"/>
    </row>
  </sheetData>
  <mergeCells count="2">
    <mergeCell ref="B19:J20"/>
    <mergeCell ref="B21:J21"/>
  </mergeCells>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FBCC-709A-4482-9348-419B60A85EAC}">
  <sheetPr>
    <tabColor theme="0"/>
  </sheetPr>
  <dimension ref="B2:K22"/>
  <sheetViews>
    <sheetView showGridLines="0" zoomScaleNormal="100" workbookViewId="0">
      <selection activeCell="A60" sqref="A60"/>
    </sheetView>
  </sheetViews>
  <sheetFormatPr baseColWidth="10" defaultRowHeight="15" x14ac:dyDescent="0.25"/>
  <cols>
    <col min="1" max="1" width="5.42578125" customWidth="1"/>
    <col min="2" max="2" width="11.42578125" customWidth="1"/>
  </cols>
  <sheetData>
    <row r="2" spans="2:11" ht="15.75" x14ac:dyDescent="0.25">
      <c r="B2" s="1" t="s">
        <v>148</v>
      </c>
      <c r="D2" s="85"/>
      <c r="E2" s="85"/>
      <c r="F2" s="85"/>
      <c r="G2" s="86"/>
      <c r="H2" s="86"/>
    </row>
    <row r="3" spans="2:11" x14ac:dyDescent="0.25">
      <c r="B3" s="86"/>
      <c r="C3" s="86"/>
      <c r="D3" s="86"/>
      <c r="E3" s="86"/>
      <c r="F3" s="86"/>
      <c r="G3" s="86"/>
      <c r="H3" s="86"/>
    </row>
    <row r="4" spans="2:11" x14ac:dyDescent="0.25">
      <c r="B4" s="61"/>
      <c r="C4" s="61">
        <v>2009</v>
      </c>
      <c r="D4" s="61">
        <v>2010</v>
      </c>
      <c r="E4" s="61">
        <v>2011</v>
      </c>
      <c r="F4" s="61">
        <v>2012</v>
      </c>
      <c r="G4" s="61">
        <v>2013</v>
      </c>
      <c r="H4" s="61">
        <v>2014</v>
      </c>
      <c r="I4" s="61">
        <v>2015</v>
      </c>
      <c r="J4" s="61">
        <v>2016</v>
      </c>
      <c r="K4" s="61">
        <v>2017</v>
      </c>
    </row>
    <row r="5" spans="2:11" x14ac:dyDescent="0.25">
      <c r="B5" s="87" t="s">
        <v>68</v>
      </c>
      <c r="C5" s="88">
        <v>0.7798571428571428</v>
      </c>
      <c r="D5" s="88">
        <v>0.84660813333333329</v>
      </c>
      <c r="E5" s="88">
        <v>0.89015194497266492</v>
      </c>
      <c r="F5" s="89">
        <v>0.89757692307692305</v>
      </c>
      <c r="G5" s="89">
        <v>0.83674500614285718</v>
      </c>
      <c r="H5" s="90">
        <v>0.83141695253494508</v>
      </c>
      <c r="I5" s="90">
        <v>0.82240981263108748</v>
      </c>
      <c r="J5" s="90">
        <v>0.83251410139021886</v>
      </c>
      <c r="K5" s="90">
        <v>0.81278955597452018</v>
      </c>
    </row>
    <row r="6" spans="2:11" x14ac:dyDescent="0.25">
      <c r="B6" s="87" t="s">
        <v>69</v>
      </c>
      <c r="C6" s="88">
        <v>0.78535714285714275</v>
      </c>
      <c r="D6" s="88">
        <v>0.86043700000000023</v>
      </c>
      <c r="E6" s="88">
        <v>0.89738909512690046</v>
      </c>
      <c r="F6" s="89">
        <v>0.90267692307692304</v>
      </c>
      <c r="G6" s="89">
        <v>0.85107890431884947</v>
      </c>
      <c r="H6" s="90">
        <v>0.83684931465518542</v>
      </c>
      <c r="I6" s="90">
        <v>0.82378716335781588</v>
      </c>
      <c r="J6" s="90">
        <v>0.83070544400956203</v>
      </c>
      <c r="K6" s="90">
        <v>0.81791134461653958</v>
      </c>
    </row>
    <row r="7" spans="2:11" x14ac:dyDescent="0.25">
      <c r="B7" s="87" t="s">
        <v>70</v>
      </c>
      <c r="C7" s="88">
        <v>0.79549999999999987</v>
      </c>
      <c r="D7" s="88">
        <v>0.81781333333333339</v>
      </c>
      <c r="E7" s="88">
        <v>0.87596762333839506</v>
      </c>
      <c r="F7" s="89">
        <v>0.8831230769230769</v>
      </c>
      <c r="G7" s="89">
        <v>0.84748488184418336</v>
      </c>
      <c r="H7" s="90">
        <v>0.82301179739810026</v>
      </c>
      <c r="I7" s="90">
        <v>0.81895459217529853</v>
      </c>
      <c r="J7" s="90">
        <v>0.82138624226871026</v>
      </c>
      <c r="K7" s="90">
        <v>0.81523312066358911</v>
      </c>
    </row>
    <row r="8" spans="2:11" x14ac:dyDescent="0.25">
      <c r="B8" s="87" t="s">
        <v>71</v>
      </c>
      <c r="C8" s="88">
        <v>0.80657142857142861</v>
      </c>
      <c r="D8" s="88">
        <v>0.82850426666666688</v>
      </c>
      <c r="E8" s="88">
        <v>0.87738828296282856</v>
      </c>
      <c r="F8" s="89" t="s">
        <v>122</v>
      </c>
      <c r="G8" s="89">
        <v>0.84308466844772367</v>
      </c>
      <c r="H8" s="90">
        <v>0.82642621575916242</v>
      </c>
      <c r="I8" s="90">
        <v>0.82411152131043397</v>
      </c>
      <c r="J8" s="90">
        <v>0.82153220338983046</v>
      </c>
      <c r="K8" s="90">
        <v>0.82433296272474821</v>
      </c>
    </row>
    <row r="9" spans="2:11" x14ac:dyDescent="0.25">
      <c r="B9" s="87" t="s">
        <v>72</v>
      </c>
      <c r="C9" s="88">
        <v>0.82757142857142874</v>
      </c>
      <c r="D9" s="88">
        <v>0.83209666666666671</v>
      </c>
      <c r="E9" s="88">
        <v>0.87278208812369895</v>
      </c>
      <c r="F9" s="89" t="s">
        <v>122</v>
      </c>
      <c r="G9" s="89">
        <v>0.8390970348874538</v>
      </c>
      <c r="H9" s="90">
        <v>0.82919101042932752</v>
      </c>
      <c r="I9" s="90">
        <v>0.83028032882415315</v>
      </c>
      <c r="J9" s="90">
        <v>0.82792142383223577</v>
      </c>
      <c r="K9" s="90">
        <v>0.82953842903647912</v>
      </c>
    </row>
    <row r="10" spans="2:11" x14ac:dyDescent="0.25">
      <c r="B10" s="87" t="s">
        <v>73</v>
      </c>
      <c r="C10" s="88">
        <v>0.83600000000000008</v>
      </c>
      <c r="D10" s="88">
        <v>0.84108673333333306</v>
      </c>
      <c r="E10" s="88">
        <v>0.87532387911539322</v>
      </c>
      <c r="F10" s="89">
        <v>0.8446999999999999</v>
      </c>
      <c r="G10" s="89">
        <v>0.84485230479683171</v>
      </c>
      <c r="H10" s="90">
        <v>0.82561230870069557</v>
      </c>
      <c r="I10" s="90">
        <v>0.83025643481335143</v>
      </c>
      <c r="J10" s="90">
        <v>0.82852969940905397</v>
      </c>
      <c r="K10" s="90">
        <v>0.83314856538265503</v>
      </c>
    </row>
    <row r="11" spans="2:11" x14ac:dyDescent="0.25">
      <c r="B11" s="87" t="s">
        <v>74</v>
      </c>
      <c r="C11" s="88">
        <v>0.85350000000000015</v>
      </c>
      <c r="D11" s="88">
        <v>0.85904657142857133</v>
      </c>
      <c r="E11" s="88">
        <v>0.88263070730626225</v>
      </c>
      <c r="F11" s="89">
        <v>0.83438571428571429</v>
      </c>
      <c r="G11" s="89">
        <v>0.85291469123147279</v>
      </c>
      <c r="H11" s="90">
        <v>0.84060762320449178</v>
      </c>
      <c r="I11" s="90">
        <v>0.83005028894933219</v>
      </c>
      <c r="J11" s="90">
        <v>0.82778914736982656</v>
      </c>
      <c r="K11" s="90">
        <v>0.83528134662731179</v>
      </c>
    </row>
    <row r="12" spans="2:11" x14ac:dyDescent="0.25">
      <c r="B12" s="87" t="s">
        <v>75</v>
      </c>
      <c r="C12" s="88">
        <v>0.84164285714285725</v>
      </c>
      <c r="D12" s="88">
        <v>0.84876042857142864</v>
      </c>
      <c r="E12" s="88">
        <v>0.88223133130329312</v>
      </c>
      <c r="F12" s="89">
        <v>0.82523281957142858</v>
      </c>
      <c r="G12" s="89">
        <v>0.84949102774246654</v>
      </c>
      <c r="H12" s="90">
        <v>0.83783133545137445</v>
      </c>
      <c r="I12" s="90">
        <v>0.8224656867783936</v>
      </c>
      <c r="J12" s="90">
        <v>0.82576280117971113</v>
      </c>
      <c r="K12" s="90">
        <v>0.84167382382694045</v>
      </c>
    </row>
    <row r="13" spans="2:11" x14ac:dyDescent="0.25">
      <c r="B13" s="87" t="s">
        <v>76</v>
      </c>
      <c r="C13" s="88">
        <v>0.83514285714285719</v>
      </c>
      <c r="D13" s="88">
        <v>0.86185926925579948</v>
      </c>
      <c r="E13" s="88">
        <v>0.88647598427423135</v>
      </c>
      <c r="F13" s="89">
        <v>0.81607132400000004</v>
      </c>
      <c r="G13" s="89">
        <v>0.84898636068451994</v>
      </c>
      <c r="H13" s="90">
        <v>0.83457094641704543</v>
      </c>
      <c r="I13" s="90">
        <v>0.81816856481809219</v>
      </c>
      <c r="J13" s="90">
        <v>0.81960136569965947</v>
      </c>
      <c r="K13" s="90">
        <v>0.83824010955204109</v>
      </c>
    </row>
    <row r="14" spans="2:11" x14ac:dyDescent="0.25">
      <c r="B14" s="87" t="s">
        <v>77</v>
      </c>
      <c r="C14" s="88">
        <v>0.83528571428571408</v>
      </c>
      <c r="D14" s="88">
        <v>0.88293581610167915</v>
      </c>
      <c r="E14" s="88">
        <v>0.88471556588809053</v>
      </c>
      <c r="F14" s="89">
        <v>0.82071260000000001</v>
      </c>
      <c r="G14" s="89">
        <v>0.84280780122935384</v>
      </c>
      <c r="H14" s="90">
        <v>0.82875627279615105</v>
      </c>
      <c r="I14" s="90">
        <v>0.8215731815031373</v>
      </c>
      <c r="J14" s="90">
        <v>0.82380336541718424</v>
      </c>
      <c r="K14" s="90">
        <v>0.84642612703738929</v>
      </c>
    </row>
    <row r="15" spans="2:11" x14ac:dyDescent="0.25">
      <c r="B15" s="87" t="s">
        <v>78</v>
      </c>
      <c r="C15" s="88">
        <v>0.82893333333333341</v>
      </c>
      <c r="D15" s="88">
        <v>0.88638150849347852</v>
      </c>
      <c r="E15" s="88">
        <v>0.88651380552793502</v>
      </c>
      <c r="F15" s="89">
        <v>0.82341751528571439</v>
      </c>
      <c r="G15" s="89">
        <v>0.8360065920340094</v>
      </c>
      <c r="H15" s="90">
        <v>0.82858003233027844</v>
      </c>
      <c r="I15" s="90">
        <v>0.82409064739797577</v>
      </c>
      <c r="J15" s="90">
        <v>0.82132967989584871</v>
      </c>
      <c r="K15" s="90">
        <v>0.83818444941638093</v>
      </c>
    </row>
    <row r="16" spans="2:11" x14ac:dyDescent="0.25">
      <c r="B16" s="87" t="s">
        <v>79</v>
      </c>
      <c r="C16" s="88">
        <v>0.81066666666666665</v>
      </c>
      <c r="D16" s="88">
        <v>0.88800821978207978</v>
      </c>
      <c r="E16" s="88">
        <v>0.87990240051249302</v>
      </c>
      <c r="F16" s="89">
        <v>0.83231428571428567</v>
      </c>
      <c r="G16" s="89">
        <v>0.83071145929944235</v>
      </c>
      <c r="H16" s="89">
        <v>0.82091000933868075</v>
      </c>
      <c r="I16" s="89">
        <v>0.82001978577622536</v>
      </c>
      <c r="J16" s="89">
        <v>0.81076445608799297</v>
      </c>
      <c r="K16" s="89">
        <v>0.83269086626935973</v>
      </c>
    </row>
    <row r="19" spans="2:10" ht="21.75" customHeight="1" x14ac:dyDescent="0.25">
      <c r="B19" s="123" t="s">
        <v>123</v>
      </c>
      <c r="C19" s="123"/>
      <c r="D19" s="123"/>
      <c r="E19" s="123"/>
      <c r="F19" s="123"/>
      <c r="G19" s="123"/>
      <c r="H19" s="123"/>
      <c r="I19" s="123"/>
      <c r="J19" s="123"/>
    </row>
    <row r="20" spans="2:10" x14ac:dyDescent="0.25">
      <c r="B20" s="123"/>
      <c r="C20" s="123"/>
      <c r="D20" s="123"/>
      <c r="E20" s="123"/>
      <c r="F20" s="123"/>
      <c r="G20" s="123"/>
      <c r="H20" s="123"/>
      <c r="I20" s="123"/>
      <c r="J20" s="123"/>
    </row>
    <row r="21" spans="2:10" ht="15" customHeight="1" x14ac:dyDescent="0.25">
      <c r="B21" s="124" t="s">
        <v>124</v>
      </c>
      <c r="C21" s="124"/>
      <c r="D21" s="124"/>
      <c r="E21" s="124"/>
      <c r="F21" s="124"/>
      <c r="G21" s="124"/>
      <c r="H21" s="124"/>
      <c r="I21" s="124"/>
      <c r="J21" s="124"/>
    </row>
    <row r="22" spans="2:10" x14ac:dyDescent="0.25">
      <c r="B22" s="106"/>
      <c r="C22" s="106"/>
      <c r="D22" s="106"/>
      <c r="E22" s="106"/>
      <c r="F22" s="106"/>
      <c r="G22" s="106"/>
      <c r="H22" s="106"/>
      <c r="I22" s="106"/>
      <c r="J22" s="106"/>
    </row>
  </sheetData>
  <mergeCells count="2">
    <mergeCell ref="B19:J20"/>
    <mergeCell ref="B21:J2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F5250-C9D9-4BBF-9EE0-1CD9173AD6C3}">
  <sheetPr>
    <tabColor theme="0"/>
  </sheetPr>
  <dimension ref="B2:O14"/>
  <sheetViews>
    <sheetView showGridLines="0" zoomScaleNormal="100" workbookViewId="0">
      <selection activeCell="A60" sqref="A60"/>
    </sheetView>
  </sheetViews>
  <sheetFormatPr baseColWidth="10" defaultRowHeight="15" x14ac:dyDescent="0.25"/>
  <cols>
    <col min="1" max="1" width="4" customWidth="1"/>
    <col min="2" max="2" width="17.85546875" bestFit="1" customWidth="1"/>
    <col min="15" max="15" width="19.85546875" customWidth="1"/>
  </cols>
  <sheetData>
    <row r="2" spans="2:15" x14ac:dyDescent="0.25">
      <c r="B2" s="1" t="s">
        <v>155</v>
      </c>
    </row>
    <row r="4" spans="2:15" x14ac:dyDescent="0.25">
      <c r="B4" s="91" t="s">
        <v>58</v>
      </c>
      <c r="C4" s="91">
        <v>42736</v>
      </c>
      <c r="D4" s="91">
        <v>42767</v>
      </c>
      <c r="E4" s="91">
        <v>42795</v>
      </c>
      <c r="F4" s="91">
        <v>42826</v>
      </c>
      <c r="G4" s="91">
        <v>42856</v>
      </c>
      <c r="H4" s="91">
        <v>42887</v>
      </c>
      <c r="I4" s="91">
        <v>42917</v>
      </c>
      <c r="J4" s="91">
        <v>42948</v>
      </c>
      <c r="K4" s="91">
        <v>42979</v>
      </c>
      <c r="L4" s="91">
        <v>43009</v>
      </c>
      <c r="M4" s="91">
        <v>43040</v>
      </c>
      <c r="N4" s="91">
        <v>43070</v>
      </c>
      <c r="O4" s="91" t="s">
        <v>125</v>
      </c>
    </row>
    <row r="5" spans="2:15" x14ac:dyDescent="0.25">
      <c r="B5" s="79" t="s">
        <v>90</v>
      </c>
      <c r="C5" s="90">
        <v>0.94623537085670684</v>
      </c>
      <c r="D5" s="90">
        <v>0.92887819476147626</v>
      </c>
      <c r="E5" s="90">
        <v>0.91402713188784068</v>
      </c>
      <c r="F5" s="90">
        <v>0.91733259345742868</v>
      </c>
      <c r="G5" s="90">
        <v>0.91284022405533627</v>
      </c>
      <c r="H5" s="90">
        <v>0.90852600720480015</v>
      </c>
      <c r="I5" s="90">
        <v>0.92980846956933361</v>
      </c>
      <c r="J5" s="90">
        <v>0.93599208409613632</v>
      </c>
      <c r="K5" s="90">
        <v>0.93137395282454571</v>
      </c>
      <c r="L5" s="90">
        <v>0.94305811912528881</v>
      </c>
      <c r="M5" s="90">
        <v>0.938739838430381</v>
      </c>
      <c r="N5" s="90">
        <v>0.92116083721522868</v>
      </c>
      <c r="O5" s="90">
        <v>0.92703261835851258</v>
      </c>
    </row>
    <row r="6" spans="2:15" x14ac:dyDescent="0.25">
      <c r="B6" s="79" t="s">
        <v>91</v>
      </c>
      <c r="C6" s="90">
        <v>0.94910367019075159</v>
      </c>
      <c r="D6" s="90">
        <v>0.95241822464601145</v>
      </c>
      <c r="E6" s="90">
        <v>0.93769507619708525</v>
      </c>
      <c r="F6" s="90">
        <v>0.93644605845084283</v>
      </c>
      <c r="G6" s="90">
        <v>0.935486898387203</v>
      </c>
      <c r="H6" s="90">
        <v>0.93112687453030751</v>
      </c>
      <c r="I6" s="90">
        <v>0.92843283002939825</v>
      </c>
      <c r="J6" s="90">
        <v>0.93270956719537379</v>
      </c>
      <c r="K6" s="90">
        <v>0.93278335369296828</v>
      </c>
      <c r="L6" s="90">
        <v>0.94218971010881902</v>
      </c>
      <c r="M6" s="90">
        <v>0.93963030552077087</v>
      </c>
      <c r="N6" s="90">
        <v>0.93666844623331325</v>
      </c>
      <c r="O6" s="90">
        <v>0.93749365521006911</v>
      </c>
    </row>
    <row r="7" spans="2:15" x14ac:dyDescent="0.25">
      <c r="B7" s="79" t="s">
        <v>92</v>
      </c>
      <c r="C7" s="90">
        <v>0.81012042512679949</v>
      </c>
      <c r="D7" s="90">
        <v>0.90795897729804098</v>
      </c>
      <c r="E7" s="90">
        <v>0.94578711779295743</v>
      </c>
      <c r="F7" s="90">
        <v>0.95478122170116575</v>
      </c>
      <c r="G7" s="90">
        <v>0.9611164609537477</v>
      </c>
      <c r="H7" s="90">
        <v>0.97157520655864227</v>
      </c>
      <c r="I7" s="90">
        <v>0.96877363495901814</v>
      </c>
      <c r="J7" s="90">
        <v>0.97864686380064325</v>
      </c>
      <c r="K7" s="90">
        <v>0.96604777432923472</v>
      </c>
      <c r="L7" s="90">
        <v>0.97544263744486515</v>
      </c>
      <c r="M7" s="90">
        <v>0.97643457743870599</v>
      </c>
      <c r="N7" s="90">
        <v>0.96125025507410933</v>
      </c>
      <c r="O7" s="90">
        <v>0.95003248134335916</v>
      </c>
    </row>
    <row r="8" spans="2:15" x14ac:dyDescent="0.25">
      <c r="B8" s="79" t="s">
        <v>93</v>
      </c>
      <c r="C8" s="90">
        <v>0.94870315765453583</v>
      </c>
      <c r="D8" s="90">
        <v>0.94216271389455875</v>
      </c>
      <c r="E8" s="90">
        <v>0.92456569578629322</v>
      </c>
      <c r="F8" s="90">
        <v>0.93343649740741386</v>
      </c>
      <c r="G8" s="90">
        <v>0.93451159459967392</v>
      </c>
      <c r="H8" s="90">
        <v>0.93101734730469743</v>
      </c>
      <c r="I8" s="90">
        <v>0.93646500423169921</v>
      </c>
      <c r="J8" s="90">
        <v>0.94379202455236533</v>
      </c>
      <c r="K8" s="90">
        <v>0.92747903296291201</v>
      </c>
      <c r="L8" s="90">
        <v>0.93999516201076905</v>
      </c>
      <c r="M8" s="90">
        <v>0.92220950787797351</v>
      </c>
      <c r="N8" s="90">
        <v>0.89606024458444733</v>
      </c>
      <c r="O8" s="90">
        <v>0.93141685732871071</v>
      </c>
    </row>
    <row r="9" spans="2:15" x14ac:dyDescent="0.25">
      <c r="B9" s="79" t="s">
        <v>94</v>
      </c>
      <c r="C9" s="90">
        <v>0.99162154887940812</v>
      </c>
      <c r="D9" s="90">
        <v>0.99467280708372408</v>
      </c>
      <c r="E9" s="90">
        <v>0.99050351659435387</v>
      </c>
      <c r="F9" s="90">
        <v>0.99158127348314817</v>
      </c>
      <c r="G9" s="90">
        <v>0.98977116963532774</v>
      </c>
      <c r="H9" s="90">
        <v>0.99124999320133711</v>
      </c>
      <c r="I9" s="90">
        <v>0.99209849653200743</v>
      </c>
      <c r="J9" s="90">
        <v>0.99247911412944245</v>
      </c>
      <c r="K9" s="90">
        <v>0.98455883615304218</v>
      </c>
      <c r="L9" s="90">
        <v>0.99474515358610316</v>
      </c>
      <c r="M9" s="90">
        <v>0.9944219918358046</v>
      </c>
      <c r="N9" s="90">
        <v>0.99438356864755262</v>
      </c>
      <c r="O9" s="90">
        <v>0.99183402025876155</v>
      </c>
    </row>
    <row r="10" spans="2:15" x14ac:dyDescent="0.25">
      <c r="B10" s="79" t="s">
        <v>95</v>
      </c>
      <c r="C10" s="90">
        <v>0.95818068521346145</v>
      </c>
      <c r="D10" s="90">
        <v>0.9609025018266194</v>
      </c>
      <c r="E10" s="90">
        <v>0.95622137004962993</v>
      </c>
      <c r="F10" s="90">
        <v>0.95813120843704702</v>
      </c>
      <c r="G10" s="90">
        <v>0.96728187833919987</v>
      </c>
      <c r="H10" s="90">
        <v>0.97172235793622741</v>
      </c>
      <c r="I10" s="90">
        <v>0.98116413596735863</v>
      </c>
      <c r="J10" s="90">
        <v>0.98462332665474039</v>
      </c>
      <c r="K10" s="90">
        <v>0.98344831450017278</v>
      </c>
      <c r="L10" s="90">
        <v>0.98620596788116044</v>
      </c>
      <c r="M10" s="90">
        <v>0.98450984975814082</v>
      </c>
      <c r="N10" s="90">
        <v>0.98111425609617664</v>
      </c>
      <c r="O10" s="90">
        <v>0.97299487812311303</v>
      </c>
    </row>
    <row r="11" spans="2:15" x14ac:dyDescent="0.25">
      <c r="B11" s="79" t="s">
        <v>96</v>
      </c>
      <c r="C11" s="90">
        <v>0.96853984436438934</v>
      </c>
      <c r="D11" s="90">
        <v>0.96379123541065514</v>
      </c>
      <c r="E11" s="90">
        <v>0.94237236290337212</v>
      </c>
      <c r="F11" s="90">
        <v>0.96551721969623971</v>
      </c>
      <c r="G11" s="90">
        <v>0.97684556401187195</v>
      </c>
      <c r="H11" s="90">
        <v>0.98564948315842671</v>
      </c>
      <c r="I11" s="90">
        <v>0.98573819834839371</v>
      </c>
      <c r="J11" s="90">
        <v>0.98965970455924979</v>
      </c>
      <c r="K11" s="90">
        <v>0.99145459089703269</v>
      </c>
      <c r="L11" s="90">
        <v>0.99230091149335553</v>
      </c>
      <c r="M11" s="90">
        <v>0.99037447540147006</v>
      </c>
      <c r="N11" s="90">
        <v>0.9791836070576746</v>
      </c>
      <c r="O11" s="90">
        <v>0.97772123087720231</v>
      </c>
    </row>
    <row r="12" spans="2:15" x14ac:dyDescent="0.25">
      <c r="B12" s="92" t="s">
        <v>126</v>
      </c>
      <c r="C12" s="93">
        <v>0.92716947988001719</v>
      </c>
      <c r="D12" s="93">
        <v>0.94572838157203631</v>
      </c>
      <c r="E12" s="93">
        <v>0.94440992069249197</v>
      </c>
      <c r="F12" s="93">
        <v>0.95027642145289026</v>
      </c>
      <c r="G12" s="93">
        <v>0.95350650746288823</v>
      </c>
      <c r="H12" s="93">
        <v>0.95570690387243251</v>
      </c>
      <c r="I12" s="93">
        <v>0.95907002219706161</v>
      </c>
      <c r="J12" s="93">
        <v>0.96460937930296853</v>
      </c>
      <c r="K12" s="93">
        <v>0.95801994002646229</v>
      </c>
      <c r="L12" s="93">
        <v>0.96661496084554399</v>
      </c>
      <c r="M12" s="93">
        <v>0.96267214682181146</v>
      </c>
      <c r="N12" s="93">
        <v>0.95168354334944105</v>
      </c>
      <c r="O12" s="93">
        <v>0.95358997939346835</v>
      </c>
    </row>
    <row r="14" spans="2:15" x14ac:dyDescent="0.25">
      <c r="B14" s="111" t="s">
        <v>163</v>
      </c>
    </row>
  </sheetData>
  <conditionalFormatting sqref="B5:B11">
    <cfRule type="cellIs" dxfId="9" priority="11" operator="equal">
      <formula>""</formula>
    </cfRule>
  </conditionalFormatting>
  <conditionalFormatting sqref="B14">
    <cfRule type="cellIs" dxfId="8" priority="3" operator="equal">
      <formula>""</formula>
    </cfRule>
  </conditionalFormatting>
  <conditionalFormatting sqref="B14">
    <cfRule type="cellIs" dxfId="7" priority="2" operator="equal">
      <formula>""</formula>
    </cfRule>
  </conditionalFormatting>
  <conditionalFormatting sqref="B14">
    <cfRule type="cellIs" dxfId="6" priority="1" operator="equal">
      <formula>""</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FC81-8EF9-461F-B1E5-73ACA0A80841}">
  <sheetPr>
    <tabColor theme="0"/>
  </sheetPr>
  <dimension ref="B2:O14"/>
  <sheetViews>
    <sheetView showGridLines="0" zoomScale="90" zoomScaleNormal="90" workbookViewId="0">
      <selection activeCell="A60" sqref="A60"/>
    </sheetView>
  </sheetViews>
  <sheetFormatPr baseColWidth="10" defaultRowHeight="15" x14ac:dyDescent="0.25"/>
  <cols>
    <col min="1" max="1" width="4" customWidth="1"/>
    <col min="2" max="2" width="17.85546875" bestFit="1" customWidth="1"/>
    <col min="15" max="15" width="19.85546875" customWidth="1"/>
  </cols>
  <sheetData>
    <row r="2" spans="2:15" x14ac:dyDescent="0.25">
      <c r="B2" s="1" t="s">
        <v>156</v>
      </c>
    </row>
    <row r="3" spans="2:15" x14ac:dyDescent="0.25">
      <c r="B3" s="84"/>
    </row>
    <row r="4" spans="2:15" x14ac:dyDescent="0.25">
      <c r="B4" s="91" t="s">
        <v>58</v>
      </c>
      <c r="C4" s="91">
        <v>42736</v>
      </c>
      <c r="D4" s="91">
        <v>42767</v>
      </c>
      <c r="E4" s="91">
        <v>42795</v>
      </c>
      <c r="F4" s="91">
        <v>42826</v>
      </c>
      <c r="G4" s="91">
        <v>42856</v>
      </c>
      <c r="H4" s="91">
        <v>42887</v>
      </c>
      <c r="I4" s="91">
        <v>42917</v>
      </c>
      <c r="J4" s="91">
        <v>42948</v>
      </c>
      <c r="K4" s="91">
        <v>42979</v>
      </c>
      <c r="L4" s="91">
        <v>43009</v>
      </c>
      <c r="M4" s="91">
        <v>43040</v>
      </c>
      <c r="N4" s="91">
        <v>43070</v>
      </c>
      <c r="O4" s="91" t="s">
        <v>125</v>
      </c>
    </row>
    <row r="5" spans="2:15" x14ac:dyDescent="0.25">
      <c r="B5" s="79" t="s">
        <v>90</v>
      </c>
      <c r="C5" s="90">
        <v>0.80390349012167994</v>
      </c>
      <c r="D5" s="90">
        <v>0.78486746486864023</v>
      </c>
      <c r="E5" s="90">
        <v>0.78378928325006059</v>
      </c>
      <c r="F5" s="90">
        <v>0.80394510233498961</v>
      </c>
      <c r="G5" s="90">
        <v>0.80290760222782886</v>
      </c>
      <c r="H5" s="90">
        <v>0.80473396061983726</v>
      </c>
      <c r="I5" s="90">
        <v>0.81435862386616054</v>
      </c>
      <c r="J5" s="90">
        <v>0.81444149960022505</v>
      </c>
      <c r="K5" s="90">
        <v>0.81283310919128093</v>
      </c>
      <c r="L5" s="90">
        <v>0.82240044013711966</v>
      </c>
      <c r="M5" s="90">
        <v>0.81495953606876204</v>
      </c>
      <c r="N5" s="90">
        <v>0.80538677736838449</v>
      </c>
      <c r="O5" s="90">
        <v>0.80593084426325068</v>
      </c>
    </row>
    <row r="6" spans="2:15" x14ac:dyDescent="0.25">
      <c r="B6" s="79" t="s">
        <v>91</v>
      </c>
      <c r="C6" s="90">
        <v>0.80287642104910673</v>
      </c>
      <c r="D6" s="90">
        <v>0.80755804504428197</v>
      </c>
      <c r="E6" s="90">
        <v>0.79638217097218855</v>
      </c>
      <c r="F6" s="90">
        <v>0.79574213723568887</v>
      </c>
      <c r="G6" s="90">
        <v>0.79884108434455137</v>
      </c>
      <c r="H6" s="90">
        <v>0.79597625047222531</v>
      </c>
      <c r="I6" s="90">
        <v>0.78951436200840119</v>
      </c>
      <c r="J6" s="90">
        <v>0.79478637968252741</v>
      </c>
      <c r="K6" s="90">
        <v>0.79453783633701858</v>
      </c>
      <c r="L6" s="90">
        <v>0.80151349631112045</v>
      </c>
      <c r="M6" s="90">
        <v>0.7964383845715175</v>
      </c>
      <c r="N6" s="90">
        <v>0.79824592017276408</v>
      </c>
      <c r="O6" s="90">
        <v>0.79751558856763904</v>
      </c>
    </row>
    <row r="7" spans="2:15" x14ac:dyDescent="0.25">
      <c r="B7" s="79" t="s">
        <v>92</v>
      </c>
      <c r="C7" s="90">
        <v>0.75289845025477986</v>
      </c>
      <c r="D7" s="90">
        <v>0.786589132593283</v>
      </c>
      <c r="E7" s="90">
        <v>0.81388056872037917</v>
      </c>
      <c r="F7" s="90">
        <v>0.82382730302211526</v>
      </c>
      <c r="G7" s="90">
        <v>0.82831932485341508</v>
      </c>
      <c r="H7" s="90">
        <v>0.83863426535751329</v>
      </c>
      <c r="I7" s="90">
        <v>0.83546446245943784</v>
      </c>
      <c r="J7" s="90">
        <v>0.84763610787187649</v>
      </c>
      <c r="K7" s="90">
        <v>0.8383735029514976</v>
      </c>
      <c r="L7" s="90">
        <v>0.84917328277442039</v>
      </c>
      <c r="M7" s="90">
        <v>0.84409321348606492</v>
      </c>
      <c r="N7" s="90">
        <v>0.83063704128532745</v>
      </c>
      <c r="O7" s="90">
        <v>0.82640483148617416</v>
      </c>
    </row>
    <row r="8" spans="2:15" x14ac:dyDescent="0.25">
      <c r="B8" s="79" t="s">
        <v>93</v>
      </c>
      <c r="C8" s="90">
        <v>0.8166928435306583</v>
      </c>
      <c r="D8" s="90">
        <v>0.80767696059667016</v>
      </c>
      <c r="E8" s="90">
        <v>0.79493624995086065</v>
      </c>
      <c r="F8" s="90">
        <v>0.80842869756916225</v>
      </c>
      <c r="G8" s="90">
        <v>0.82030001121413954</v>
      </c>
      <c r="H8" s="90">
        <v>0.81976215811370556</v>
      </c>
      <c r="I8" s="90">
        <v>0.82293590031663943</v>
      </c>
      <c r="J8" s="90">
        <v>0.82939235798692335</v>
      </c>
      <c r="K8" s="90">
        <v>0.82034866436070442</v>
      </c>
      <c r="L8" s="90">
        <v>0.83260151244247071</v>
      </c>
      <c r="M8" s="90">
        <v>0.81639793335413846</v>
      </c>
      <c r="N8" s="90">
        <v>0.80488107916222928</v>
      </c>
      <c r="O8" s="90">
        <v>0.81635887642808891</v>
      </c>
    </row>
    <row r="9" spans="2:15" x14ac:dyDescent="0.25">
      <c r="B9" s="79" t="s">
        <v>94</v>
      </c>
      <c r="C9" s="90">
        <v>0.86176869128046019</v>
      </c>
      <c r="D9" s="90">
        <v>0.8814276262877544</v>
      </c>
      <c r="E9" s="90">
        <v>0.86777707244683044</v>
      </c>
      <c r="F9" s="90">
        <v>0.87107560722807054</v>
      </c>
      <c r="G9" s="90">
        <v>0.8683045059897806</v>
      </c>
      <c r="H9" s="90">
        <v>0.87034713953082699</v>
      </c>
      <c r="I9" s="90">
        <v>0.87238334298021858</v>
      </c>
      <c r="J9" s="90">
        <v>0.87332061858977161</v>
      </c>
      <c r="K9" s="90">
        <v>0.87064662083649791</v>
      </c>
      <c r="L9" s="90">
        <v>0.88271328456189402</v>
      </c>
      <c r="M9" s="90">
        <v>0.87496560058389272</v>
      </c>
      <c r="N9" s="90">
        <v>0.88542896345420496</v>
      </c>
      <c r="O9" s="90">
        <v>0.87324853731064911</v>
      </c>
    </row>
    <row r="10" spans="2:15" x14ac:dyDescent="0.25">
      <c r="B10" s="79" t="s">
        <v>95</v>
      </c>
      <c r="C10" s="90">
        <v>0.81920321967205856</v>
      </c>
      <c r="D10" s="90">
        <v>0.82262345538340276</v>
      </c>
      <c r="E10" s="90">
        <v>0.81430237186339427</v>
      </c>
      <c r="F10" s="90">
        <v>0.82403534918380184</v>
      </c>
      <c r="G10" s="90">
        <v>0.83147512957763026</v>
      </c>
      <c r="H10" s="90">
        <v>0.83351458285599322</v>
      </c>
      <c r="I10" s="90">
        <v>0.84909438163405315</v>
      </c>
      <c r="J10" s="90">
        <v>0.85612674620832629</v>
      </c>
      <c r="K10" s="90">
        <v>0.85615985894798707</v>
      </c>
      <c r="L10" s="90">
        <v>0.85472277693964582</v>
      </c>
      <c r="M10" s="90">
        <v>0.84483469014786505</v>
      </c>
      <c r="N10" s="90">
        <v>0.84352661024507081</v>
      </c>
      <c r="O10" s="90">
        <v>0.83781849678933218</v>
      </c>
    </row>
    <row r="11" spans="2:15" x14ac:dyDescent="0.25">
      <c r="B11" s="79" t="s">
        <v>96</v>
      </c>
      <c r="C11" s="90">
        <v>0.87478268760014932</v>
      </c>
      <c r="D11" s="90">
        <v>0.87254868469896452</v>
      </c>
      <c r="E11" s="90">
        <v>0.85413811290590447</v>
      </c>
      <c r="F11" s="90">
        <v>0.87033051093864955</v>
      </c>
      <c r="G11" s="90">
        <v>0.88067172264355364</v>
      </c>
      <c r="H11" s="90">
        <v>0.89293169638185255</v>
      </c>
      <c r="I11" s="90">
        <v>0.89276421201051082</v>
      </c>
      <c r="J11" s="90">
        <v>0.89910497075440765</v>
      </c>
      <c r="K11" s="90">
        <v>0.90234715013188671</v>
      </c>
      <c r="L11" s="90">
        <v>0.90714966082481319</v>
      </c>
      <c r="M11" s="90">
        <v>0.90189518768793764</v>
      </c>
      <c r="N11" s="90">
        <v>0.88699082634518345</v>
      </c>
      <c r="O11" s="90">
        <v>0.88669102882300854</v>
      </c>
    </row>
    <row r="12" spans="2:15" x14ac:dyDescent="0.25">
      <c r="B12" s="92" t="s">
        <v>126</v>
      </c>
      <c r="C12" s="93">
        <v>0.81278955597452018</v>
      </c>
      <c r="D12" s="93">
        <v>0.81791134461653958</v>
      </c>
      <c r="E12" s="93">
        <v>0.81523312066358911</v>
      </c>
      <c r="F12" s="93">
        <v>0.82433296272474821</v>
      </c>
      <c r="G12" s="93">
        <v>0.82953842903647912</v>
      </c>
      <c r="H12" s="93">
        <v>0.83314856538265503</v>
      </c>
      <c r="I12" s="93">
        <v>0.83528134662731179</v>
      </c>
      <c r="J12" s="93">
        <v>0.84167382382694045</v>
      </c>
      <c r="K12" s="93">
        <v>0.83824010955204109</v>
      </c>
      <c r="L12" s="93">
        <v>0.84642612703738929</v>
      </c>
      <c r="M12" s="93">
        <v>0.83818444941638093</v>
      </c>
      <c r="N12" s="93">
        <v>0.83269086626935973</v>
      </c>
      <c r="O12" s="93">
        <v>0.83077242824576836</v>
      </c>
    </row>
    <row r="14" spans="2:15" x14ac:dyDescent="0.25">
      <c r="B14" s="111" t="s">
        <v>163</v>
      </c>
    </row>
  </sheetData>
  <conditionalFormatting sqref="B5:B11 B14">
    <cfRule type="cellIs" dxfId="5" priority="3" operator="equal">
      <formula>""</formula>
    </cfRule>
  </conditionalFormatting>
  <conditionalFormatting sqref="B5:B11 B14">
    <cfRule type="cellIs" dxfId="4" priority="2" operator="equal">
      <formula>""</formula>
    </cfRule>
  </conditionalFormatting>
  <conditionalFormatting sqref="B5:B11 B14">
    <cfRule type="cellIs" dxfId="3" priority="1" operator="equal">
      <formula>""</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C77-7AE8-4510-8CE8-1F053EC47B39}">
  <sheetPr>
    <tabColor theme="0"/>
  </sheetPr>
  <dimension ref="B1:C17"/>
  <sheetViews>
    <sheetView showGridLines="0" zoomScaleNormal="100" workbookViewId="0">
      <selection activeCell="A60" sqref="A60"/>
    </sheetView>
  </sheetViews>
  <sheetFormatPr baseColWidth="10" defaultRowHeight="15" x14ac:dyDescent="0.25"/>
  <cols>
    <col min="1" max="1" width="4.7109375" style="3" customWidth="1"/>
    <col min="2" max="2" width="9.7109375" style="3" customWidth="1"/>
    <col min="3" max="3" width="132.7109375" style="3" bestFit="1" customWidth="1"/>
    <col min="4" max="16384" width="11.42578125" style="3"/>
  </cols>
  <sheetData>
    <row r="1" spans="2:3" x14ac:dyDescent="0.25">
      <c r="B1" s="1" t="s">
        <v>149</v>
      </c>
    </row>
    <row r="3" spans="2:3" x14ac:dyDescent="0.25">
      <c r="B3" s="4" t="s">
        <v>0</v>
      </c>
      <c r="C3" s="4" t="s">
        <v>1</v>
      </c>
    </row>
    <row r="4" spans="2:3" x14ac:dyDescent="0.25">
      <c r="B4" s="5" t="s">
        <v>2</v>
      </c>
      <c r="C4" s="5" t="s">
        <v>3</v>
      </c>
    </row>
    <row r="5" spans="2:3" x14ac:dyDescent="0.25">
      <c r="B5" s="5" t="s">
        <v>4</v>
      </c>
      <c r="C5" s="5" t="s">
        <v>5</v>
      </c>
    </row>
    <row r="6" spans="2:3" x14ac:dyDescent="0.25">
      <c r="B6" s="5" t="s">
        <v>6</v>
      </c>
      <c r="C6" s="5" t="s">
        <v>7</v>
      </c>
    </row>
    <row r="7" spans="2:3" x14ac:dyDescent="0.25">
      <c r="B7" s="5" t="s">
        <v>8</v>
      </c>
      <c r="C7" s="5" t="s">
        <v>9</v>
      </c>
    </row>
    <row r="8" spans="2:3" x14ac:dyDescent="0.25">
      <c r="B8" s="5" t="s">
        <v>10</v>
      </c>
      <c r="C8" s="5" t="s">
        <v>11</v>
      </c>
    </row>
    <row r="9" spans="2:3" x14ac:dyDescent="0.25">
      <c r="B9" s="5" t="s">
        <v>12</v>
      </c>
      <c r="C9" s="5" t="s">
        <v>13</v>
      </c>
    </row>
    <row r="10" spans="2:3" x14ac:dyDescent="0.25">
      <c r="B10" s="5" t="s">
        <v>14</v>
      </c>
      <c r="C10" s="5" t="s">
        <v>15</v>
      </c>
    </row>
    <row r="11" spans="2:3" x14ac:dyDescent="0.25">
      <c r="B11" s="5" t="s">
        <v>16</v>
      </c>
      <c r="C11" s="5" t="s">
        <v>17</v>
      </c>
    </row>
    <row r="12" spans="2:3" x14ac:dyDescent="0.25">
      <c r="B12" s="5" t="s">
        <v>18</v>
      </c>
      <c r="C12" s="5" t="s">
        <v>19</v>
      </c>
    </row>
    <row r="13" spans="2:3" x14ac:dyDescent="0.25">
      <c r="B13" s="5" t="s">
        <v>20</v>
      </c>
      <c r="C13" s="5" t="s">
        <v>21</v>
      </c>
    </row>
    <row r="14" spans="2:3" x14ac:dyDescent="0.25">
      <c r="B14" s="5" t="s">
        <v>22</v>
      </c>
      <c r="C14" s="5" t="s">
        <v>23</v>
      </c>
    </row>
    <row r="15" spans="2:3" x14ac:dyDescent="0.25">
      <c r="B15" s="5" t="s">
        <v>24</v>
      </c>
      <c r="C15" s="5" t="s">
        <v>25</v>
      </c>
    </row>
    <row r="16" spans="2:3" x14ac:dyDescent="0.25">
      <c r="B16" s="5" t="s">
        <v>26</v>
      </c>
      <c r="C16" s="5" t="s">
        <v>27</v>
      </c>
    </row>
    <row r="17" spans="2:3" x14ac:dyDescent="0.25">
      <c r="B17" s="5" t="s">
        <v>28</v>
      </c>
      <c r="C17" s="5" t="s">
        <v>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6AB0-7ACD-4BC1-B7FF-EDFA240FEF35}">
  <sheetPr>
    <tabColor theme="0"/>
  </sheetPr>
  <dimension ref="B1:C25"/>
  <sheetViews>
    <sheetView showGridLines="0" zoomScaleNormal="100" workbookViewId="0">
      <selection activeCell="A60" sqref="A60"/>
    </sheetView>
  </sheetViews>
  <sheetFormatPr baseColWidth="10" defaultRowHeight="15" x14ac:dyDescent="0.25"/>
  <cols>
    <col min="1" max="1" width="4.7109375" style="3" customWidth="1"/>
    <col min="2" max="2" width="9.7109375" style="3" customWidth="1"/>
    <col min="3" max="3" width="132.7109375" style="3" bestFit="1" customWidth="1"/>
    <col min="4" max="16384" width="11.42578125" style="3"/>
  </cols>
  <sheetData>
    <row r="1" spans="2:3" x14ac:dyDescent="0.25">
      <c r="B1" s="1" t="s">
        <v>157</v>
      </c>
    </row>
    <row r="4" spans="2:3" x14ac:dyDescent="0.25">
      <c r="B4" s="4" t="s">
        <v>0</v>
      </c>
      <c r="C4" s="4" t="s">
        <v>1</v>
      </c>
    </row>
    <row r="5" spans="2:3" x14ac:dyDescent="0.25">
      <c r="B5" s="5" t="s">
        <v>2</v>
      </c>
      <c r="C5" s="5" t="s">
        <v>30</v>
      </c>
    </row>
    <row r="6" spans="2:3" x14ac:dyDescent="0.25">
      <c r="B6" s="5" t="s">
        <v>4</v>
      </c>
      <c r="C6" s="5" t="s">
        <v>31</v>
      </c>
    </row>
    <row r="7" spans="2:3" x14ac:dyDescent="0.25">
      <c r="B7" s="5" t="s">
        <v>6</v>
      </c>
      <c r="C7" s="5" t="s">
        <v>32</v>
      </c>
    </row>
    <row r="8" spans="2:3" x14ac:dyDescent="0.25">
      <c r="B8" s="5" t="s">
        <v>8</v>
      </c>
      <c r="C8" s="5" t="s">
        <v>33</v>
      </c>
    </row>
    <row r="9" spans="2:3" x14ac:dyDescent="0.25">
      <c r="B9" s="5" t="s">
        <v>10</v>
      </c>
      <c r="C9" s="5" t="s">
        <v>34</v>
      </c>
    </row>
    <row r="10" spans="2:3" x14ac:dyDescent="0.25">
      <c r="B10" s="5" t="s">
        <v>12</v>
      </c>
      <c r="C10" s="5" t="s">
        <v>35</v>
      </c>
    </row>
    <row r="11" spans="2:3" x14ac:dyDescent="0.25">
      <c r="B11" s="5" t="s">
        <v>14</v>
      </c>
      <c r="C11" s="5" t="s">
        <v>36</v>
      </c>
    </row>
    <row r="12" spans="2:3" x14ac:dyDescent="0.25">
      <c r="B12" s="5" t="s">
        <v>16</v>
      </c>
      <c r="C12" s="5" t="s">
        <v>37</v>
      </c>
    </row>
    <row r="13" spans="2:3" x14ac:dyDescent="0.25">
      <c r="B13" s="5" t="s">
        <v>18</v>
      </c>
      <c r="C13" s="5" t="s">
        <v>38</v>
      </c>
    </row>
    <row r="14" spans="2:3" x14ac:dyDescent="0.25">
      <c r="B14" s="5" t="s">
        <v>20</v>
      </c>
      <c r="C14" s="5" t="s">
        <v>39</v>
      </c>
    </row>
    <row r="15" spans="2:3" x14ac:dyDescent="0.25">
      <c r="B15" s="5" t="s">
        <v>22</v>
      </c>
      <c r="C15" s="5" t="s">
        <v>40</v>
      </c>
    </row>
    <row r="16" spans="2:3" x14ac:dyDescent="0.25">
      <c r="B16" s="5" t="s">
        <v>24</v>
      </c>
      <c r="C16" s="5" t="s">
        <v>41</v>
      </c>
    </row>
    <row r="17" spans="2:3" x14ac:dyDescent="0.25">
      <c r="B17" s="5" t="s">
        <v>26</v>
      </c>
      <c r="C17" s="5" t="s">
        <v>42</v>
      </c>
    </row>
    <row r="18" spans="2:3" x14ac:dyDescent="0.25">
      <c r="B18" s="5" t="s">
        <v>28</v>
      </c>
      <c r="C18" s="5" t="s">
        <v>43</v>
      </c>
    </row>
    <row r="19" spans="2:3" x14ac:dyDescent="0.25">
      <c r="B19" s="5" t="s">
        <v>44</v>
      </c>
      <c r="C19" s="5" t="s">
        <v>45</v>
      </c>
    </row>
    <row r="20" spans="2:3" x14ac:dyDescent="0.25">
      <c r="B20" s="5" t="s">
        <v>46</v>
      </c>
      <c r="C20" s="5" t="s">
        <v>47</v>
      </c>
    </row>
    <row r="21" spans="2:3" x14ac:dyDescent="0.25">
      <c r="B21" s="5" t="s">
        <v>48</v>
      </c>
      <c r="C21" s="5" t="s">
        <v>49</v>
      </c>
    </row>
    <row r="22" spans="2:3" x14ac:dyDescent="0.25">
      <c r="B22" s="5" t="s">
        <v>50</v>
      </c>
      <c r="C22" s="5" t="s">
        <v>51</v>
      </c>
    </row>
    <row r="23" spans="2:3" x14ac:dyDescent="0.25">
      <c r="B23" s="5" t="s">
        <v>52</v>
      </c>
      <c r="C23" s="5" t="s">
        <v>53</v>
      </c>
    </row>
    <row r="24" spans="2:3" x14ac:dyDescent="0.25">
      <c r="B24" s="5" t="s">
        <v>54</v>
      </c>
      <c r="C24" s="5" t="s">
        <v>55</v>
      </c>
    </row>
    <row r="25" spans="2:3" x14ac:dyDescent="0.25">
      <c r="B25" s="5" t="s">
        <v>56</v>
      </c>
      <c r="C25" s="5" t="s">
        <v>57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6BEC-4470-4371-88B8-FFEAC242DD03}">
  <sheetPr>
    <tabColor theme="0"/>
  </sheetPr>
  <dimension ref="B2:H135"/>
  <sheetViews>
    <sheetView showGridLines="0" zoomScaleNormal="100" workbookViewId="0">
      <selection activeCell="B15" sqref="B15"/>
    </sheetView>
  </sheetViews>
  <sheetFormatPr baseColWidth="10" defaultRowHeight="15" x14ac:dyDescent="0.25"/>
  <cols>
    <col min="1" max="1" width="4.28515625" customWidth="1"/>
    <col min="7" max="7" width="15.7109375" customWidth="1"/>
  </cols>
  <sheetData>
    <row r="2" spans="2:8" x14ac:dyDescent="0.25">
      <c r="B2" s="1" t="s">
        <v>158</v>
      </c>
    </row>
    <row r="4" spans="2:8" ht="30" x14ac:dyDescent="0.25">
      <c r="B4" s="94" t="s">
        <v>127</v>
      </c>
      <c r="C4" s="94" t="s">
        <v>128</v>
      </c>
      <c r="D4" s="94" t="s">
        <v>129</v>
      </c>
      <c r="E4" s="94" t="s">
        <v>130</v>
      </c>
      <c r="F4" s="94" t="s">
        <v>131</v>
      </c>
      <c r="G4" s="94" t="s">
        <v>132</v>
      </c>
      <c r="H4" s="94" t="s">
        <v>150</v>
      </c>
    </row>
    <row r="5" spans="2:8" x14ac:dyDescent="0.25">
      <c r="B5" s="95">
        <v>39114</v>
      </c>
      <c r="C5" s="96">
        <v>380</v>
      </c>
      <c r="D5" s="96">
        <v>440</v>
      </c>
      <c r="E5" s="96">
        <v>380</v>
      </c>
      <c r="F5" s="96">
        <v>360</v>
      </c>
      <c r="G5" s="96">
        <v>130</v>
      </c>
      <c r="H5" s="96">
        <v>0</v>
      </c>
    </row>
    <row r="6" spans="2:8" x14ac:dyDescent="0.25">
      <c r="B6" s="95">
        <v>39142</v>
      </c>
      <c r="C6" s="96">
        <v>380</v>
      </c>
      <c r="D6" s="96">
        <v>440</v>
      </c>
      <c r="E6" s="96">
        <v>380</v>
      </c>
      <c r="F6" s="96">
        <v>360</v>
      </c>
      <c r="G6" s="96">
        <v>130</v>
      </c>
      <c r="H6" s="96">
        <v>0</v>
      </c>
    </row>
    <row r="7" spans="2:8" x14ac:dyDescent="0.25">
      <c r="B7" s="95">
        <v>39173</v>
      </c>
      <c r="C7" s="96">
        <v>380</v>
      </c>
      <c r="D7" s="96">
        <v>440</v>
      </c>
      <c r="E7" s="96">
        <v>380</v>
      </c>
      <c r="F7" s="96">
        <v>360</v>
      </c>
      <c r="G7" s="96">
        <v>130</v>
      </c>
      <c r="H7" s="96">
        <v>0</v>
      </c>
    </row>
    <row r="8" spans="2:8" x14ac:dyDescent="0.25">
      <c r="B8" s="95">
        <v>39203</v>
      </c>
      <c r="C8" s="96">
        <v>380</v>
      </c>
      <c r="D8" s="96">
        <v>440</v>
      </c>
      <c r="E8" s="96">
        <v>380</v>
      </c>
      <c r="F8" s="96">
        <v>360</v>
      </c>
      <c r="G8" s="96">
        <v>130</v>
      </c>
      <c r="H8" s="96">
        <v>0</v>
      </c>
    </row>
    <row r="9" spans="2:8" x14ac:dyDescent="0.25">
      <c r="B9" s="95">
        <v>39234</v>
      </c>
      <c r="C9" s="96">
        <v>380</v>
      </c>
      <c r="D9" s="96">
        <v>440</v>
      </c>
      <c r="E9" s="96">
        <v>380</v>
      </c>
      <c r="F9" s="96">
        <v>360</v>
      </c>
      <c r="G9" s="96">
        <v>130</v>
      </c>
      <c r="H9" s="96">
        <v>0</v>
      </c>
    </row>
    <row r="10" spans="2:8" x14ac:dyDescent="0.25">
      <c r="B10" s="95">
        <v>39264</v>
      </c>
      <c r="C10" s="96">
        <v>380</v>
      </c>
      <c r="D10" s="96">
        <v>440</v>
      </c>
      <c r="E10" s="96">
        <v>380</v>
      </c>
      <c r="F10" s="96">
        <v>360</v>
      </c>
      <c r="G10" s="96">
        <v>130</v>
      </c>
      <c r="H10" s="96">
        <v>0</v>
      </c>
    </row>
    <row r="11" spans="2:8" x14ac:dyDescent="0.25">
      <c r="B11" s="95">
        <v>39295</v>
      </c>
      <c r="C11" s="96">
        <v>380</v>
      </c>
      <c r="D11" s="96">
        <v>440</v>
      </c>
      <c r="E11" s="96">
        <v>380</v>
      </c>
      <c r="F11" s="96">
        <v>360</v>
      </c>
      <c r="G11" s="96">
        <v>130</v>
      </c>
      <c r="H11" s="96">
        <v>0</v>
      </c>
    </row>
    <row r="12" spans="2:8" x14ac:dyDescent="0.25">
      <c r="B12" s="95">
        <v>39326</v>
      </c>
      <c r="C12" s="96">
        <v>380</v>
      </c>
      <c r="D12" s="96">
        <v>440</v>
      </c>
      <c r="E12" s="96">
        <v>380</v>
      </c>
      <c r="F12" s="96">
        <v>360</v>
      </c>
      <c r="G12" s="96">
        <v>130</v>
      </c>
      <c r="H12" s="96">
        <v>0</v>
      </c>
    </row>
    <row r="13" spans="2:8" x14ac:dyDescent="0.25">
      <c r="B13" s="95">
        <v>39356</v>
      </c>
      <c r="C13" s="96">
        <v>380</v>
      </c>
      <c r="D13" s="96">
        <v>440</v>
      </c>
      <c r="E13" s="96">
        <v>380</v>
      </c>
      <c r="F13" s="96">
        <v>360</v>
      </c>
      <c r="G13" s="96">
        <v>130</v>
      </c>
      <c r="H13" s="96">
        <v>0</v>
      </c>
    </row>
    <row r="14" spans="2:8" x14ac:dyDescent="0.25">
      <c r="B14" s="95">
        <v>39387</v>
      </c>
      <c r="C14" s="96">
        <v>380</v>
      </c>
      <c r="D14" s="96">
        <v>440</v>
      </c>
      <c r="E14" s="96">
        <v>380</v>
      </c>
      <c r="F14" s="96">
        <v>360</v>
      </c>
      <c r="G14" s="96">
        <v>130</v>
      </c>
      <c r="H14" s="96">
        <v>0</v>
      </c>
    </row>
    <row r="15" spans="2:8" x14ac:dyDescent="0.25">
      <c r="B15" s="95">
        <v>39417</v>
      </c>
      <c r="C15" s="96">
        <v>380</v>
      </c>
      <c r="D15" s="96">
        <v>440</v>
      </c>
      <c r="E15" s="96">
        <v>380</v>
      </c>
      <c r="F15" s="96">
        <v>360</v>
      </c>
      <c r="G15" s="96">
        <v>130</v>
      </c>
      <c r="H15" s="96">
        <v>0</v>
      </c>
    </row>
    <row r="16" spans="2:8" x14ac:dyDescent="0.25">
      <c r="B16" s="95">
        <v>39448</v>
      </c>
      <c r="C16" s="96">
        <v>380</v>
      </c>
      <c r="D16" s="96">
        <v>440</v>
      </c>
      <c r="E16" s="96">
        <v>380</v>
      </c>
      <c r="F16" s="96">
        <v>360</v>
      </c>
      <c r="G16" s="96">
        <v>130</v>
      </c>
      <c r="H16" s="96">
        <v>0</v>
      </c>
    </row>
    <row r="17" spans="2:8" x14ac:dyDescent="0.25">
      <c r="B17" s="95">
        <v>39479</v>
      </c>
      <c r="C17" s="96">
        <v>380</v>
      </c>
      <c r="D17" s="96">
        <v>440</v>
      </c>
      <c r="E17" s="96">
        <v>380</v>
      </c>
      <c r="F17" s="96">
        <v>360</v>
      </c>
      <c r="G17" s="96">
        <v>130</v>
      </c>
      <c r="H17" s="96">
        <v>0</v>
      </c>
    </row>
    <row r="18" spans="2:8" x14ac:dyDescent="0.25">
      <c r="B18" s="95">
        <v>39508</v>
      </c>
      <c r="C18" s="96">
        <v>380</v>
      </c>
      <c r="D18" s="96">
        <v>440</v>
      </c>
      <c r="E18" s="96">
        <v>380</v>
      </c>
      <c r="F18" s="96">
        <v>360</v>
      </c>
      <c r="G18" s="96">
        <v>130</v>
      </c>
      <c r="H18" s="96">
        <v>0</v>
      </c>
    </row>
    <row r="19" spans="2:8" x14ac:dyDescent="0.25">
      <c r="B19" s="95">
        <v>39539</v>
      </c>
      <c r="C19" s="96">
        <v>380</v>
      </c>
      <c r="D19" s="96">
        <v>440</v>
      </c>
      <c r="E19" s="96">
        <v>380</v>
      </c>
      <c r="F19" s="96">
        <v>360</v>
      </c>
      <c r="G19" s="96">
        <v>130</v>
      </c>
      <c r="H19" s="96">
        <v>0</v>
      </c>
    </row>
    <row r="20" spans="2:8" x14ac:dyDescent="0.25">
      <c r="B20" s="95">
        <v>39569</v>
      </c>
      <c r="C20" s="96">
        <v>380</v>
      </c>
      <c r="D20" s="96">
        <v>440</v>
      </c>
      <c r="E20" s="96">
        <v>380</v>
      </c>
      <c r="F20" s="96">
        <v>360</v>
      </c>
      <c r="G20" s="96">
        <v>130</v>
      </c>
      <c r="H20" s="96">
        <v>0</v>
      </c>
    </row>
    <row r="21" spans="2:8" x14ac:dyDescent="0.25">
      <c r="B21" s="95">
        <v>39600</v>
      </c>
      <c r="C21" s="96">
        <v>380</v>
      </c>
      <c r="D21" s="96">
        <v>440</v>
      </c>
      <c r="E21" s="96">
        <v>380</v>
      </c>
      <c r="F21" s="96">
        <v>360</v>
      </c>
      <c r="G21" s="96">
        <v>130</v>
      </c>
      <c r="H21" s="96">
        <v>0</v>
      </c>
    </row>
    <row r="22" spans="2:8" x14ac:dyDescent="0.25">
      <c r="B22" s="95">
        <v>39630</v>
      </c>
      <c r="C22" s="96">
        <v>380</v>
      </c>
      <c r="D22" s="96">
        <v>440</v>
      </c>
      <c r="E22" s="96">
        <v>380</v>
      </c>
      <c r="F22" s="96">
        <v>360</v>
      </c>
      <c r="G22" s="96">
        <v>130</v>
      </c>
      <c r="H22" s="96">
        <v>0</v>
      </c>
    </row>
    <row r="23" spans="2:8" x14ac:dyDescent="0.25">
      <c r="B23" s="95">
        <v>39661</v>
      </c>
      <c r="C23" s="96">
        <v>380</v>
      </c>
      <c r="D23" s="96">
        <v>440</v>
      </c>
      <c r="E23" s="96">
        <v>380</v>
      </c>
      <c r="F23" s="96">
        <v>360</v>
      </c>
      <c r="G23" s="96">
        <v>130</v>
      </c>
      <c r="H23" s="96">
        <v>0</v>
      </c>
    </row>
    <row r="24" spans="2:8" x14ac:dyDescent="0.25">
      <c r="B24" s="95">
        <v>39692</v>
      </c>
      <c r="C24" s="96">
        <v>380</v>
      </c>
      <c r="D24" s="96">
        <v>440</v>
      </c>
      <c r="E24" s="96">
        <v>380</v>
      </c>
      <c r="F24" s="96">
        <v>360</v>
      </c>
      <c r="G24" s="96">
        <v>130</v>
      </c>
      <c r="H24" s="96">
        <v>0</v>
      </c>
    </row>
    <row r="25" spans="2:8" x14ac:dyDescent="0.25">
      <c r="B25" s="95">
        <v>39722</v>
      </c>
      <c r="C25" s="96">
        <v>380</v>
      </c>
      <c r="D25" s="96">
        <v>440</v>
      </c>
      <c r="E25" s="96">
        <v>380</v>
      </c>
      <c r="F25" s="96">
        <v>360</v>
      </c>
      <c r="G25" s="96">
        <v>130</v>
      </c>
      <c r="H25" s="96">
        <v>0</v>
      </c>
    </row>
    <row r="26" spans="2:8" x14ac:dyDescent="0.25">
      <c r="B26" s="95">
        <v>39753</v>
      </c>
      <c r="C26" s="96">
        <v>380</v>
      </c>
      <c r="D26" s="96">
        <v>440</v>
      </c>
      <c r="E26" s="96">
        <v>380</v>
      </c>
      <c r="F26" s="96">
        <v>360</v>
      </c>
      <c r="G26" s="96">
        <v>130</v>
      </c>
      <c r="H26" s="96">
        <v>0</v>
      </c>
    </row>
    <row r="27" spans="2:8" x14ac:dyDescent="0.25">
      <c r="B27" s="95">
        <v>39783</v>
      </c>
      <c r="C27" s="96">
        <v>380</v>
      </c>
      <c r="D27" s="96">
        <v>440</v>
      </c>
      <c r="E27" s="96">
        <v>380</v>
      </c>
      <c r="F27" s="96">
        <v>360</v>
      </c>
      <c r="G27" s="96">
        <v>130</v>
      </c>
      <c r="H27" s="96">
        <v>0</v>
      </c>
    </row>
    <row r="28" spans="2:8" x14ac:dyDescent="0.25">
      <c r="B28" s="95">
        <v>39814</v>
      </c>
      <c r="C28" s="96">
        <v>380</v>
      </c>
      <c r="D28" s="96">
        <v>440</v>
      </c>
      <c r="E28" s="96">
        <v>380</v>
      </c>
      <c r="F28" s="96">
        <v>360</v>
      </c>
      <c r="G28" s="96">
        <v>130</v>
      </c>
      <c r="H28" s="96">
        <v>0</v>
      </c>
    </row>
    <row r="29" spans="2:8" x14ac:dyDescent="0.25">
      <c r="B29" s="95">
        <v>39845</v>
      </c>
      <c r="C29" s="96">
        <v>400</v>
      </c>
      <c r="D29" s="96">
        <v>460</v>
      </c>
      <c r="E29" s="96">
        <v>400</v>
      </c>
      <c r="F29" s="96">
        <v>380</v>
      </c>
      <c r="G29" s="96">
        <v>130</v>
      </c>
      <c r="H29" s="96">
        <v>0</v>
      </c>
    </row>
    <row r="30" spans="2:8" x14ac:dyDescent="0.25">
      <c r="B30" s="95">
        <v>39873</v>
      </c>
      <c r="C30" s="96">
        <v>400</v>
      </c>
      <c r="D30" s="96">
        <v>460</v>
      </c>
      <c r="E30" s="96">
        <v>400</v>
      </c>
      <c r="F30" s="96">
        <v>380</v>
      </c>
      <c r="G30" s="96">
        <v>130</v>
      </c>
      <c r="H30" s="96">
        <v>0</v>
      </c>
    </row>
    <row r="31" spans="2:8" x14ac:dyDescent="0.25">
      <c r="B31" s="95">
        <v>39904</v>
      </c>
      <c r="C31" s="96">
        <v>400</v>
      </c>
      <c r="D31" s="96">
        <v>460</v>
      </c>
      <c r="E31" s="96">
        <v>400</v>
      </c>
      <c r="F31" s="96">
        <v>380</v>
      </c>
      <c r="G31" s="96">
        <v>130</v>
      </c>
      <c r="H31" s="96">
        <v>0</v>
      </c>
    </row>
    <row r="32" spans="2:8" x14ac:dyDescent="0.25">
      <c r="B32" s="95">
        <v>39934</v>
      </c>
      <c r="C32" s="96">
        <v>400</v>
      </c>
      <c r="D32" s="96">
        <v>460</v>
      </c>
      <c r="E32" s="96">
        <v>400</v>
      </c>
      <c r="F32" s="96">
        <v>380</v>
      </c>
      <c r="G32" s="96">
        <v>130</v>
      </c>
      <c r="H32" s="96">
        <v>0</v>
      </c>
    </row>
    <row r="33" spans="2:8" x14ac:dyDescent="0.25">
      <c r="B33" s="95">
        <v>39965</v>
      </c>
      <c r="C33" s="96">
        <v>400</v>
      </c>
      <c r="D33" s="96">
        <v>460</v>
      </c>
      <c r="E33" s="96">
        <v>400</v>
      </c>
      <c r="F33" s="96">
        <v>380</v>
      </c>
      <c r="G33" s="96">
        <v>130</v>
      </c>
      <c r="H33" s="96">
        <v>0</v>
      </c>
    </row>
    <row r="34" spans="2:8" x14ac:dyDescent="0.25">
      <c r="B34" s="95">
        <v>39995</v>
      </c>
      <c r="C34" s="96">
        <v>400</v>
      </c>
      <c r="D34" s="96">
        <v>460</v>
      </c>
      <c r="E34" s="96">
        <v>400</v>
      </c>
      <c r="F34" s="96">
        <v>380</v>
      </c>
      <c r="G34" s="96">
        <v>130</v>
      </c>
      <c r="H34" s="96">
        <v>0</v>
      </c>
    </row>
    <row r="35" spans="2:8" x14ac:dyDescent="0.25">
      <c r="B35" s="95">
        <v>40026</v>
      </c>
      <c r="C35" s="96">
        <v>400</v>
      </c>
      <c r="D35" s="96">
        <v>460</v>
      </c>
      <c r="E35" s="96">
        <v>400</v>
      </c>
      <c r="F35" s="96">
        <v>380</v>
      </c>
      <c r="G35" s="96">
        <v>130</v>
      </c>
      <c r="H35" s="96">
        <v>0</v>
      </c>
    </row>
    <row r="36" spans="2:8" x14ac:dyDescent="0.25">
      <c r="B36" s="95">
        <v>40057</v>
      </c>
      <c r="C36" s="96">
        <v>400</v>
      </c>
      <c r="D36" s="96">
        <v>460</v>
      </c>
      <c r="E36" s="96">
        <v>400</v>
      </c>
      <c r="F36" s="96">
        <v>380</v>
      </c>
      <c r="G36" s="96">
        <v>130</v>
      </c>
      <c r="H36" s="96">
        <v>0</v>
      </c>
    </row>
    <row r="37" spans="2:8" x14ac:dyDescent="0.25">
      <c r="B37" s="95">
        <v>40087</v>
      </c>
      <c r="C37" s="96">
        <v>400</v>
      </c>
      <c r="D37" s="96">
        <v>460</v>
      </c>
      <c r="E37" s="96">
        <v>400</v>
      </c>
      <c r="F37" s="96">
        <v>380</v>
      </c>
      <c r="G37" s="96">
        <v>130</v>
      </c>
      <c r="H37" s="96">
        <v>0</v>
      </c>
    </row>
    <row r="38" spans="2:8" x14ac:dyDescent="0.25">
      <c r="B38" s="95">
        <v>40118</v>
      </c>
      <c r="C38" s="96">
        <v>400</v>
      </c>
      <c r="D38" s="96">
        <v>460</v>
      </c>
      <c r="E38" s="96">
        <v>400</v>
      </c>
      <c r="F38" s="96">
        <v>380</v>
      </c>
      <c r="G38" s="96">
        <v>130</v>
      </c>
      <c r="H38" s="96">
        <v>0</v>
      </c>
    </row>
    <row r="39" spans="2:8" x14ac:dyDescent="0.25">
      <c r="B39" s="95">
        <v>40148</v>
      </c>
      <c r="C39" s="96">
        <v>400</v>
      </c>
      <c r="D39" s="96">
        <v>460</v>
      </c>
      <c r="E39" s="96">
        <v>400</v>
      </c>
      <c r="F39" s="96">
        <v>380</v>
      </c>
      <c r="G39" s="96">
        <v>130</v>
      </c>
      <c r="H39" s="96">
        <v>0</v>
      </c>
    </row>
    <row r="40" spans="2:8" x14ac:dyDescent="0.25">
      <c r="B40" s="95">
        <v>40179</v>
      </c>
      <c r="C40" s="96">
        <v>400</v>
      </c>
      <c r="D40" s="96">
        <v>460</v>
      </c>
      <c r="E40" s="96">
        <v>400</v>
      </c>
      <c r="F40" s="96">
        <v>380</v>
      </c>
      <c r="G40" s="96">
        <v>130</v>
      </c>
      <c r="H40" s="96">
        <v>0</v>
      </c>
    </row>
    <row r="41" spans="2:8" x14ac:dyDescent="0.25">
      <c r="B41" s="95">
        <v>40210</v>
      </c>
      <c r="C41" s="96">
        <v>400</v>
      </c>
      <c r="D41" s="96">
        <v>460</v>
      </c>
      <c r="E41" s="96">
        <v>400</v>
      </c>
      <c r="F41" s="96">
        <v>380</v>
      </c>
      <c r="G41" s="96">
        <v>130</v>
      </c>
      <c r="H41" s="96">
        <v>0</v>
      </c>
    </row>
    <row r="42" spans="2:8" x14ac:dyDescent="0.25">
      <c r="B42" s="95">
        <v>40238</v>
      </c>
      <c r="C42" s="96">
        <v>410</v>
      </c>
      <c r="D42" s="96">
        <v>470</v>
      </c>
      <c r="E42" s="96">
        <v>410</v>
      </c>
      <c r="F42" s="96">
        <v>390</v>
      </c>
      <c r="G42" s="96">
        <v>130</v>
      </c>
      <c r="H42" s="96">
        <v>0</v>
      </c>
    </row>
    <row r="43" spans="2:8" x14ac:dyDescent="0.25">
      <c r="B43" s="95">
        <v>40269</v>
      </c>
      <c r="C43" s="96">
        <v>430</v>
      </c>
      <c r="D43" s="96">
        <v>490</v>
      </c>
      <c r="E43" s="96">
        <v>430</v>
      </c>
      <c r="F43" s="96">
        <v>410</v>
      </c>
      <c r="G43" s="96">
        <v>140</v>
      </c>
      <c r="H43" s="96">
        <v>0</v>
      </c>
    </row>
    <row r="44" spans="2:8" x14ac:dyDescent="0.25">
      <c r="B44" s="95">
        <v>40299</v>
      </c>
      <c r="C44" s="96">
        <v>450</v>
      </c>
      <c r="D44" s="96">
        <v>510</v>
      </c>
      <c r="E44" s="96">
        <v>450</v>
      </c>
      <c r="F44" s="96">
        <v>430</v>
      </c>
      <c r="G44" s="96">
        <v>150</v>
      </c>
      <c r="H44" s="96">
        <v>0</v>
      </c>
    </row>
    <row r="45" spans="2:8" x14ac:dyDescent="0.25">
      <c r="B45" s="95">
        <v>40330</v>
      </c>
      <c r="C45" s="96">
        <v>480</v>
      </c>
      <c r="D45" s="96">
        <v>560</v>
      </c>
      <c r="E45" s="96">
        <v>500</v>
      </c>
      <c r="F45" s="96">
        <v>460</v>
      </c>
      <c r="G45" s="96">
        <v>160</v>
      </c>
      <c r="H45" s="96">
        <v>0</v>
      </c>
    </row>
    <row r="46" spans="2:8" x14ac:dyDescent="0.25">
      <c r="B46" s="95">
        <v>40360</v>
      </c>
      <c r="C46" s="96">
        <v>500</v>
      </c>
      <c r="D46" s="96">
        <v>580</v>
      </c>
      <c r="E46" s="96">
        <v>520</v>
      </c>
      <c r="F46" s="96">
        <v>480</v>
      </c>
      <c r="G46" s="96">
        <v>160</v>
      </c>
      <c r="H46" s="96">
        <v>0</v>
      </c>
    </row>
    <row r="47" spans="2:8" x14ac:dyDescent="0.25">
      <c r="B47" s="95">
        <v>40391</v>
      </c>
      <c r="C47" s="96">
        <v>500</v>
      </c>
      <c r="D47" s="96">
        <v>580</v>
      </c>
      <c r="E47" s="96">
        <v>520</v>
      </c>
      <c r="F47" s="96">
        <v>480</v>
      </c>
      <c r="G47" s="96">
        <v>160</v>
      </c>
      <c r="H47" s="96">
        <v>0</v>
      </c>
    </row>
    <row r="48" spans="2:8" x14ac:dyDescent="0.25">
      <c r="B48" s="95">
        <v>40422</v>
      </c>
      <c r="C48" s="96">
        <v>500</v>
      </c>
      <c r="D48" s="96">
        <v>580</v>
      </c>
      <c r="E48" s="96">
        <v>520</v>
      </c>
      <c r="F48" s="96">
        <v>480</v>
      </c>
      <c r="G48" s="96">
        <v>160</v>
      </c>
      <c r="H48" s="96">
        <v>0</v>
      </c>
    </row>
    <row r="49" spans="2:8" x14ac:dyDescent="0.25">
      <c r="B49" s="95">
        <v>40452</v>
      </c>
      <c r="C49" s="96">
        <v>500</v>
      </c>
      <c r="D49" s="96">
        <v>580</v>
      </c>
      <c r="E49" s="96">
        <v>520</v>
      </c>
      <c r="F49" s="96">
        <v>480</v>
      </c>
      <c r="G49" s="96">
        <v>160</v>
      </c>
      <c r="H49" s="96">
        <v>0</v>
      </c>
    </row>
    <row r="50" spans="2:8" x14ac:dyDescent="0.25">
      <c r="B50" s="95">
        <v>40483</v>
      </c>
      <c r="C50" s="96">
        <v>500</v>
      </c>
      <c r="D50" s="96">
        <v>580</v>
      </c>
      <c r="E50" s="96">
        <v>520</v>
      </c>
      <c r="F50" s="96">
        <v>480</v>
      </c>
      <c r="G50" s="96">
        <v>160</v>
      </c>
      <c r="H50" s="96">
        <v>0</v>
      </c>
    </row>
    <row r="51" spans="2:8" x14ac:dyDescent="0.25">
      <c r="B51" s="95">
        <v>40513</v>
      </c>
      <c r="C51" s="96">
        <v>500</v>
      </c>
      <c r="D51" s="96">
        <v>580</v>
      </c>
      <c r="E51" s="96">
        <v>520</v>
      </c>
      <c r="F51" s="96">
        <v>480</v>
      </c>
      <c r="G51" s="96">
        <v>160</v>
      </c>
      <c r="H51" s="96">
        <v>0</v>
      </c>
    </row>
    <row r="52" spans="2:8" x14ac:dyDescent="0.25">
      <c r="B52" s="95">
        <v>40544</v>
      </c>
      <c r="C52" s="96">
        <v>520</v>
      </c>
      <c r="D52" s="96">
        <v>600</v>
      </c>
      <c r="E52" s="96">
        <v>540</v>
      </c>
      <c r="F52" s="96">
        <v>490</v>
      </c>
      <c r="G52" s="96">
        <v>170</v>
      </c>
      <c r="H52" s="96">
        <v>0</v>
      </c>
    </row>
    <row r="53" spans="2:8" x14ac:dyDescent="0.25">
      <c r="B53" s="95">
        <v>40575</v>
      </c>
      <c r="C53" s="96">
        <v>540</v>
      </c>
      <c r="D53" s="96">
        <v>620</v>
      </c>
      <c r="E53" s="96">
        <v>560</v>
      </c>
      <c r="F53" s="96">
        <v>510</v>
      </c>
      <c r="G53" s="96">
        <v>180</v>
      </c>
      <c r="H53" s="96">
        <v>0</v>
      </c>
    </row>
    <row r="54" spans="2:8" x14ac:dyDescent="0.25">
      <c r="B54" s="95">
        <v>40603</v>
      </c>
      <c r="C54" s="96">
        <v>540</v>
      </c>
      <c r="D54" s="96">
        <v>620</v>
      </c>
      <c r="E54" s="96">
        <v>560</v>
      </c>
      <c r="F54" s="96">
        <v>510</v>
      </c>
      <c r="G54" s="96">
        <v>180</v>
      </c>
      <c r="H54" s="96">
        <v>0</v>
      </c>
    </row>
    <row r="55" spans="2:8" x14ac:dyDescent="0.25">
      <c r="B55" s="95">
        <v>40634</v>
      </c>
      <c r="C55" s="96">
        <v>540</v>
      </c>
      <c r="D55" s="96">
        <v>620</v>
      </c>
      <c r="E55" s="96">
        <v>560</v>
      </c>
      <c r="F55" s="96">
        <v>510</v>
      </c>
      <c r="G55" s="96">
        <v>180</v>
      </c>
      <c r="H55" s="96">
        <v>0</v>
      </c>
    </row>
    <row r="56" spans="2:8" x14ac:dyDescent="0.25">
      <c r="B56" s="95">
        <v>40664</v>
      </c>
      <c r="C56" s="96">
        <v>540</v>
      </c>
      <c r="D56" s="96">
        <v>620</v>
      </c>
      <c r="E56" s="96">
        <v>560</v>
      </c>
      <c r="F56" s="96">
        <v>510</v>
      </c>
      <c r="G56" s="96">
        <v>180</v>
      </c>
      <c r="H56" s="96">
        <v>0</v>
      </c>
    </row>
    <row r="57" spans="2:8" x14ac:dyDescent="0.25">
      <c r="B57" s="95">
        <v>40695</v>
      </c>
      <c r="C57" s="96">
        <v>540</v>
      </c>
      <c r="D57" s="96">
        <v>620</v>
      </c>
      <c r="E57" s="96">
        <v>560</v>
      </c>
      <c r="F57" s="96">
        <v>510</v>
      </c>
      <c r="G57" s="96">
        <v>180</v>
      </c>
      <c r="H57" s="96">
        <v>0</v>
      </c>
    </row>
    <row r="58" spans="2:8" x14ac:dyDescent="0.25">
      <c r="B58" s="95">
        <v>40725</v>
      </c>
      <c r="C58" s="96">
        <v>550</v>
      </c>
      <c r="D58" s="96">
        <v>630</v>
      </c>
      <c r="E58" s="96">
        <v>570</v>
      </c>
      <c r="F58" s="96">
        <v>520</v>
      </c>
      <c r="G58" s="96">
        <v>180</v>
      </c>
      <c r="H58" s="96">
        <v>0</v>
      </c>
    </row>
    <row r="59" spans="2:8" x14ac:dyDescent="0.25">
      <c r="B59" s="95">
        <v>40756</v>
      </c>
      <c r="C59" s="96">
        <v>550</v>
      </c>
      <c r="D59" s="96">
        <v>630</v>
      </c>
      <c r="E59" s="96">
        <v>570</v>
      </c>
      <c r="F59" s="96">
        <v>520</v>
      </c>
      <c r="G59" s="96">
        <v>180</v>
      </c>
      <c r="H59" s="96">
        <v>0</v>
      </c>
    </row>
    <row r="60" spans="2:8" x14ac:dyDescent="0.25">
      <c r="B60" s="95">
        <v>40787</v>
      </c>
      <c r="C60" s="96">
        <v>550</v>
      </c>
      <c r="D60" s="96">
        <v>630</v>
      </c>
      <c r="E60" s="96">
        <v>570</v>
      </c>
      <c r="F60" s="96">
        <v>520</v>
      </c>
      <c r="G60" s="96">
        <v>180</v>
      </c>
      <c r="H60" s="96">
        <v>0</v>
      </c>
    </row>
    <row r="61" spans="2:8" x14ac:dyDescent="0.25">
      <c r="B61" s="95">
        <v>40817</v>
      </c>
      <c r="C61" s="96">
        <v>550</v>
      </c>
      <c r="D61" s="96">
        <v>630</v>
      </c>
      <c r="E61" s="96">
        <v>570</v>
      </c>
      <c r="F61" s="96">
        <v>520</v>
      </c>
      <c r="G61" s="96">
        <v>180</v>
      </c>
      <c r="H61" s="96">
        <v>0</v>
      </c>
    </row>
    <row r="62" spans="2:8" x14ac:dyDescent="0.25">
      <c r="B62" s="95">
        <v>40848</v>
      </c>
      <c r="C62" s="96">
        <v>560</v>
      </c>
      <c r="D62" s="96">
        <v>640</v>
      </c>
      <c r="E62" s="96">
        <v>580</v>
      </c>
      <c r="F62" s="96">
        <v>530</v>
      </c>
      <c r="G62" s="96">
        <v>180</v>
      </c>
      <c r="H62" s="96">
        <v>0</v>
      </c>
    </row>
    <row r="63" spans="2:8" x14ac:dyDescent="0.25">
      <c r="B63" s="95">
        <v>40878</v>
      </c>
      <c r="C63" s="96">
        <v>560</v>
      </c>
      <c r="D63" s="96">
        <v>640</v>
      </c>
      <c r="E63" s="96">
        <v>580</v>
      </c>
      <c r="F63" s="96">
        <v>530</v>
      </c>
      <c r="G63" s="96">
        <v>180</v>
      </c>
      <c r="H63" s="96">
        <v>0</v>
      </c>
    </row>
    <row r="64" spans="2:8" x14ac:dyDescent="0.25">
      <c r="B64" s="95">
        <v>40909</v>
      </c>
      <c r="C64" s="96">
        <v>560</v>
      </c>
      <c r="D64" s="96">
        <v>640</v>
      </c>
      <c r="E64" s="96">
        <v>580</v>
      </c>
      <c r="F64" s="96">
        <v>530</v>
      </c>
      <c r="G64" s="96">
        <v>180</v>
      </c>
      <c r="H64" s="96">
        <v>0</v>
      </c>
    </row>
    <row r="65" spans="2:8" x14ac:dyDescent="0.25">
      <c r="B65" s="95">
        <v>40940</v>
      </c>
      <c r="C65" s="96">
        <v>580</v>
      </c>
      <c r="D65" s="96">
        <v>660</v>
      </c>
      <c r="E65" s="96">
        <v>600</v>
      </c>
      <c r="F65" s="96">
        <v>550</v>
      </c>
      <c r="G65" s="96">
        <v>190</v>
      </c>
      <c r="H65" s="96">
        <v>0</v>
      </c>
    </row>
    <row r="66" spans="2:8" x14ac:dyDescent="0.25">
      <c r="B66" s="95">
        <v>40969</v>
      </c>
      <c r="C66" s="96">
        <v>580</v>
      </c>
      <c r="D66" s="96">
        <v>660</v>
      </c>
      <c r="E66" s="96">
        <v>600</v>
      </c>
      <c r="F66" s="96">
        <v>550</v>
      </c>
      <c r="G66" s="96">
        <v>190</v>
      </c>
      <c r="H66" s="96">
        <v>0</v>
      </c>
    </row>
    <row r="67" spans="2:8" x14ac:dyDescent="0.25">
      <c r="B67" s="95">
        <v>41000</v>
      </c>
      <c r="C67" s="96">
        <v>580</v>
      </c>
      <c r="D67" s="96">
        <v>660</v>
      </c>
      <c r="E67" s="96">
        <v>600</v>
      </c>
      <c r="F67" s="96">
        <v>550</v>
      </c>
      <c r="G67" s="96">
        <v>190</v>
      </c>
      <c r="H67" s="96">
        <v>0</v>
      </c>
    </row>
    <row r="68" spans="2:8" x14ac:dyDescent="0.25">
      <c r="B68" s="95">
        <v>41030</v>
      </c>
      <c r="C68" s="96">
        <v>580</v>
      </c>
      <c r="D68" s="96">
        <v>660</v>
      </c>
      <c r="E68" s="96">
        <v>600</v>
      </c>
      <c r="F68" s="96">
        <v>550</v>
      </c>
      <c r="G68" s="96">
        <v>190</v>
      </c>
      <c r="H68" s="96">
        <v>0</v>
      </c>
    </row>
    <row r="69" spans="2:8" x14ac:dyDescent="0.25">
      <c r="B69" s="95">
        <v>41061</v>
      </c>
      <c r="C69" s="96">
        <v>590</v>
      </c>
      <c r="D69" s="96">
        <v>670</v>
      </c>
      <c r="E69" s="96">
        <v>610</v>
      </c>
      <c r="F69" s="96">
        <v>560</v>
      </c>
      <c r="G69" s="96">
        <v>190</v>
      </c>
      <c r="H69" s="96">
        <v>0</v>
      </c>
    </row>
    <row r="70" spans="2:8" x14ac:dyDescent="0.25">
      <c r="B70" s="95">
        <v>41091</v>
      </c>
      <c r="C70" s="96">
        <v>590</v>
      </c>
      <c r="D70" s="96">
        <v>670</v>
      </c>
      <c r="E70" s="96">
        <v>610</v>
      </c>
      <c r="F70" s="96">
        <v>560</v>
      </c>
      <c r="G70" s="96">
        <v>190</v>
      </c>
      <c r="H70" s="96">
        <v>0</v>
      </c>
    </row>
    <row r="71" spans="2:8" x14ac:dyDescent="0.25">
      <c r="B71" s="95">
        <v>41122</v>
      </c>
      <c r="C71" s="96">
        <v>590</v>
      </c>
      <c r="D71" s="96">
        <v>670</v>
      </c>
      <c r="E71" s="96">
        <v>610</v>
      </c>
      <c r="F71" s="96">
        <v>560</v>
      </c>
      <c r="G71" s="96">
        <v>190</v>
      </c>
      <c r="H71" s="96">
        <v>0</v>
      </c>
    </row>
    <row r="72" spans="2:8" x14ac:dyDescent="0.25">
      <c r="B72" s="95">
        <v>41153</v>
      </c>
      <c r="C72" s="96">
        <v>590</v>
      </c>
      <c r="D72" s="96">
        <v>670</v>
      </c>
      <c r="E72" s="96">
        <v>610</v>
      </c>
      <c r="F72" s="96">
        <v>560</v>
      </c>
      <c r="G72" s="96">
        <v>190</v>
      </c>
      <c r="H72" s="96">
        <v>0</v>
      </c>
    </row>
    <row r="73" spans="2:8" x14ac:dyDescent="0.25">
      <c r="B73" s="95">
        <v>41183</v>
      </c>
      <c r="C73" s="96">
        <v>590</v>
      </c>
      <c r="D73" s="96">
        <v>670</v>
      </c>
      <c r="E73" s="96">
        <v>610</v>
      </c>
      <c r="F73" s="96">
        <v>560</v>
      </c>
      <c r="G73" s="96">
        <v>190</v>
      </c>
      <c r="H73" s="96">
        <v>0</v>
      </c>
    </row>
    <row r="74" spans="2:8" x14ac:dyDescent="0.25">
      <c r="B74" s="95">
        <v>41214</v>
      </c>
      <c r="C74" s="96">
        <v>590</v>
      </c>
      <c r="D74" s="96">
        <v>670</v>
      </c>
      <c r="E74" s="96">
        <v>610</v>
      </c>
      <c r="F74" s="96">
        <v>560</v>
      </c>
      <c r="G74" s="96">
        <v>190</v>
      </c>
      <c r="H74" s="96">
        <v>0</v>
      </c>
    </row>
    <row r="75" spans="2:8" x14ac:dyDescent="0.25">
      <c r="B75" s="95">
        <v>41244</v>
      </c>
      <c r="C75" s="96">
        <v>590</v>
      </c>
      <c r="D75" s="96">
        <v>670</v>
      </c>
      <c r="E75" s="96">
        <v>610</v>
      </c>
      <c r="F75" s="96">
        <v>560</v>
      </c>
      <c r="G75" s="96">
        <v>190</v>
      </c>
      <c r="H75" s="96">
        <v>0</v>
      </c>
    </row>
    <row r="76" spans="2:8" x14ac:dyDescent="0.25">
      <c r="B76" s="95">
        <v>41275</v>
      </c>
      <c r="C76" s="96">
        <v>590</v>
      </c>
      <c r="D76" s="96">
        <v>670</v>
      </c>
      <c r="E76" s="96">
        <v>610</v>
      </c>
      <c r="F76" s="96">
        <v>560</v>
      </c>
      <c r="G76" s="96">
        <v>190</v>
      </c>
      <c r="H76" s="96">
        <v>0</v>
      </c>
    </row>
    <row r="77" spans="2:8" x14ac:dyDescent="0.25">
      <c r="B77" s="95">
        <v>41306</v>
      </c>
      <c r="C77" s="96">
        <v>590</v>
      </c>
      <c r="D77" s="96">
        <v>670</v>
      </c>
      <c r="E77" s="96">
        <v>610</v>
      </c>
      <c r="F77" s="96">
        <v>560</v>
      </c>
      <c r="G77" s="96">
        <v>190</v>
      </c>
      <c r="H77" s="96">
        <v>0</v>
      </c>
    </row>
    <row r="78" spans="2:8" x14ac:dyDescent="0.25">
      <c r="B78" s="95">
        <v>41334</v>
      </c>
      <c r="C78" s="96">
        <v>590</v>
      </c>
      <c r="D78" s="96">
        <v>670</v>
      </c>
      <c r="E78" s="96">
        <v>610</v>
      </c>
      <c r="F78" s="96">
        <v>560</v>
      </c>
      <c r="G78" s="96">
        <v>190</v>
      </c>
      <c r="H78" s="96">
        <v>0</v>
      </c>
    </row>
    <row r="79" spans="2:8" x14ac:dyDescent="0.25">
      <c r="B79" s="95">
        <v>41365</v>
      </c>
      <c r="C79" s="96">
        <v>590</v>
      </c>
      <c r="D79" s="96">
        <v>670</v>
      </c>
      <c r="E79" s="96">
        <v>610</v>
      </c>
      <c r="F79" s="96">
        <v>560</v>
      </c>
      <c r="G79" s="96">
        <v>190</v>
      </c>
      <c r="H79" s="96">
        <v>0</v>
      </c>
    </row>
    <row r="80" spans="2:8" x14ac:dyDescent="0.25">
      <c r="B80" s="95">
        <v>41395</v>
      </c>
      <c r="C80" s="96">
        <v>590</v>
      </c>
      <c r="D80" s="96">
        <v>670</v>
      </c>
      <c r="E80" s="96">
        <v>610</v>
      </c>
      <c r="F80" s="96">
        <v>560</v>
      </c>
      <c r="G80" s="96">
        <v>190</v>
      </c>
      <c r="H80" s="96">
        <v>0</v>
      </c>
    </row>
    <row r="81" spans="2:8" x14ac:dyDescent="0.25">
      <c r="B81" s="95">
        <v>41426</v>
      </c>
      <c r="C81" s="96">
        <v>590</v>
      </c>
      <c r="D81" s="96">
        <v>670</v>
      </c>
      <c r="E81" s="96">
        <v>610</v>
      </c>
      <c r="F81" s="96">
        <v>560</v>
      </c>
      <c r="G81" s="96">
        <v>190</v>
      </c>
      <c r="H81" s="96">
        <v>0</v>
      </c>
    </row>
    <row r="82" spans="2:8" x14ac:dyDescent="0.25">
      <c r="B82" s="95">
        <v>41456</v>
      </c>
      <c r="C82" s="96">
        <v>590</v>
      </c>
      <c r="D82" s="96">
        <v>670</v>
      </c>
      <c r="E82" s="96">
        <v>610</v>
      </c>
      <c r="F82" s="96">
        <v>560</v>
      </c>
      <c r="G82" s="96">
        <v>190</v>
      </c>
      <c r="H82" s="96">
        <v>0</v>
      </c>
    </row>
    <row r="83" spans="2:8" x14ac:dyDescent="0.25">
      <c r="B83" s="95">
        <v>41487</v>
      </c>
      <c r="C83" s="96">
        <v>590</v>
      </c>
      <c r="D83" s="96">
        <v>670</v>
      </c>
      <c r="E83" s="96">
        <v>610</v>
      </c>
      <c r="F83" s="96">
        <v>560</v>
      </c>
      <c r="G83" s="96">
        <v>190</v>
      </c>
      <c r="H83" s="96">
        <v>0</v>
      </c>
    </row>
    <row r="84" spans="2:8" x14ac:dyDescent="0.25">
      <c r="B84" s="95">
        <v>41518</v>
      </c>
      <c r="C84" s="96">
        <v>590</v>
      </c>
      <c r="D84" s="96">
        <v>670</v>
      </c>
      <c r="E84" s="96">
        <v>610</v>
      </c>
      <c r="F84" s="96">
        <v>560</v>
      </c>
      <c r="G84" s="96">
        <v>190</v>
      </c>
      <c r="H84" s="96">
        <v>0</v>
      </c>
    </row>
    <row r="85" spans="2:8" x14ac:dyDescent="0.25">
      <c r="B85" s="95">
        <v>41548</v>
      </c>
      <c r="C85" s="96">
        <v>590</v>
      </c>
      <c r="D85" s="96">
        <v>670</v>
      </c>
      <c r="E85" s="96">
        <v>610</v>
      </c>
      <c r="F85" s="96">
        <v>560</v>
      </c>
      <c r="G85" s="96">
        <v>190</v>
      </c>
      <c r="H85" s="96">
        <v>0</v>
      </c>
    </row>
    <row r="86" spans="2:8" x14ac:dyDescent="0.25">
      <c r="B86" s="95">
        <v>41579</v>
      </c>
      <c r="C86" s="96">
        <v>590</v>
      </c>
      <c r="D86" s="96">
        <v>670</v>
      </c>
      <c r="E86" s="96">
        <v>610</v>
      </c>
      <c r="F86" s="96">
        <v>560</v>
      </c>
      <c r="G86" s="96">
        <v>190</v>
      </c>
      <c r="H86" s="96">
        <v>0</v>
      </c>
    </row>
    <row r="87" spans="2:8" x14ac:dyDescent="0.25">
      <c r="B87" s="95">
        <v>41609</v>
      </c>
      <c r="C87" s="96">
        <v>600</v>
      </c>
      <c r="D87" s="96">
        <v>680</v>
      </c>
      <c r="E87" s="96">
        <v>620</v>
      </c>
      <c r="F87" s="96">
        <v>570</v>
      </c>
      <c r="G87" s="96">
        <v>200</v>
      </c>
      <c r="H87" s="96">
        <v>0</v>
      </c>
    </row>
    <row r="88" spans="2:8" x14ac:dyDescent="0.25">
      <c r="B88" s="95">
        <v>41640</v>
      </c>
      <c r="C88" s="96">
        <v>600</v>
      </c>
      <c r="D88" s="96">
        <v>680</v>
      </c>
      <c r="E88" s="96">
        <v>620</v>
      </c>
      <c r="F88" s="96">
        <v>570</v>
      </c>
      <c r="G88" s="96">
        <v>200</v>
      </c>
      <c r="H88" s="96">
        <v>0</v>
      </c>
    </row>
    <row r="89" spans="2:8" x14ac:dyDescent="0.25">
      <c r="B89" s="95">
        <v>41671</v>
      </c>
      <c r="C89" s="96">
        <v>600</v>
      </c>
      <c r="D89" s="96">
        <v>680</v>
      </c>
      <c r="E89" s="96">
        <v>620</v>
      </c>
      <c r="F89" s="96">
        <v>570</v>
      </c>
      <c r="G89" s="96">
        <v>200</v>
      </c>
      <c r="H89" s="96">
        <v>0</v>
      </c>
    </row>
    <row r="90" spans="2:8" x14ac:dyDescent="0.25">
      <c r="B90" s="95">
        <v>41699</v>
      </c>
      <c r="C90" s="96">
        <v>600</v>
      </c>
      <c r="D90" s="96">
        <v>680</v>
      </c>
      <c r="E90" s="96">
        <v>620</v>
      </c>
      <c r="F90" s="96">
        <v>570</v>
      </c>
      <c r="G90" s="96">
        <v>200</v>
      </c>
      <c r="H90" s="96">
        <v>0</v>
      </c>
    </row>
    <row r="91" spans="2:8" x14ac:dyDescent="0.25">
      <c r="B91" s="95">
        <v>41730</v>
      </c>
      <c r="C91" s="96">
        <v>600</v>
      </c>
      <c r="D91" s="96">
        <v>680</v>
      </c>
      <c r="E91" s="96">
        <v>620</v>
      </c>
      <c r="F91" s="96">
        <v>570</v>
      </c>
      <c r="G91" s="96">
        <v>200</v>
      </c>
      <c r="H91" s="96">
        <v>0</v>
      </c>
    </row>
    <row r="92" spans="2:8" x14ac:dyDescent="0.25">
      <c r="B92" s="95">
        <v>41760</v>
      </c>
      <c r="C92" s="96">
        <v>610</v>
      </c>
      <c r="D92" s="96">
        <v>690</v>
      </c>
      <c r="E92" s="96">
        <v>630</v>
      </c>
      <c r="F92" s="96">
        <v>580</v>
      </c>
      <c r="G92" s="96">
        <v>200</v>
      </c>
      <c r="H92" s="96">
        <v>0</v>
      </c>
    </row>
    <row r="93" spans="2:8" x14ac:dyDescent="0.25">
      <c r="B93" s="95">
        <v>41791</v>
      </c>
      <c r="C93" s="96">
        <v>610</v>
      </c>
      <c r="D93" s="96">
        <v>690</v>
      </c>
      <c r="E93" s="96">
        <v>630</v>
      </c>
      <c r="F93" s="96">
        <v>580</v>
      </c>
      <c r="G93" s="96">
        <v>200</v>
      </c>
      <c r="H93" s="96">
        <v>0</v>
      </c>
    </row>
    <row r="94" spans="2:8" x14ac:dyDescent="0.25">
      <c r="B94" s="95">
        <v>41821</v>
      </c>
      <c r="C94" s="96">
        <v>610</v>
      </c>
      <c r="D94" s="96">
        <v>690</v>
      </c>
      <c r="E94" s="96">
        <v>630</v>
      </c>
      <c r="F94" s="96">
        <v>580</v>
      </c>
      <c r="G94" s="96">
        <v>200</v>
      </c>
      <c r="H94" s="96">
        <v>0</v>
      </c>
    </row>
    <row r="95" spans="2:8" x14ac:dyDescent="0.25">
      <c r="B95" s="95">
        <v>41852</v>
      </c>
      <c r="C95" s="96">
        <v>610</v>
      </c>
      <c r="D95" s="96">
        <v>690</v>
      </c>
      <c r="E95" s="96">
        <v>630</v>
      </c>
      <c r="F95" s="96">
        <v>580</v>
      </c>
      <c r="G95" s="96">
        <v>200</v>
      </c>
      <c r="H95" s="96">
        <v>0</v>
      </c>
    </row>
    <row r="96" spans="2:8" x14ac:dyDescent="0.25">
      <c r="B96" s="95">
        <v>41883</v>
      </c>
      <c r="C96" s="96">
        <v>620</v>
      </c>
      <c r="D96" s="96">
        <v>700</v>
      </c>
      <c r="E96" s="96">
        <v>640</v>
      </c>
      <c r="F96" s="96">
        <v>590</v>
      </c>
      <c r="G96" s="96">
        <v>200</v>
      </c>
      <c r="H96" s="96">
        <v>0</v>
      </c>
    </row>
    <row r="97" spans="2:8" x14ac:dyDescent="0.25">
      <c r="B97" s="95">
        <v>41913</v>
      </c>
      <c r="C97" s="96">
        <v>620</v>
      </c>
      <c r="D97" s="96">
        <v>700</v>
      </c>
      <c r="E97" s="96">
        <v>640</v>
      </c>
      <c r="F97" s="96">
        <v>590</v>
      </c>
      <c r="G97" s="96">
        <v>200</v>
      </c>
      <c r="H97" s="96">
        <v>0</v>
      </c>
    </row>
    <row r="98" spans="2:8" x14ac:dyDescent="0.25">
      <c r="B98" s="95">
        <v>41944</v>
      </c>
      <c r="C98" s="96">
        <v>620</v>
      </c>
      <c r="D98" s="96">
        <v>700</v>
      </c>
      <c r="E98" s="96">
        <v>640</v>
      </c>
      <c r="F98" s="96">
        <v>590</v>
      </c>
      <c r="G98" s="96">
        <v>200</v>
      </c>
      <c r="H98" s="96">
        <v>0</v>
      </c>
    </row>
    <row r="99" spans="2:8" x14ac:dyDescent="0.25">
      <c r="B99" s="95">
        <v>41974</v>
      </c>
      <c r="C99" s="96">
        <v>620</v>
      </c>
      <c r="D99" s="96">
        <v>700</v>
      </c>
      <c r="E99" s="96">
        <v>640</v>
      </c>
      <c r="F99" s="96">
        <v>590</v>
      </c>
      <c r="G99" s="96">
        <v>200</v>
      </c>
      <c r="H99" s="96">
        <v>0</v>
      </c>
    </row>
    <row r="100" spans="2:8" x14ac:dyDescent="0.25">
      <c r="B100" s="95">
        <v>42005</v>
      </c>
      <c r="C100" s="96">
        <v>640</v>
      </c>
      <c r="D100" s="96">
        <v>720</v>
      </c>
      <c r="E100" s="96">
        <v>660</v>
      </c>
      <c r="F100" s="96">
        <v>610</v>
      </c>
      <c r="G100" s="96">
        <v>210</v>
      </c>
      <c r="H100" s="96">
        <v>0</v>
      </c>
    </row>
    <row r="101" spans="2:8" x14ac:dyDescent="0.25">
      <c r="B101" s="95">
        <v>42036</v>
      </c>
      <c r="C101" s="96">
        <v>640</v>
      </c>
      <c r="D101" s="96">
        <v>720</v>
      </c>
      <c r="E101" s="96">
        <v>660</v>
      </c>
      <c r="F101" s="96">
        <v>610</v>
      </c>
      <c r="G101" s="96">
        <v>210</v>
      </c>
      <c r="H101" s="96">
        <v>0</v>
      </c>
    </row>
    <row r="102" spans="2:8" x14ac:dyDescent="0.25">
      <c r="B102" s="95">
        <v>42064</v>
      </c>
      <c r="C102" s="96">
        <v>640</v>
      </c>
      <c r="D102" s="96">
        <v>720</v>
      </c>
      <c r="E102" s="96">
        <v>660</v>
      </c>
      <c r="F102" s="96">
        <v>610</v>
      </c>
      <c r="G102" s="96">
        <v>210</v>
      </c>
      <c r="H102" s="96">
        <v>0</v>
      </c>
    </row>
    <row r="103" spans="2:8" x14ac:dyDescent="0.25">
      <c r="B103" s="95">
        <v>42095</v>
      </c>
      <c r="C103" s="96">
        <v>640</v>
      </c>
      <c r="D103" s="96">
        <v>720</v>
      </c>
      <c r="E103" s="96">
        <v>660</v>
      </c>
      <c r="F103" s="96">
        <v>610</v>
      </c>
      <c r="G103" s="96">
        <v>210</v>
      </c>
      <c r="H103" s="96">
        <v>0</v>
      </c>
    </row>
    <row r="104" spans="2:8" x14ac:dyDescent="0.25">
      <c r="B104" s="95">
        <v>42125</v>
      </c>
      <c r="C104" s="96">
        <v>640</v>
      </c>
      <c r="D104" s="96">
        <v>720</v>
      </c>
      <c r="E104" s="96">
        <v>660</v>
      </c>
      <c r="F104" s="96">
        <v>610</v>
      </c>
      <c r="G104" s="96">
        <v>210</v>
      </c>
      <c r="H104" s="96">
        <v>0</v>
      </c>
    </row>
    <row r="105" spans="2:8" x14ac:dyDescent="0.25">
      <c r="B105" s="95">
        <v>42156</v>
      </c>
      <c r="C105" s="96">
        <v>640</v>
      </c>
      <c r="D105" s="96">
        <v>720</v>
      </c>
      <c r="E105" s="96">
        <v>660</v>
      </c>
      <c r="F105" s="96">
        <v>610</v>
      </c>
      <c r="G105" s="96">
        <v>210</v>
      </c>
      <c r="H105" s="96">
        <v>0</v>
      </c>
    </row>
    <row r="106" spans="2:8" x14ac:dyDescent="0.25">
      <c r="B106" s="95">
        <v>42186</v>
      </c>
      <c r="C106" s="96">
        <v>640</v>
      </c>
      <c r="D106" s="96">
        <v>720</v>
      </c>
      <c r="E106" s="96">
        <v>660</v>
      </c>
      <c r="F106" s="96">
        <v>610</v>
      </c>
      <c r="G106" s="96">
        <v>210</v>
      </c>
      <c r="H106" s="96">
        <v>0</v>
      </c>
    </row>
    <row r="107" spans="2:8" x14ac:dyDescent="0.25">
      <c r="B107" s="95">
        <v>42217</v>
      </c>
      <c r="C107" s="96">
        <v>640</v>
      </c>
      <c r="D107" s="96">
        <v>720</v>
      </c>
      <c r="E107" s="96">
        <v>660</v>
      </c>
      <c r="F107" s="96">
        <v>610</v>
      </c>
      <c r="G107" s="96">
        <v>210</v>
      </c>
      <c r="H107" s="96">
        <v>0</v>
      </c>
    </row>
    <row r="108" spans="2:8" x14ac:dyDescent="0.25">
      <c r="B108" s="95">
        <v>42248</v>
      </c>
      <c r="C108" s="96">
        <v>640</v>
      </c>
      <c r="D108" s="96">
        <v>720</v>
      </c>
      <c r="E108" s="96">
        <v>660</v>
      </c>
      <c r="F108" s="96">
        <v>610</v>
      </c>
      <c r="G108" s="96">
        <v>210</v>
      </c>
      <c r="H108" s="96">
        <v>0</v>
      </c>
    </row>
    <row r="109" spans="2:8" x14ac:dyDescent="0.25">
      <c r="B109" s="95">
        <v>42278</v>
      </c>
      <c r="C109" s="96">
        <v>640</v>
      </c>
      <c r="D109" s="96">
        <v>720</v>
      </c>
      <c r="E109" s="96">
        <v>660</v>
      </c>
      <c r="F109" s="96">
        <v>610</v>
      </c>
      <c r="G109" s="96">
        <v>210</v>
      </c>
      <c r="H109" s="96">
        <v>0</v>
      </c>
    </row>
    <row r="110" spans="2:8" x14ac:dyDescent="0.25">
      <c r="B110" s="95">
        <v>42309</v>
      </c>
      <c r="C110" s="96">
        <v>640</v>
      </c>
      <c r="D110" s="96">
        <v>720</v>
      </c>
      <c r="E110" s="96">
        <v>660</v>
      </c>
      <c r="F110" s="96">
        <v>610</v>
      </c>
      <c r="G110" s="96">
        <v>210</v>
      </c>
      <c r="H110" s="96">
        <v>0</v>
      </c>
    </row>
    <row r="111" spans="2:8" x14ac:dyDescent="0.25">
      <c r="B111" s="95">
        <v>42339</v>
      </c>
      <c r="C111" s="96">
        <v>640</v>
      </c>
      <c r="D111" s="96">
        <v>720</v>
      </c>
      <c r="E111" s="96">
        <v>660</v>
      </c>
      <c r="F111" s="96">
        <v>610</v>
      </c>
      <c r="G111" s="96">
        <v>210</v>
      </c>
      <c r="H111" s="96">
        <v>0</v>
      </c>
    </row>
    <row r="112" spans="2:8" x14ac:dyDescent="0.25">
      <c r="B112" s="95">
        <v>42370</v>
      </c>
      <c r="C112" s="96">
        <v>640</v>
      </c>
      <c r="D112" s="96">
        <v>720</v>
      </c>
      <c r="E112" s="96">
        <v>660</v>
      </c>
      <c r="F112" s="96">
        <v>610</v>
      </c>
      <c r="G112" s="96">
        <v>210</v>
      </c>
      <c r="H112" s="96">
        <v>0</v>
      </c>
    </row>
    <row r="113" spans="2:8" x14ac:dyDescent="0.25">
      <c r="B113" s="95">
        <v>42401</v>
      </c>
      <c r="C113" s="96">
        <v>640</v>
      </c>
      <c r="D113" s="96">
        <v>740</v>
      </c>
      <c r="E113" s="96">
        <v>660</v>
      </c>
      <c r="F113" s="96">
        <v>610</v>
      </c>
      <c r="G113" s="96">
        <v>210</v>
      </c>
      <c r="H113" s="96">
        <v>0</v>
      </c>
    </row>
    <row r="114" spans="2:8" x14ac:dyDescent="0.25">
      <c r="B114" s="95">
        <v>42430</v>
      </c>
      <c r="C114" s="96">
        <v>640</v>
      </c>
      <c r="D114" s="96">
        <v>740</v>
      </c>
      <c r="E114" s="96">
        <v>660</v>
      </c>
      <c r="F114" s="96">
        <v>610</v>
      </c>
      <c r="G114" s="96">
        <v>210</v>
      </c>
      <c r="H114" s="96">
        <v>0</v>
      </c>
    </row>
    <row r="115" spans="2:8" x14ac:dyDescent="0.25">
      <c r="B115" s="95">
        <v>42461</v>
      </c>
      <c r="C115" s="96">
        <v>640</v>
      </c>
      <c r="D115" s="96">
        <v>740</v>
      </c>
      <c r="E115" s="96">
        <v>660</v>
      </c>
      <c r="F115" s="96">
        <v>610</v>
      </c>
      <c r="G115" s="96">
        <v>210</v>
      </c>
      <c r="H115" s="96">
        <v>0</v>
      </c>
    </row>
    <row r="116" spans="2:8" x14ac:dyDescent="0.25">
      <c r="B116" s="95">
        <v>42491</v>
      </c>
      <c r="C116" s="96">
        <v>640</v>
      </c>
      <c r="D116" s="96">
        <v>740</v>
      </c>
      <c r="E116" s="96">
        <v>660</v>
      </c>
      <c r="F116" s="96">
        <v>610</v>
      </c>
      <c r="G116" s="96">
        <v>210</v>
      </c>
      <c r="H116" s="96">
        <v>0</v>
      </c>
    </row>
    <row r="117" spans="2:8" x14ac:dyDescent="0.25">
      <c r="B117" s="95">
        <v>42522</v>
      </c>
      <c r="C117" s="96">
        <v>640</v>
      </c>
      <c r="D117" s="96">
        <v>740</v>
      </c>
      <c r="E117" s="96">
        <v>660</v>
      </c>
      <c r="F117" s="96">
        <v>610</v>
      </c>
      <c r="G117" s="96">
        <v>210</v>
      </c>
      <c r="H117" s="96">
        <v>0</v>
      </c>
    </row>
    <row r="118" spans="2:8" x14ac:dyDescent="0.25">
      <c r="B118" s="95">
        <v>42552</v>
      </c>
      <c r="C118" s="96">
        <v>640</v>
      </c>
      <c r="D118" s="96">
        <v>740</v>
      </c>
      <c r="E118" s="96">
        <v>660</v>
      </c>
      <c r="F118" s="96">
        <v>610</v>
      </c>
      <c r="G118" s="96">
        <v>210</v>
      </c>
      <c r="H118" s="96">
        <v>0</v>
      </c>
    </row>
    <row r="119" spans="2:8" x14ac:dyDescent="0.25">
      <c r="B119" s="95">
        <v>42583</v>
      </c>
      <c r="C119" s="96">
        <v>640</v>
      </c>
      <c r="D119" s="96">
        <v>740</v>
      </c>
      <c r="E119" s="96">
        <v>660</v>
      </c>
      <c r="F119" s="96">
        <v>610</v>
      </c>
      <c r="G119" s="96">
        <v>210</v>
      </c>
      <c r="H119" s="96">
        <v>0</v>
      </c>
    </row>
    <row r="120" spans="2:8" x14ac:dyDescent="0.25">
      <c r="B120" s="95">
        <v>42614</v>
      </c>
      <c r="C120" s="96">
        <v>640</v>
      </c>
      <c r="D120" s="96">
        <v>740</v>
      </c>
      <c r="E120" s="96">
        <v>660</v>
      </c>
      <c r="F120" s="96">
        <v>610</v>
      </c>
      <c r="G120" s="96">
        <v>210</v>
      </c>
      <c r="H120" s="96">
        <v>0</v>
      </c>
    </row>
    <row r="121" spans="2:8" x14ac:dyDescent="0.25">
      <c r="B121" s="95">
        <v>42644</v>
      </c>
      <c r="C121" s="96">
        <v>640</v>
      </c>
      <c r="D121" s="96">
        <v>740</v>
      </c>
      <c r="E121" s="96">
        <v>660</v>
      </c>
      <c r="F121" s="96">
        <v>610</v>
      </c>
      <c r="G121" s="96">
        <v>210</v>
      </c>
      <c r="H121" s="96">
        <v>0</v>
      </c>
    </row>
    <row r="122" spans="2:8" x14ac:dyDescent="0.25">
      <c r="B122" s="95">
        <v>42675</v>
      </c>
      <c r="C122" s="96">
        <v>640</v>
      </c>
      <c r="D122" s="96">
        <v>740</v>
      </c>
      <c r="E122" s="96">
        <v>660</v>
      </c>
      <c r="F122" s="96">
        <v>610</v>
      </c>
      <c r="G122" s="96">
        <v>210</v>
      </c>
      <c r="H122" s="96">
        <v>0</v>
      </c>
    </row>
    <row r="123" spans="2:8" x14ac:dyDescent="0.25">
      <c r="B123" s="95">
        <v>42705</v>
      </c>
      <c r="C123" s="96">
        <v>640</v>
      </c>
      <c r="D123" s="96">
        <v>740</v>
      </c>
      <c r="E123" s="96">
        <v>660</v>
      </c>
      <c r="F123" s="96">
        <v>610</v>
      </c>
      <c r="G123" s="96">
        <v>210</v>
      </c>
      <c r="H123" s="96">
        <v>0</v>
      </c>
    </row>
    <row r="124" spans="2:8" x14ac:dyDescent="0.25">
      <c r="B124" s="95">
        <v>42736</v>
      </c>
      <c r="C124" s="96">
        <v>640</v>
      </c>
      <c r="D124" s="96">
        <v>740</v>
      </c>
      <c r="E124" s="96">
        <v>660</v>
      </c>
      <c r="F124" s="96">
        <v>610</v>
      </c>
      <c r="G124" s="96">
        <v>210</v>
      </c>
      <c r="H124" s="96">
        <v>0</v>
      </c>
    </row>
    <row r="125" spans="2:8" x14ac:dyDescent="0.25">
      <c r="B125" s="95">
        <v>42767</v>
      </c>
      <c r="C125" s="96">
        <v>640</v>
      </c>
      <c r="D125" s="96">
        <v>740</v>
      </c>
      <c r="E125" s="96">
        <v>660</v>
      </c>
      <c r="F125" s="96">
        <v>610</v>
      </c>
      <c r="G125" s="96">
        <v>210</v>
      </c>
      <c r="H125" s="96">
        <v>0</v>
      </c>
    </row>
    <row r="126" spans="2:8" x14ac:dyDescent="0.25">
      <c r="B126" s="95">
        <v>42795</v>
      </c>
      <c r="C126" s="96">
        <v>640</v>
      </c>
      <c r="D126" s="96">
        <v>740</v>
      </c>
      <c r="E126" s="96">
        <v>660</v>
      </c>
      <c r="F126" s="96">
        <v>610</v>
      </c>
      <c r="G126" s="96">
        <v>210</v>
      </c>
      <c r="H126" s="96">
        <v>0</v>
      </c>
    </row>
    <row r="127" spans="2:8" x14ac:dyDescent="0.25">
      <c r="B127" s="95">
        <v>42826</v>
      </c>
      <c r="C127" s="96">
        <v>640</v>
      </c>
      <c r="D127" s="96">
        <v>740</v>
      </c>
      <c r="E127" s="96">
        <v>660</v>
      </c>
      <c r="F127" s="96">
        <v>610</v>
      </c>
      <c r="G127" s="96">
        <v>210</v>
      </c>
      <c r="H127" s="96">
        <v>0</v>
      </c>
    </row>
    <row r="128" spans="2:8" x14ac:dyDescent="0.25">
      <c r="B128" s="95">
        <v>42856</v>
      </c>
      <c r="C128" s="96">
        <v>640</v>
      </c>
      <c r="D128" s="96">
        <v>740</v>
      </c>
      <c r="E128" s="96">
        <v>660</v>
      </c>
      <c r="F128" s="96">
        <v>610</v>
      </c>
      <c r="G128" s="96">
        <v>210</v>
      </c>
      <c r="H128" s="96">
        <v>0</v>
      </c>
    </row>
    <row r="129" spans="2:8" x14ac:dyDescent="0.25">
      <c r="B129" s="95">
        <v>42887</v>
      </c>
      <c r="C129" s="96">
        <v>640</v>
      </c>
      <c r="D129" s="96">
        <v>740</v>
      </c>
      <c r="E129" s="96">
        <v>660</v>
      </c>
      <c r="F129" s="96">
        <v>610</v>
      </c>
      <c r="G129" s="96">
        <v>210</v>
      </c>
      <c r="H129" s="96">
        <v>0</v>
      </c>
    </row>
    <row r="130" spans="2:8" x14ac:dyDescent="0.25">
      <c r="B130" s="95">
        <v>42917</v>
      </c>
      <c r="C130" s="96">
        <v>640</v>
      </c>
      <c r="D130" s="96">
        <v>740</v>
      </c>
      <c r="E130" s="96">
        <v>660</v>
      </c>
      <c r="F130" s="96">
        <v>610</v>
      </c>
      <c r="G130" s="96">
        <v>210</v>
      </c>
      <c r="H130" s="96">
        <v>0</v>
      </c>
    </row>
    <row r="131" spans="2:8" x14ac:dyDescent="0.25">
      <c r="B131" s="95">
        <v>42948</v>
      </c>
      <c r="C131" s="96">
        <v>640</v>
      </c>
      <c r="D131" s="96">
        <v>740</v>
      </c>
      <c r="E131" s="96">
        <v>660</v>
      </c>
      <c r="F131" s="96">
        <v>610</v>
      </c>
      <c r="G131" s="96">
        <v>210</v>
      </c>
      <c r="H131" s="96">
        <v>0</v>
      </c>
    </row>
    <row r="132" spans="2:8" x14ac:dyDescent="0.25">
      <c r="B132" s="95">
        <v>42979</v>
      </c>
      <c r="C132" s="96">
        <v>640</v>
      </c>
      <c r="D132" s="96">
        <v>740</v>
      </c>
      <c r="E132" s="96">
        <v>660</v>
      </c>
      <c r="F132" s="96">
        <v>610</v>
      </c>
      <c r="G132" s="96">
        <v>210</v>
      </c>
      <c r="H132" s="96">
        <v>0</v>
      </c>
    </row>
    <row r="133" spans="2:8" x14ac:dyDescent="0.25">
      <c r="B133" s="95">
        <v>43009</v>
      </c>
      <c r="C133" s="96">
        <v>640</v>
      </c>
      <c r="D133" s="96">
        <v>740</v>
      </c>
      <c r="E133" s="96">
        <v>660</v>
      </c>
      <c r="F133" s="96">
        <v>610</v>
      </c>
      <c r="G133" s="96">
        <v>210</v>
      </c>
      <c r="H133" s="96">
        <v>0</v>
      </c>
    </row>
    <row r="134" spans="2:8" x14ac:dyDescent="0.25">
      <c r="B134" s="95">
        <v>43040</v>
      </c>
      <c r="C134" s="96">
        <v>640</v>
      </c>
      <c r="D134" s="96">
        <v>740</v>
      </c>
      <c r="E134" s="96">
        <v>660</v>
      </c>
      <c r="F134" s="96">
        <v>610</v>
      </c>
      <c r="G134" s="96">
        <v>210</v>
      </c>
      <c r="H134" s="96">
        <v>0</v>
      </c>
    </row>
    <row r="135" spans="2:8" x14ac:dyDescent="0.25">
      <c r="B135" s="95">
        <v>43070</v>
      </c>
      <c r="C135" s="96">
        <v>640</v>
      </c>
      <c r="D135" s="96">
        <v>740</v>
      </c>
      <c r="E135" s="96">
        <v>660</v>
      </c>
      <c r="F135" s="96">
        <v>610</v>
      </c>
      <c r="G135" s="96">
        <v>210</v>
      </c>
      <c r="H135" s="96">
        <v>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3BDB-B80D-4C54-BD28-7D6A7B3FBB6E}">
  <sheetPr>
    <tabColor theme="0"/>
  </sheetPr>
  <dimension ref="B2:N18"/>
  <sheetViews>
    <sheetView showGridLines="0" zoomScale="90" zoomScaleNormal="90" workbookViewId="0">
      <selection activeCell="N16" sqref="N16"/>
    </sheetView>
  </sheetViews>
  <sheetFormatPr baseColWidth="10" defaultRowHeight="15" x14ac:dyDescent="0.25"/>
  <cols>
    <col min="1" max="1" width="6" customWidth="1"/>
  </cols>
  <sheetData>
    <row r="2" spans="2:14" x14ac:dyDescent="0.25">
      <c r="B2" s="1" t="s">
        <v>159</v>
      </c>
    </row>
    <row r="3" spans="2:14" x14ac:dyDescent="0.25">
      <c r="B3" s="6" t="s">
        <v>133</v>
      </c>
    </row>
    <row r="5" spans="2:14" x14ac:dyDescent="0.25">
      <c r="B5" s="97" t="s">
        <v>60</v>
      </c>
      <c r="C5" s="98" t="s">
        <v>68</v>
      </c>
      <c r="D5" s="98" t="s">
        <v>69</v>
      </c>
      <c r="E5" s="98" t="s">
        <v>70</v>
      </c>
      <c r="F5" s="98" t="s">
        <v>71</v>
      </c>
      <c r="G5" s="98" t="s">
        <v>72</v>
      </c>
      <c r="H5" s="98" t="s">
        <v>73</v>
      </c>
      <c r="I5" s="98" t="s">
        <v>74</v>
      </c>
      <c r="J5" s="98" t="s">
        <v>75</v>
      </c>
      <c r="K5" s="98" t="s">
        <v>76</v>
      </c>
      <c r="L5" s="98" t="s">
        <v>77</v>
      </c>
      <c r="M5" s="98" t="s">
        <v>78</v>
      </c>
      <c r="N5" s="98" t="s">
        <v>79</v>
      </c>
    </row>
    <row r="6" spans="2:14" x14ac:dyDescent="0.25">
      <c r="B6" s="7">
        <v>2007</v>
      </c>
      <c r="C6" s="99"/>
      <c r="D6" s="99"/>
      <c r="E6" s="99"/>
      <c r="F6" s="99"/>
      <c r="G6" s="100">
        <v>0.16200000000000001</v>
      </c>
      <c r="H6" s="100">
        <v>0.14599999999999999</v>
      </c>
      <c r="I6" s="100">
        <v>0.13</v>
      </c>
      <c r="J6" s="100">
        <v>0.122</v>
      </c>
      <c r="K6" s="100">
        <v>0.113</v>
      </c>
      <c r="L6" s="100">
        <v>0.128</v>
      </c>
      <c r="M6" s="100">
        <v>0.14299999999999999</v>
      </c>
      <c r="N6" s="100">
        <v>0.128</v>
      </c>
    </row>
    <row r="7" spans="2:14" x14ac:dyDescent="0.25">
      <c r="B7" s="7">
        <v>2008</v>
      </c>
      <c r="C7" s="100">
        <v>0.126</v>
      </c>
      <c r="D7" s="100">
        <v>0.125</v>
      </c>
      <c r="E7" s="100">
        <v>0.122</v>
      </c>
      <c r="F7" s="100">
        <v>0.12</v>
      </c>
      <c r="G7" s="100">
        <v>0.156</v>
      </c>
      <c r="H7" s="100">
        <v>0.155</v>
      </c>
      <c r="I7" s="100">
        <v>0.153</v>
      </c>
      <c r="J7" s="100">
        <v>0.151</v>
      </c>
      <c r="K7" s="100">
        <v>0.16500000000000001</v>
      </c>
      <c r="L7" s="100">
        <v>0.14399999999999999</v>
      </c>
      <c r="M7" s="100">
        <v>0.11899999999999999</v>
      </c>
      <c r="N7" s="100">
        <v>0.11600000000000001</v>
      </c>
    </row>
    <row r="8" spans="2:14" x14ac:dyDescent="0.25">
      <c r="B8" s="7">
        <v>2009</v>
      </c>
      <c r="C8" s="101">
        <v>0.13100000000000001</v>
      </c>
      <c r="D8" s="101">
        <v>0.123</v>
      </c>
      <c r="E8" s="101">
        <v>0.13700000000000001</v>
      </c>
      <c r="F8" s="101">
        <v>0.14499999999999999</v>
      </c>
      <c r="G8" s="101">
        <v>0.152</v>
      </c>
      <c r="H8" s="101">
        <v>0.159</v>
      </c>
      <c r="I8" s="101">
        <v>0.16500000000000001</v>
      </c>
      <c r="J8" s="101">
        <v>0.17199999999999999</v>
      </c>
      <c r="K8" s="101">
        <v>0.16900000000000001</v>
      </c>
      <c r="L8" s="101">
        <v>0.16500000000000001</v>
      </c>
      <c r="M8" s="101">
        <v>0.16900000000000001</v>
      </c>
      <c r="N8" s="101">
        <v>0.17199999999999999</v>
      </c>
    </row>
    <row r="9" spans="2:14" x14ac:dyDescent="0.25">
      <c r="B9" s="7">
        <v>2010</v>
      </c>
      <c r="C9" s="101">
        <v>0.17499999999999999</v>
      </c>
      <c r="D9" s="101">
        <v>0.17799999999999999</v>
      </c>
      <c r="E9" s="101">
        <v>0.17699999999999999</v>
      </c>
      <c r="F9" s="101">
        <v>0.17699999999999999</v>
      </c>
      <c r="G9" s="101">
        <v>0.16300000000000001</v>
      </c>
      <c r="H9" s="101">
        <v>0.18099999999999999</v>
      </c>
      <c r="I9" s="101">
        <v>0.19500000000000001</v>
      </c>
      <c r="J9" s="101">
        <v>0.16900000000000001</v>
      </c>
      <c r="K9" s="101">
        <v>0.185</v>
      </c>
      <c r="L9" s="101">
        <v>0.17699999999999999</v>
      </c>
      <c r="M9" s="101">
        <v>0.19600000000000001</v>
      </c>
      <c r="N9" s="101">
        <v>0.188</v>
      </c>
    </row>
    <row r="10" spans="2:14" x14ac:dyDescent="0.25">
      <c r="B10" s="7">
        <v>2011</v>
      </c>
      <c r="C10" s="101">
        <v>0.20499999999999999</v>
      </c>
      <c r="D10" s="101">
        <v>0.19899999999999998</v>
      </c>
      <c r="E10" s="101">
        <v>0.19400000000000001</v>
      </c>
      <c r="F10" s="101">
        <v>0.20799999999999999</v>
      </c>
      <c r="G10" s="101">
        <v>0.20300000000000001</v>
      </c>
      <c r="H10" s="101">
        <v>0.20100000000000001</v>
      </c>
      <c r="I10" s="101">
        <v>0.19899999999999998</v>
      </c>
      <c r="J10" s="101">
        <v>0.223</v>
      </c>
      <c r="K10" s="101">
        <v>0.222</v>
      </c>
      <c r="L10" s="101">
        <v>0.23599999999999999</v>
      </c>
      <c r="M10" s="101">
        <v>0.223</v>
      </c>
      <c r="N10" s="101">
        <v>0.23599999999999999</v>
      </c>
    </row>
    <row r="11" spans="2:14" x14ac:dyDescent="0.25">
      <c r="B11" s="7">
        <v>2012</v>
      </c>
      <c r="C11" s="101">
        <v>0.23300000000000001</v>
      </c>
      <c r="D11" s="101">
        <v>0.27699999999999997</v>
      </c>
      <c r="E11" s="101">
        <v>0.22699999999999998</v>
      </c>
      <c r="F11" s="101">
        <v>0.245</v>
      </c>
      <c r="G11" s="101">
        <v>0.23899999999999999</v>
      </c>
      <c r="H11" s="101">
        <v>0.23300000000000001</v>
      </c>
      <c r="I11" s="101">
        <v>0.21800000000000003</v>
      </c>
      <c r="J11" s="101">
        <v>0.20300000000000001</v>
      </c>
      <c r="K11" s="101">
        <v>0.20550000000000002</v>
      </c>
      <c r="L11" s="101">
        <v>0.20799999999999999</v>
      </c>
      <c r="M11" s="101">
        <v>0.20350000000000001</v>
      </c>
      <c r="N11" s="101">
        <v>0.19900000000000001</v>
      </c>
    </row>
    <row r="12" spans="2:14" x14ac:dyDescent="0.25">
      <c r="B12" s="7" t="s">
        <v>134</v>
      </c>
      <c r="C12" s="102">
        <v>0.21</v>
      </c>
      <c r="D12" s="102">
        <v>0.21</v>
      </c>
      <c r="E12" s="101">
        <v>0.21</v>
      </c>
      <c r="F12" s="102">
        <v>0.192</v>
      </c>
      <c r="G12" s="102">
        <v>0.192</v>
      </c>
      <c r="H12" s="101">
        <v>0.192</v>
      </c>
      <c r="I12" s="102">
        <v>0.22800000000000001</v>
      </c>
      <c r="J12" s="102">
        <v>0.22800000000000001</v>
      </c>
      <c r="K12" s="101">
        <v>0.22800000000000001</v>
      </c>
      <c r="L12" s="102">
        <v>0.23799999999999999</v>
      </c>
      <c r="M12" s="102">
        <v>0.23799999999999999</v>
      </c>
      <c r="N12" s="101">
        <v>0.23799999999999999</v>
      </c>
    </row>
    <row r="13" spans="2:14" x14ac:dyDescent="0.25">
      <c r="B13" s="7" t="s">
        <v>135</v>
      </c>
      <c r="C13" s="102">
        <v>0.23499999999999999</v>
      </c>
      <c r="D13" s="102">
        <v>0.23499999999999999</v>
      </c>
      <c r="E13" s="101">
        <v>0.23499999999999999</v>
      </c>
      <c r="F13" s="102">
        <v>0.22800000000000001</v>
      </c>
      <c r="G13" s="102">
        <v>0.22800000000000001</v>
      </c>
      <c r="H13" s="101">
        <v>0.22800000000000001</v>
      </c>
      <c r="I13" s="102">
        <v>0.23400000000000001</v>
      </c>
      <c r="J13" s="102">
        <v>0.23400000000000001</v>
      </c>
      <c r="K13" s="101">
        <v>0.23400000000000001</v>
      </c>
      <c r="L13" s="102">
        <f>IF(N13="","",N13)</f>
        <v>0.27200000000000002</v>
      </c>
      <c r="M13" s="102">
        <f>IF(N13="","",N13)</f>
        <v>0.27200000000000002</v>
      </c>
      <c r="N13" s="103">
        <v>0.27200000000000002</v>
      </c>
    </row>
    <row r="14" spans="2:14" x14ac:dyDescent="0.25">
      <c r="B14" s="7" t="s">
        <v>136</v>
      </c>
      <c r="C14" s="102">
        <v>0.245</v>
      </c>
      <c r="D14" s="102">
        <v>0.245</v>
      </c>
      <c r="E14" s="101">
        <v>0.245</v>
      </c>
      <c r="F14" s="102">
        <v>0.26700000000000002</v>
      </c>
      <c r="G14" s="102">
        <v>0.26700000000000002</v>
      </c>
      <c r="H14" s="101">
        <v>0.26700000000000002</v>
      </c>
      <c r="I14" s="102">
        <v>0.28699999999999998</v>
      </c>
      <c r="J14" s="102">
        <v>0.28699999999999998</v>
      </c>
      <c r="K14" s="101">
        <v>0.28699999999999998</v>
      </c>
      <c r="L14" s="102">
        <v>0.27600000000000002</v>
      </c>
      <c r="M14" s="102">
        <v>0.27600000000000002</v>
      </c>
      <c r="N14" s="103">
        <v>0.27600000000000002</v>
      </c>
    </row>
    <row r="15" spans="2:14" x14ac:dyDescent="0.25">
      <c r="B15" s="7" t="s">
        <v>152</v>
      </c>
      <c r="C15" s="102">
        <v>0.28000000000000003</v>
      </c>
      <c r="D15" s="102">
        <v>0.28000000000000003</v>
      </c>
      <c r="E15" s="101">
        <v>0.28000000000000003</v>
      </c>
      <c r="F15" s="102">
        <v>0.30199999999999999</v>
      </c>
      <c r="G15" s="102">
        <v>0.30199999999999999</v>
      </c>
      <c r="H15" s="101">
        <v>0.30199999999999999</v>
      </c>
      <c r="I15" s="102">
        <v>0.28399999999999997</v>
      </c>
      <c r="J15" s="102">
        <v>0.28399999999999997</v>
      </c>
      <c r="K15" s="101">
        <v>0.28399999999999997</v>
      </c>
      <c r="L15" s="102">
        <v>0.34599999999999997</v>
      </c>
      <c r="M15" s="102">
        <v>0.34599999999999997</v>
      </c>
      <c r="N15" s="103">
        <v>0.34599999999999997</v>
      </c>
    </row>
    <row r="16" spans="2:14" x14ac:dyDescent="0.25">
      <c r="B16" s="7" t="s">
        <v>151</v>
      </c>
      <c r="C16" s="102">
        <v>0.314</v>
      </c>
      <c r="D16" s="102">
        <v>0.314</v>
      </c>
      <c r="E16" s="101">
        <v>0.314</v>
      </c>
      <c r="F16" s="102">
        <v>0.30299999999999999</v>
      </c>
      <c r="G16" s="102">
        <v>0.30299999999999999</v>
      </c>
      <c r="H16" s="101">
        <v>0.30299999999999999</v>
      </c>
      <c r="I16" s="102">
        <v>0.26</v>
      </c>
      <c r="J16" s="102">
        <v>0.26</v>
      </c>
      <c r="K16" s="101">
        <v>0.26</v>
      </c>
      <c r="L16" s="102">
        <v>0.23699999999999999</v>
      </c>
      <c r="M16" s="102">
        <v>0.23699999999999999</v>
      </c>
      <c r="N16" s="103">
        <v>0.23699999999999999</v>
      </c>
    </row>
    <row r="18" spans="2:2" x14ac:dyDescent="0.25">
      <c r="B18" s="6" t="s">
        <v>137</v>
      </c>
    </row>
  </sheetData>
  <conditionalFormatting sqref="N13">
    <cfRule type="cellIs" dxfId="2" priority="3" operator="equal">
      <formula>""</formula>
    </cfRule>
  </conditionalFormatting>
  <conditionalFormatting sqref="N14:N15">
    <cfRule type="cellIs" dxfId="1" priority="2" operator="equal">
      <formula>""</formula>
    </cfRule>
  </conditionalFormatting>
  <conditionalFormatting sqref="N16">
    <cfRule type="cellIs" dxfId="0" priority="1" operator="equal">
      <formula>""</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B958-1B3D-4743-9360-8C0F7C52E076}">
  <sheetPr>
    <tabColor theme="0"/>
  </sheetPr>
  <dimension ref="B1:M16"/>
  <sheetViews>
    <sheetView showGridLines="0" zoomScale="90" zoomScaleNormal="90" workbookViewId="0">
      <selection activeCell="M16" sqref="M16"/>
    </sheetView>
  </sheetViews>
  <sheetFormatPr baseColWidth="10" defaultRowHeight="15" x14ac:dyDescent="0.25"/>
  <cols>
    <col min="1" max="1" width="4.42578125" style="112" customWidth="1"/>
    <col min="2" max="16384" width="11.42578125" style="112"/>
  </cols>
  <sheetData>
    <row r="1" spans="2:13" x14ac:dyDescent="0.25">
      <c r="K1" s="113"/>
    </row>
    <row r="2" spans="2:13" x14ac:dyDescent="0.25">
      <c r="B2" s="114" t="s">
        <v>138</v>
      </c>
    </row>
    <row r="4" spans="2:13" x14ac:dyDescent="0.25">
      <c r="B4" s="115"/>
      <c r="C4" s="116">
        <v>2007</v>
      </c>
      <c r="D4" s="116">
        <v>2008</v>
      </c>
      <c r="E4" s="116">
        <v>2009</v>
      </c>
      <c r="F4" s="116">
        <v>2010</v>
      </c>
      <c r="G4" s="116">
        <v>2011</v>
      </c>
      <c r="H4" s="116">
        <v>2012</v>
      </c>
      <c r="I4" s="116">
        <v>2013</v>
      </c>
      <c r="J4" s="117">
        <v>2014</v>
      </c>
      <c r="K4" s="117">
        <v>2015</v>
      </c>
      <c r="L4" s="117">
        <v>2016</v>
      </c>
      <c r="M4" s="117">
        <v>2017</v>
      </c>
    </row>
    <row r="5" spans="2:13" x14ac:dyDescent="0.25">
      <c r="B5" s="118" t="s">
        <v>68</v>
      </c>
      <c r="C5" s="119"/>
      <c r="D5" s="119">
        <v>4360868</v>
      </c>
      <c r="E5" s="119">
        <v>4464382</v>
      </c>
      <c r="F5" s="119">
        <v>4629028</v>
      </c>
      <c r="G5" s="119">
        <v>4681492</v>
      </c>
      <c r="H5" s="119">
        <v>4650632</v>
      </c>
      <c r="I5" s="119">
        <v>4717853</v>
      </c>
      <c r="J5" s="120">
        <v>4710384</v>
      </c>
      <c r="K5" s="120">
        <v>4696402</v>
      </c>
      <c r="L5" s="120">
        <v>4635271</v>
      </c>
      <c r="M5" s="120">
        <v>4688157</v>
      </c>
    </row>
    <row r="6" spans="2:13" x14ac:dyDescent="0.25">
      <c r="B6" s="118" t="s">
        <v>69</v>
      </c>
      <c r="C6" s="119"/>
      <c r="D6" s="119">
        <v>4177085</v>
      </c>
      <c r="E6" s="119">
        <v>4140902</v>
      </c>
      <c r="F6" s="119">
        <v>4258127</v>
      </c>
      <c r="G6" s="119">
        <v>4388974</v>
      </c>
      <c r="H6" s="119">
        <v>4315468</v>
      </c>
      <c r="I6" s="119">
        <v>4354663</v>
      </c>
      <c r="J6" s="120">
        <v>4385191</v>
      </c>
      <c r="K6" s="120">
        <v>4405026</v>
      </c>
      <c r="L6" s="120">
        <v>4399329</v>
      </c>
      <c r="M6" s="120">
        <v>4436450</v>
      </c>
    </row>
    <row r="7" spans="2:13" x14ac:dyDescent="0.25">
      <c r="B7" s="118" t="s">
        <v>70</v>
      </c>
      <c r="C7" s="119"/>
      <c r="D7" s="119">
        <v>4440112</v>
      </c>
      <c r="E7" s="119">
        <v>4616047</v>
      </c>
      <c r="F7" s="119">
        <v>4625034</v>
      </c>
      <c r="G7" s="119">
        <v>4815375</v>
      </c>
      <c r="H7" s="119">
        <v>4800178</v>
      </c>
      <c r="I7" s="119">
        <v>4837954</v>
      </c>
      <c r="J7" s="120">
        <v>4881917</v>
      </c>
      <c r="K7" s="120">
        <v>4842398</v>
      </c>
      <c r="L7" s="120">
        <v>4775596</v>
      </c>
      <c r="M7" s="120">
        <v>5045208</v>
      </c>
    </row>
    <row r="8" spans="2:13" x14ac:dyDescent="0.25">
      <c r="B8" s="118" t="s">
        <v>71</v>
      </c>
      <c r="C8" s="119">
        <v>4169317</v>
      </c>
      <c r="D8" s="119">
        <v>4468988</v>
      </c>
      <c r="E8" s="119">
        <v>4548749</v>
      </c>
      <c r="F8" s="119">
        <v>4773320</v>
      </c>
      <c r="G8" s="119">
        <v>4832439</v>
      </c>
      <c r="H8" s="119">
        <v>4791477</v>
      </c>
      <c r="I8" s="119">
        <v>4915520</v>
      </c>
      <c r="J8" s="120">
        <v>4906450</v>
      </c>
      <c r="K8" s="120">
        <v>4867275</v>
      </c>
      <c r="L8" s="120">
        <v>4804782</v>
      </c>
      <c r="M8" s="120">
        <v>5074998</v>
      </c>
    </row>
    <row r="9" spans="2:13" x14ac:dyDescent="0.25">
      <c r="B9" s="118" t="s">
        <v>72</v>
      </c>
      <c r="C9" s="119">
        <v>4143552</v>
      </c>
      <c r="D9" s="119">
        <v>4411497</v>
      </c>
      <c r="E9" s="119">
        <v>4604695</v>
      </c>
      <c r="F9" s="119">
        <v>4899142</v>
      </c>
      <c r="G9" s="119">
        <v>4899321</v>
      </c>
      <c r="H9" s="119">
        <v>4848235</v>
      </c>
      <c r="I9" s="119">
        <v>4898865</v>
      </c>
      <c r="J9" s="120">
        <v>4965486</v>
      </c>
      <c r="K9" s="120">
        <v>4331584</v>
      </c>
      <c r="L9" s="120">
        <v>4896687</v>
      </c>
      <c r="M9" s="120">
        <v>5105098</v>
      </c>
    </row>
    <row r="10" spans="2:13" x14ac:dyDescent="0.25">
      <c r="B10" s="118" t="s">
        <v>73</v>
      </c>
      <c r="C10" s="119">
        <v>4135370</v>
      </c>
      <c r="D10" s="119">
        <v>4501699</v>
      </c>
      <c r="E10" s="119">
        <v>4547164</v>
      </c>
      <c r="F10" s="119">
        <v>4764592</v>
      </c>
      <c r="G10" s="119">
        <v>4809484</v>
      </c>
      <c r="H10" s="119">
        <v>4882780</v>
      </c>
      <c r="I10" s="119">
        <v>4856162</v>
      </c>
      <c r="J10" s="120">
        <v>4833603</v>
      </c>
      <c r="K10" s="120">
        <v>5071468</v>
      </c>
      <c r="L10" s="120">
        <v>4908933</v>
      </c>
      <c r="M10" s="120">
        <v>5072863</v>
      </c>
    </row>
    <row r="11" spans="2:13" x14ac:dyDescent="0.25">
      <c r="B11" s="118" t="s">
        <v>74</v>
      </c>
      <c r="C11" s="119">
        <v>4236374</v>
      </c>
      <c r="D11" s="119">
        <v>4549934</v>
      </c>
      <c r="E11" s="119">
        <v>4591293</v>
      </c>
      <c r="F11" s="119">
        <v>4814497</v>
      </c>
      <c r="G11" s="119">
        <v>4838842</v>
      </c>
      <c r="H11" s="119">
        <v>4895873</v>
      </c>
      <c r="I11" s="119">
        <v>4931640</v>
      </c>
      <c r="J11" s="120">
        <v>4924108</v>
      </c>
      <c r="K11" s="120">
        <v>4994221</v>
      </c>
      <c r="L11" s="120">
        <v>4929445</v>
      </c>
      <c r="M11" s="120">
        <v>5203467</v>
      </c>
    </row>
    <row r="12" spans="2:13" x14ac:dyDescent="0.25">
      <c r="B12" s="118" t="s">
        <v>75</v>
      </c>
      <c r="C12" s="119">
        <v>4301607</v>
      </c>
      <c r="D12" s="119">
        <v>4542309</v>
      </c>
      <c r="E12" s="119">
        <v>4627222</v>
      </c>
      <c r="F12" s="119">
        <v>4791566</v>
      </c>
      <c r="G12" s="119">
        <v>4731859</v>
      </c>
      <c r="H12" s="119">
        <v>4876828</v>
      </c>
      <c r="I12" s="119">
        <v>4915980</v>
      </c>
      <c r="J12" s="120">
        <v>4909040</v>
      </c>
      <c r="K12" s="120">
        <v>4791136</v>
      </c>
      <c r="L12" s="120">
        <v>4872617</v>
      </c>
      <c r="M12" s="120">
        <v>4265386</v>
      </c>
    </row>
    <row r="13" spans="2:13" x14ac:dyDescent="0.25">
      <c r="B13" s="118" t="s">
        <v>76</v>
      </c>
      <c r="C13" s="119">
        <v>4294945</v>
      </c>
      <c r="D13" s="119">
        <v>4529028</v>
      </c>
      <c r="E13" s="119">
        <v>4622941</v>
      </c>
      <c r="F13" s="119">
        <v>4767144</v>
      </c>
      <c r="G13" s="119">
        <v>4760670</v>
      </c>
      <c r="H13" s="119">
        <v>4770297</v>
      </c>
      <c r="I13" s="119">
        <v>4775815</v>
      </c>
      <c r="J13" s="120">
        <v>4810412</v>
      </c>
      <c r="K13" s="120">
        <v>4762108</v>
      </c>
      <c r="L13" s="120">
        <v>4815789</v>
      </c>
      <c r="M13" s="120">
        <v>5246907</v>
      </c>
    </row>
    <row r="14" spans="2:13" x14ac:dyDescent="0.25">
      <c r="B14" s="118" t="s">
        <v>77</v>
      </c>
      <c r="C14" s="119">
        <v>4402681</v>
      </c>
      <c r="D14" s="119">
        <v>4620704</v>
      </c>
      <c r="E14" s="119">
        <v>4696789</v>
      </c>
      <c r="F14" s="119">
        <v>4831509</v>
      </c>
      <c r="G14" s="119">
        <v>4780255</v>
      </c>
      <c r="H14" s="119">
        <v>4884740</v>
      </c>
      <c r="I14" s="119">
        <v>4927626</v>
      </c>
      <c r="J14" s="120">
        <v>5019657</v>
      </c>
      <c r="K14" s="120">
        <v>4861872</v>
      </c>
      <c r="L14" s="120">
        <v>4839856</v>
      </c>
      <c r="M14" s="120">
        <v>5310318</v>
      </c>
    </row>
    <row r="15" spans="2:13" x14ac:dyDescent="0.25">
      <c r="B15" s="118" t="s">
        <v>78</v>
      </c>
      <c r="C15" s="119">
        <v>4370076</v>
      </c>
      <c r="D15" s="119">
        <v>4558134</v>
      </c>
      <c r="E15" s="119">
        <v>4690548</v>
      </c>
      <c r="F15" s="119">
        <v>4795778</v>
      </c>
      <c r="G15" s="119">
        <v>4779480</v>
      </c>
      <c r="H15" s="119">
        <v>4831016</v>
      </c>
      <c r="I15" s="119">
        <v>4870919</v>
      </c>
      <c r="J15" s="120">
        <v>4868479</v>
      </c>
      <c r="K15" s="120">
        <v>4838014</v>
      </c>
      <c r="L15" s="120">
        <v>4802394</v>
      </c>
      <c r="M15" s="120">
        <v>5338743</v>
      </c>
    </row>
    <row r="16" spans="2:13" x14ac:dyDescent="0.25">
      <c r="B16" s="118" t="s">
        <v>79</v>
      </c>
      <c r="C16" s="119">
        <v>4473133</v>
      </c>
      <c r="D16" s="119">
        <v>4649603</v>
      </c>
      <c r="E16" s="119">
        <v>4737269</v>
      </c>
      <c r="F16" s="119">
        <v>4879318</v>
      </c>
      <c r="G16" s="119">
        <v>4838668</v>
      </c>
      <c r="H16" s="119">
        <v>4907924</v>
      </c>
      <c r="I16" s="119">
        <v>4966650</v>
      </c>
      <c r="J16" s="120">
        <v>4929106</v>
      </c>
      <c r="K16" s="120">
        <v>4903788</v>
      </c>
      <c r="L16" s="120">
        <v>4920348</v>
      </c>
      <c r="M16" s="120">
        <v>5385965</v>
      </c>
    </row>
  </sheetData>
  <conditionalFormatting sqref="K5:K16">
    <cfRule type="cellIs" dxfId="41" priority="4" operator="equal">
      <formula>""</formula>
    </cfRule>
  </conditionalFormatting>
  <conditionalFormatting sqref="J5:J16">
    <cfRule type="cellIs" dxfId="40" priority="3" operator="equal">
      <formula>""</formula>
    </cfRule>
  </conditionalFormatting>
  <conditionalFormatting sqref="L5:L16">
    <cfRule type="cellIs" dxfId="39" priority="2" operator="equal">
      <formula>""</formula>
    </cfRule>
  </conditionalFormatting>
  <conditionalFormatting sqref="M5:M16">
    <cfRule type="cellIs" dxfId="38" priority="1" operator="equal">
      <formula>""</formula>
    </cfRule>
  </conditionalFormatting>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9D2F-4748-4F7E-B285-7723F854C4BD}">
  <sheetPr>
    <tabColor theme="0"/>
  </sheetPr>
  <dimension ref="B2:V43"/>
  <sheetViews>
    <sheetView showGridLines="0" zoomScale="90" zoomScaleNormal="90" workbookViewId="0">
      <selection activeCell="A60" sqref="A60"/>
    </sheetView>
  </sheetViews>
  <sheetFormatPr baseColWidth="10" defaultRowHeight="15" x14ac:dyDescent="0.25"/>
  <cols>
    <col min="1" max="1" width="3.42578125" customWidth="1"/>
    <col min="2" max="2" width="10.140625" customWidth="1"/>
    <col min="3" max="3" width="1.28515625" customWidth="1"/>
    <col min="4" max="7" width="14" customWidth="1"/>
    <col min="8" max="8" width="1.28515625" customWidth="1"/>
    <col min="9" max="9" width="13.85546875" customWidth="1"/>
    <col min="10" max="10" width="14.28515625" customWidth="1"/>
    <col min="11" max="11" width="15.140625" customWidth="1"/>
    <col min="12" max="12" width="13.7109375" customWidth="1"/>
    <col min="13" max="13" width="1.140625" customWidth="1"/>
    <col min="15" max="15" width="14.140625" customWidth="1"/>
    <col min="16" max="16" width="15" customWidth="1"/>
    <col min="17" max="17" width="13.140625" customWidth="1"/>
    <col min="18" max="18" width="1.28515625" customWidth="1"/>
  </cols>
  <sheetData>
    <row r="2" spans="2:22" x14ac:dyDescent="0.25">
      <c r="B2" s="1" t="s">
        <v>139</v>
      </c>
      <c r="C2" s="17"/>
      <c r="D2" s="18"/>
      <c r="E2" s="18"/>
      <c r="F2" s="18"/>
      <c r="G2" s="18"/>
    </row>
    <row r="3" spans="2:22" x14ac:dyDescent="0.25">
      <c r="B3" s="19"/>
      <c r="C3" s="19"/>
      <c r="D3" s="18"/>
      <c r="E3" s="18"/>
      <c r="F3" s="18"/>
      <c r="G3" s="18"/>
    </row>
    <row r="4" spans="2:22" x14ac:dyDescent="0.25">
      <c r="B4" s="19"/>
      <c r="C4" s="19"/>
      <c r="D4" s="20" t="s">
        <v>80</v>
      </c>
      <c r="E4" s="20"/>
      <c r="F4" s="20"/>
      <c r="G4" s="20"/>
      <c r="I4" s="20" t="s">
        <v>81</v>
      </c>
      <c r="J4" s="20"/>
      <c r="K4" s="20"/>
      <c r="L4" s="20"/>
      <c r="N4" s="20" t="s">
        <v>82</v>
      </c>
      <c r="O4" s="20"/>
      <c r="P4" s="20"/>
      <c r="Q4" s="20"/>
      <c r="S4" s="20" t="s">
        <v>160</v>
      </c>
      <c r="T4" s="20"/>
      <c r="U4" s="20"/>
      <c r="V4" s="20"/>
    </row>
    <row r="5" spans="2:22" ht="48" customHeight="1" x14ac:dyDescent="0.25">
      <c r="B5" s="21" t="s">
        <v>60</v>
      </c>
      <c r="C5" s="19"/>
      <c r="D5" s="22" t="s">
        <v>83</v>
      </c>
      <c r="E5" s="22" t="s">
        <v>84</v>
      </c>
      <c r="F5" s="22" t="s">
        <v>85</v>
      </c>
      <c r="G5" s="21" t="s">
        <v>67</v>
      </c>
      <c r="I5" s="22" t="s">
        <v>83</v>
      </c>
      <c r="J5" s="22" t="s">
        <v>86</v>
      </c>
      <c r="K5" s="22" t="s">
        <v>85</v>
      </c>
      <c r="L5" s="23" t="s">
        <v>87</v>
      </c>
      <c r="N5" s="22" t="s">
        <v>83</v>
      </c>
      <c r="O5" s="22" t="s">
        <v>84</v>
      </c>
      <c r="P5" s="22" t="s">
        <v>85</v>
      </c>
      <c r="Q5" s="22" t="s">
        <v>88</v>
      </c>
      <c r="S5" s="22" t="s">
        <v>83</v>
      </c>
      <c r="T5" s="22" t="s">
        <v>84</v>
      </c>
      <c r="U5" s="22" t="s">
        <v>85</v>
      </c>
      <c r="V5" s="22" t="s">
        <v>161</v>
      </c>
    </row>
    <row r="6" spans="2:22" x14ac:dyDescent="0.25">
      <c r="B6" s="24">
        <v>2010</v>
      </c>
      <c r="C6" s="19"/>
      <c r="D6" s="25">
        <v>1369872975</v>
      </c>
      <c r="E6" s="25">
        <v>379409686</v>
      </c>
      <c r="F6" s="25">
        <v>54449148</v>
      </c>
      <c r="G6" s="25">
        <v>1803731809</v>
      </c>
      <c r="I6" s="25">
        <v>921884617</v>
      </c>
      <c r="J6" s="25">
        <v>221097221</v>
      </c>
      <c r="K6" s="25">
        <v>44373395</v>
      </c>
      <c r="L6" s="25">
        <v>1187355233</v>
      </c>
      <c r="N6" s="25">
        <v>447988358</v>
      </c>
      <c r="O6" s="25">
        <v>158312465</v>
      </c>
      <c r="P6" s="25">
        <v>10075753</v>
      </c>
      <c r="Q6" s="25">
        <v>616376576</v>
      </c>
      <c r="S6" s="25" t="s">
        <v>122</v>
      </c>
      <c r="T6" s="25" t="s">
        <v>122</v>
      </c>
      <c r="U6" s="25" t="s">
        <v>122</v>
      </c>
      <c r="V6" s="25" t="s">
        <v>122</v>
      </c>
    </row>
    <row r="7" spans="2:22" x14ac:dyDescent="0.25">
      <c r="B7" s="24">
        <v>2011</v>
      </c>
      <c r="C7" s="19"/>
      <c r="D7" s="25">
        <v>1285306478</v>
      </c>
      <c r="E7" s="25">
        <v>389332432</v>
      </c>
      <c r="F7" s="25">
        <v>52575580</v>
      </c>
      <c r="G7" s="25">
        <v>1727214490</v>
      </c>
      <c r="I7" s="25">
        <v>832609904</v>
      </c>
      <c r="J7" s="25">
        <v>214462519</v>
      </c>
      <c r="K7" s="25">
        <v>40811599</v>
      </c>
      <c r="L7" s="25">
        <v>1087884022</v>
      </c>
      <c r="N7" s="25">
        <v>452696574</v>
      </c>
      <c r="O7" s="25">
        <v>174869913</v>
      </c>
      <c r="P7" s="25">
        <v>11763981</v>
      </c>
      <c r="Q7" s="25">
        <v>639330468</v>
      </c>
      <c r="S7" s="25" t="s">
        <v>122</v>
      </c>
      <c r="T7" s="25" t="s">
        <v>122</v>
      </c>
      <c r="U7" s="25" t="s">
        <v>122</v>
      </c>
      <c r="V7" s="25" t="s">
        <v>122</v>
      </c>
    </row>
    <row r="8" spans="2:22" x14ac:dyDescent="0.25">
      <c r="B8" s="24">
        <v>2012</v>
      </c>
      <c r="C8" s="19"/>
      <c r="D8" s="25">
        <v>1244430761</v>
      </c>
      <c r="E8" s="25">
        <v>390784531</v>
      </c>
      <c r="F8" s="25">
        <v>49114202</v>
      </c>
      <c r="G8" s="25">
        <v>1684329494</v>
      </c>
      <c r="I8" s="25">
        <v>789678265</v>
      </c>
      <c r="J8" s="25">
        <v>209641224</v>
      </c>
      <c r="K8" s="25">
        <v>36201175</v>
      </c>
      <c r="L8" s="25">
        <v>1035520664</v>
      </c>
      <c r="N8" s="25">
        <v>454752496</v>
      </c>
      <c r="O8" s="25">
        <v>181143307</v>
      </c>
      <c r="P8" s="25">
        <v>12913027</v>
      </c>
      <c r="Q8" s="25">
        <v>648808830</v>
      </c>
      <c r="S8" s="25" t="s">
        <v>122</v>
      </c>
      <c r="T8" s="25" t="s">
        <v>122</v>
      </c>
      <c r="U8" s="25" t="s">
        <v>122</v>
      </c>
      <c r="V8" s="25" t="s">
        <v>122</v>
      </c>
    </row>
    <row r="9" spans="2:22" x14ac:dyDescent="0.25">
      <c r="B9" s="24">
        <v>2013</v>
      </c>
      <c r="C9" s="19"/>
      <c r="D9" s="25">
        <v>1235083561.5544856</v>
      </c>
      <c r="E9" s="25">
        <v>394870262.74538499</v>
      </c>
      <c r="F9" s="25">
        <v>48005111.700129159</v>
      </c>
      <c r="G9" s="25">
        <v>1677958936</v>
      </c>
      <c r="I9" s="25">
        <v>768946931.407812</v>
      </c>
      <c r="J9" s="25">
        <v>207223420.22617251</v>
      </c>
      <c r="K9" s="25">
        <v>34118251.366015464</v>
      </c>
      <c r="L9" s="25">
        <v>1010288603</v>
      </c>
      <c r="N9" s="25">
        <v>466136630.14667386</v>
      </c>
      <c r="O9" s="25">
        <v>187646842.51921248</v>
      </c>
      <c r="P9" s="25">
        <v>13886860.334113691</v>
      </c>
      <c r="Q9" s="25">
        <v>667670333</v>
      </c>
      <c r="S9" s="25" t="s">
        <v>122</v>
      </c>
      <c r="T9" s="25" t="s">
        <v>122</v>
      </c>
      <c r="U9" s="25" t="s">
        <v>122</v>
      </c>
      <c r="V9" s="25" t="s">
        <v>122</v>
      </c>
    </row>
    <row r="10" spans="2:22" x14ac:dyDescent="0.25">
      <c r="B10" s="26">
        <v>2014</v>
      </c>
      <c r="C10" s="19"/>
      <c r="D10" s="27">
        <v>1209626567</v>
      </c>
      <c r="E10" s="27">
        <v>385629898</v>
      </c>
      <c r="F10" s="27">
        <v>46234413</v>
      </c>
      <c r="G10" s="27">
        <v>1641490878</v>
      </c>
      <c r="I10" s="27">
        <v>742868119</v>
      </c>
      <c r="J10" s="27">
        <v>197949000</v>
      </c>
      <c r="K10" s="27">
        <v>31941084</v>
      </c>
      <c r="L10" s="27">
        <v>972758203</v>
      </c>
      <c r="N10" s="27">
        <v>466758448</v>
      </c>
      <c r="O10" s="27">
        <v>187680898</v>
      </c>
      <c r="P10" s="27">
        <v>14293329</v>
      </c>
      <c r="Q10" s="27">
        <v>668732675</v>
      </c>
      <c r="S10" s="27" t="s">
        <v>122</v>
      </c>
      <c r="T10" s="27" t="s">
        <v>122</v>
      </c>
      <c r="U10" s="27" t="s">
        <v>122</v>
      </c>
      <c r="V10" s="27" t="s">
        <v>122</v>
      </c>
    </row>
    <row r="11" spans="2:22" x14ac:dyDescent="0.25">
      <c r="B11" s="26">
        <v>2015</v>
      </c>
      <c r="C11" s="19"/>
      <c r="D11" s="27">
        <v>1161047990</v>
      </c>
      <c r="E11" s="27">
        <v>381954882</v>
      </c>
      <c r="F11" s="27">
        <v>40329597</v>
      </c>
      <c r="G11" s="27">
        <v>1583332469</v>
      </c>
      <c r="I11" s="27">
        <v>700777746</v>
      </c>
      <c r="J11" s="27">
        <v>192610307</v>
      </c>
      <c r="K11" s="27">
        <v>28134157</v>
      </c>
      <c r="L11" s="27">
        <v>921522210</v>
      </c>
      <c r="N11" s="27">
        <v>460270244</v>
      </c>
      <c r="O11" s="27">
        <v>189344575</v>
      </c>
      <c r="P11" s="27">
        <v>12195440</v>
      </c>
      <c r="Q11" s="27">
        <v>661810259</v>
      </c>
      <c r="S11" s="27" t="s">
        <v>122</v>
      </c>
      <c r="T11" s="27" t="s">
        <v>122</v>
      </c>
      <c r="U11" s="27" t="s">
        <v>122</v>
      </c>
      <c r="V11" s="27" t="s">
        <v>122</v>
      </c>
    </row>
    <row r="12" spans="2:22" x14ac:dyDescent="0.25">
      <c r="B12" s="26">
        <v>2016</v>
      </c>
      <c r="C12" s="19"/>
      <c r="D12" s="27">
        <v>1138229742</v>
      </c>
      <c r="E12" s="27">
        <v>374876149</v>
      </c>
      <c r="F12" s="27">
        <v>39809167</v>
      </c>
      <c r="G12" s="27">
        <v>1552915058</v>
      </c>
      <c r="I12" s="27">
        <v>671806237</v>
      </c>
      <c r="J12" s="27">
        <v>182026539</v>
      </c>
      <c r="K12" s="27">
        <v>27144160</v>
      </c>
      <c r="L12" s="27">
        <v>880976936</v>
      </c>
      <c r="N12" s="27">
        <v>466423505</v>
      </c>
      <c r="O12" s="27">
        <v>192849610</v>
      </c>
      <c r="P12" s="27">
        <v>12665007</v>
      </c>
      <c r="Q12" s="27">
        <v>671938122</v>
      </c>
      <c r="S12" s="27" t="s">
        <v>122</v>
      </c>
      <c r="T12" s="27" t="s">
        <v>122</v>
      </c>
      <c r="U12" s="27" t="s">
        <v>122</v>
      </c>
      <c r="V12" s="27" t="s">
        <v>122</v>
      </c>
    </row>
    <row r="13" spans="2:22" ht="15.75" thickBot="1" x14ac:dyDescent="0.3">
      <c r="B13" s="28">
        <v>2017</v>
      </c>
      <c r="C13" s="19"/>
      <c r="D13" s="29">
        <v>1153557515</v>
      </c>
      <c r="E13" s="29">
        <v>359199331</v>
      </c>
      <c r="F13" s="29">
        <v>49537630</v>
      </c>
      <c r="G13" s="29">
        <v>1562294476</v>
      </c>
      <c r="I13" s="30">
        <v>664863368</v>
      </c>
      <c r="J13" s="30">
        <v>173427870</v>
      </c>
      <c r="K13" s="30">
        <v>29782632</v>
      </c>
      <c r="L13" s="30">
        <v>868073870</v>
      </c>
      <c r="N13" s="31">
        <v>482957440</v>
      </c>
      <c r="O13" s="31">
        <v>183626728</v>
      </c>
      <c r="P13" s="31">
        <v>19546617</v>
      </c>
      <c r="Q13" s="31">
        <v>686130785</v>
      </c>
      <c r="S13" s="31">
        <v>5736707</v>
      </c>
      <c r="T13" s="31">
        <v>2144733</v>
      </c>
      <c r="U13" s="31">
        <v>208381</v>
      </c>
      <c r="V13" s="31">
        <v>8089821</v>
      </c>
    </row>
    <row r="14" spans="2:22" x14ac:dyDescent="0.25">
      <c r="B14" s="32">
        <v>42736</v>
      </c>
      <c r="D14" s="33">
        <v>85670000</v>
      </c>
      <c r="E14" s="33">
        <v>23370840</v>
      </c>
      <c r="F14" s="33">
        <v>2990569</v>
      </c>
      <c r="G14" s="33">
        <v>112031409</v>
      </c>
      <c r="I14" s="33">
        <v>49144596</v>
      </c>
      <c r="J14" s="33">
        <v>11206756</v>
      </c>
      <c r="K14" s="33">
        <v>2033847</v>
      </c>
      <c r="L14" s="33">
        <v>62385199</v>
      </c>
      <c r="N14" s="33">
        <v>36525404</v>
      </c>
      <c r="O14" s="33">
        <v>12164084</v>
      </c>
      <c r="P14" s="33">
        <v>956722</v>
      </c>
      <c r="Q14" s="33">
        <v>49646210</v>
      </c>
      <c r="S14" s="33" t="s">
        <v>122</v>
      </c>
      <c r="T14" s="33" t="s">
        <v>122</v>
      </c>
      <c r="U14" s="33" t="s">
        <v>122</v>
      </c>
      <c r="V14" s="33">
        <v>0</v>
      </c>
    </row>
    <row r="15" spans="2:22" x14ac:dyDescent="0.25">
      <c r="B15" s="34">
        <v>42767</v>
      </c>
      <c r="D15" s="35">
        <v>72499282</v>
      </c>
      <c r="E15" s="35">
        <v>18175430</v>
      </c>
      <c r="F15" s="35">
        <v>2472409</v>
      </c>
      <c r="G15" s="35">
        <v>93147121</v>
      </c>
      <c r="I15" s="35">
        <v>42149112</v>
      </c>
      <c r="J15" s="35">
        <v>8821742</v>
      </c>
      <c r="K15" s="35">
        <v>1710676</v>
      </c>
      <c r="L15" s="35">
        <v>52681530</v>
      </c>
      <c r="N15" s="35">
        <v>30350170</v>
      </c>
      <c r="O15" s="35">
        <v>9353688</v>
      </c>
      <c r="P15" s="35">
        <v>761733</v>
      </c>
      <c r="Q15" s="35">
        <v>40465591</v>
      </c>
      <c r="S15" s="35" t="s">
        <v>122</v>
      </c>
      <c r="T15" s="35" t="s">
        <v>122</v>
      </c>
      <c r="U15" s="35" t="s">
        <v>122</v>
      </c>
      <c r="V15" s="35">
        <v>0</v>
      </c>
    </row>
    <row r="16" spans="2:22" x14ac:dyDescent="0.25">
      <c r="B16" s="34">
        <v>42795</v>
      </c>
      <c r="D16" s="35">
        <v>101183973</v>
      </c>
      <c r="E16" s="35">
        <v>34934297</v>
      </c>
      <c r="F16" s="35">
        <v>4015260</v>
      </c>
      <c r="G16" s="35">
        <v>140133530</v>
      </c>
      <c r="I16" s="35">
        <v>59176462</v>
      </c>
      <c r="J16" s="35">
        <v>16616441</v>
      </c>
      <c r="K16" s="35">
        <v>2654886</v>
      </c>
      <c r="L16" s="35">
        <v>78447789</v>
      </c>
      <c r="N16" s="35">
        <v>41965224</v>
      </c>
      <c r="O16" s="35">
        <v>18299297</v>
      </c>
      <c r="P16" s="35">
        <v>1359346</v>
      </c>
      <c r="Q16" s="35">
        <v>61623867</v>
      </c>
      <c r="S16" s="35">
        <v>42287</v>
      </c>
      <c r="T16" s="35">
        <v>18559</v>
      </c>
      <c r="U16" s="35">
        <v>1028</v>
      </c>
      <c r="V16" s="35">
        <v>61874</v>
      </c>
    </row>
    <row r="17" spans="2:22" x14ac:dyDescent="0.25">
      <c r="B17" s="34">
        <v>42826</v>
      </c>
      <c r="D17" s="35">
        <v>87649879</v>
      </c>
      <c r="E17" s="35">
        <v>33229236</v>
      </c>
      <c r="F17" s="35">
        <v>3506426</v>
      </c>
      <c r="G17" s="35">
        <v>124385541</v>
      </c>
      <c r="I17" s="35">
        <v>51255331</v>
      </c>
      <c r="J17" s="35">
        <v>15800443</v>
      </c>
      <c r="K17" s="35">
        <v>2317393</v>
      </c>
      <c r="L17" s="35">
        <v>69373167</v>
      </c>
      <c r="N17" s="35">
        <v>36213705</v>
      </c>
      <c r="O17" s="35">
        <v>17344676</v>
      </c>
      <c r="P17" s="35">
        <v>1183683</v>
      </c>
      <c r="Q17" s="35">
        <v>54742064</v>
      </c>
      <c r="S17" s="35">
        <v>180843</v>
      </c>
      <c r="T17" s="35">
        <v>84117</v>
      </c>
      <c r="U17" s="35">
        <v>5350</v>
      </c>
      <c r="V17" s="35">
        <v>270310</v>
      </c>
    </row>
    <row r="18" spans="2:22" x14ac:dyDescent="0.25">
      <c r="B18" s="34">
        <v>42856</v>
      </c>
      <c r="D18" s="35">
        <v>98372768</v>
      </c>
      <c r="E18" s="35">
        <v>38475481</v>
      </c>
      <c r="F18" s="35">
        <v>4174363</v>
      </c>
      <c r="G18" s="35">
        <v>141022612</v>
      </c>
      <c r="I18" s="35">
        <v>57088856</v>
      </c>
      <c r="J18" s="35">
        <v>18056348</v>
      </c>
      <c r="K18" s="35">
        <v>2718089</v>
      </c>
      <c r="L18" s="35">
        <v>77863293</v>
      </c>
      <c r="N18" s="35">
        <v>40896313</v>
      </c>
      <c r="O18" s="35">
        <v>20227792</v>
      </c>
      <c r="P18" s="35">
        <v>1442852</v>
      </c>
      <c r="Q18" s="35">
        <v>62566957</v>
      </c>
      <c r="S18" s="35">
        <v>387599</v>
      </c>
      <c r="T18" s="35">
        <v>191341</v>
      </c>
      <c r="U18" s="35">
        <v>13422</v>
      </c>
      <c r="V18" s="35">
        <v>592362</v>
      </c>
    </row>
    <row r="19" spans="2:22" x14ac:dyDescent="0.25">
      <c r="B19" s="34">
        <v>42887</v>
      </c>
      <c r="D19" s="35">
        <v>98985824</v>
      </c>
      <c r="E19" s="35">
        <v>29697661</v>
      </c>
      <c r="F19" s="35">
        <v>3086170</v>
      </c>
      <c r="G19" s="35">
        <v>131769655</v>
      </c>
      <c r="I19" s="35">
        <v>56696440</v>
      </c>
      <c r="J19" s="35">
        <v>13629052</v>
      </c>
      <c r="K19" s="35">
        <v>2014240</v>
      </c>
      <c r="L19" s="35">
        <v>72339732</v>
      </c>
      <c r="N19" s="35">
        <v>41653153</v>
      </c>
      <c r="O19" s="35">
        <v>15832970</v>
      </c>
      <c r="P19" s="35">
        <v>1054742</v>
      </c>
      <c r="Q19" s="35">
        <v>58540865</v>
      </c>
      <c r="S19" s="35">
        <v>636231</v>
      </c>
      <c r="T19" s="35">
        <v>235639</v>
      </c>
      <c r="U19" s="35">
        <v>17188</v>
      </c>
      <c r="V19" s="35">
        <v>889058</v>
      </c>
    </row>
    <row r="20" spans="2:22" x14ac:dyDescent="0.25">
      <c r="B20" s="34">
        <v>42917</v>
      </c>
      <c r="D20" s="35">
        <v>100722696</v>
      </c>
      <c r="E20" s="35">
        <v>26390505</v>
      </c>
      <c r="F20" s="35">
        <v>3440827</v>
      </c>
      <c r="G20" s="35">
        <v>130554028</v>
      </c>
      <c r="I20" s="35">
        <v>57547009</v>
      </c>
      <c r="J20" s="35">
        <v>12410227</v>
      </c>
      <c r="K20" s="35">
        <v>2274967</v>
      </c>
      <c r="L20" s="35">
        <v>72232203</v>
      </c>
      <c r="N20" s="35">
        <v>42422388</v>
      </c>
      <c r="O20" s="35">
        <v>13761442</v>
      </c>
      <c r="P20" s="35">
        <v>1140935</v>
      </c>
      <c r="Q20" s="35">
        <v>57324765</v>
      </c>
      <c r="S20" s="35">
        <v>753299</v>
      </c>
      <c r="T20" s="35">
        <v>218836</v>
      </c>
      <c r="U20" s="35">
        <v>24925</v>
      </c>
      <c r="V20" s="35">
        <v>997060</v>
      </c>
    </row>
    <row r="21" spans="2:22" x14ac:dyDescent="0.25">
      <c r="B21" s="34">
        <v>42948</v>
      </c>
      <c r="D21" s="35">
        <v>104978940</v>
      </c>
      <c r="E21" s="35">
        <v>33114031</v>
      </c>
      <c r="F21" s="35">
        <v>4500697</v>
      </c>
      <c r="G21" s="35">
        <v>142593668</v>
      </c>
      <c r="I21" s="35">
        <v>60502264</v>
      </c>
      <c r="J21" s="35">
        <v>15926019</v>
      </c>
      <c r="K21" s="35">
        <v>2767440</v>
      </c>
      <c r="L21" s="35">
        <v>79195723</v>
      </c>
      <c r="N21" s="35">
        <v>43668860</v>
      </c>
      <c r="O21" s="35">
        <v>16884845</v>
      </c>
      <c r="P21" s="35">
        <v>1703422</v>
      </c>
      <c r="Q21" s="35">
        <v>62257127</v>
      </c>
      <c r="S21" s="35">
        <v>807816</v>
      </c>
      <c r="T21" s="35">
        <v>303167</v>
      </c>
      <c r="U21" s="35">
        <v>29835</v>
      </c>
      <c r="V21" s="35">
        <v>1140818</v>
      </c>
    </row>
    <row r="22" spans="2:22" x14ac:dyDescent="0.25">
      <c r="B22" s="34">
        <v>42979</v>
      </c>
      <c r="D22" s="35">
        <v>95646566</v>
      </c>
      <c r="E22" s="35">
        <v>29830585</v>
      </c>
      <c r="F22" s="35">
        <v>4609482</v>
      </c>
      <c r="G22" s="35">
        <v>130086633</v>
      </c>
      <c r="I22" s="35">
        <v>55125543</v>
      </c>
      <c r="J22" s="35">
        <v>14759190</v>
      </c>
      <c r="K22" s="35">
        <v>2593209</v>
      </c>
      <c r="L22" s="35">
        <v>72477942</v>
      </c>
      <c r="N22" s="35">
        <v>39734918</v>
      </c>
      <c r="O22" s="35">
        <v>14778913</v>
      </c>
      <c r="P22" s="35">
        <v>1985145</v>
      </c>
      <c r="Q22" s="35">
        <v>56498976</v>
      </c>
      <c r="S22" s="35">
        <v>786105</v>
      </c>
      <c r="T22" s="35">
        <v>292482</v>
      </c>
      <c r="U22" s="35">
        <v>31128</v>
      </c>
      <c r="V22" s="35">
        <v>1109715</v>
      </c>
    </row>
    <row r="23" spans="2:22" x14ac:dyDescent="0.25">
      <c r="B23" s="34">
        <v>43009</v>
      </c>
      <c r="D23" s="35">
        <v>102038556</v>
      </c>
      <c r="E23" s="35">
        <v>32796756</v>
      </c>
      <c r="F23" s="35">
        <v>5330761</v>
      </c>
      <c r="G23" s="35">
        <v>140166073</v>
      </c>
      <c r="I23" s="35">
        <v>58931757</v>
      </c>
      <c r="J23" s="35">
        <v>16373282</v>
      </c>
      <c r="K23" s="35">
        <v>2919575</v>
      </c>
      <c r="L23" s="35">
        <v>78224614</v>
      </c>
      <c r="N23" s="35">
        <v>42218456</v>
      </c>
      <c r="O23" s="35">
        <v>16080156</v>
      </c>
      <c r="P23" s="35">
        <v>2375535</v>
      </c>
      <c r="Q23" s="35">
        <v>60674147</v>
      </c>
      <c r="S23" s="35">
        <v>888343</v>
      </c>
      <c r="T23" s="35">
        <v>343318</v>
      </c>
      <c r="U23" s="35">
        <v>35651</v>
      </c>
      <c r="V23" s="35">
        <v>1267312</v>
      </c>
    </row>
    <row r="24" spans="2:22" x14ac:dyDescent="0.25">
      <c r="B24" s="34">
        <v>43040</v>
      </c>
      <c r="D24" s="35">
        <v>104918689</v>
      </c>
      <c r="E24" s="35">
        <v>32608623</v>
      </c>
      <c r="F24" s="35">
        <v>5793308</v>
      </c>
      <c r="G24" s="35">
        <v>143320620</v>
      </c>
      <c r="I24" s="35">
        <v>59671946</v>
      </c>
      <c r="J24" s="35">
        <v>16230073</v>
      </c>
      <c r="K24" s="35">
        <v>2995383</v>
      </c>
      <c r="L24" s="35">
        <v>78897402</v>
      </c>
      <c r="N24" s="35">
        <v>44207174</v>
      </c>
      <c r="O24" s="35">
        <v>15983535</v>
      </c>
      <c r="P24" s="35">
        <v>2756811</v>
      </c>
      <c r="Q24" s="35">
        <v>62947520</v>
      </c>
      <c r="S24" s="35">
        <v>1039569</v>
      </c>
      <c r="T24" s="35">
        <v>395015</v>
      </c>
      <c r="U24" s="35">
        <v>41114</v>
      </c>
      <c r="V24" s="35">
        <v>1475698</v>
      </c>
    </row>
    <row r="25" spans="2:22" x14ac:dyDescent="0.25">
      <c r="B25" s="34">
        <v>43070</v>
      </c>
      <c r="D25" s="35">
        <v>100890342</v>
      </c>
      <c r="E25" s="35">
        <v>26575886</v>
      </c>
      <c r="F25" s="35">
        <v>5617358</v>
      </c>
      <c r="G25" s="35">
        <v>133083586</v>
      </c>
      <c r="I25" s="35">
        <v>57574052</v>
      </c>
      <c r="J25" s="35">
        <v>13598297</v>
      </c>
      <c r="K25" s="35">
        <v>2782927</v>
      </c>
      <c r="L25" s="35">
        <v>73955276</v>
      </c>
      <c r="N25" s="35">
        <v>43101675</v>
      </c>
      <c r="O25" s="35">
        <v>12915330</v>
      </c>
      <c r="P25" s="35">
        <v>2825691</v>
      </c>
      <c r="Q25" s="35">
        <v>58842696</v>
      </c>
      <c r="S25" s="35">
        <v>214615</v>
      </c>
      <c r="T25" s="35">
        <v>62259</v>
      </c>
      <c r="U25" s="35">
        <v>8740</v>
      </c>
      <c r="V25" s="35">
        <v>285614</v>
      </c>
    </row>
    <row r="27" spans="2:22" x14ac:dyDescent="0.25">
      <c r="B27" s="36" t="s">
        <v>89</v>
      </c>
    </row>
    <row r="43" ht="4.5" customHeight="1" x14ac:dyDescent="0.25"/>
  </sheetData>
  <conditionalFormatting sqref="I24:L25">
    <cfRule type="cellIs" dxfId="37" priority="5" operator="equal">
      <formula>""</formula>
    </cfRule>
  </conditionalFormatting>
  <conditionalFormatting sqref="N14:Q25">
    <cfRule type="cellIs" dxfId="36" priority="4" operator="equal">
      <formula>""</formula>
    </cfRule>
  </conditionalFormatting>
  <conditionalFormatting sqref="D14:G25">
    <cfRule type="cellIs" dxfId="35" priority="3" operator="equal">
      <formula>""</formula>
    </cfRule>
  </conditionalFormatting>
  <conditionalFormatting sqref="S14:V25">
    <cfRule type="cellIs" dxfId="34" priority="2" operator="equal">
      <formula>""</formula>
    </cfRule>
  </conditionalFormatting>
  <conditionalFormatting sqref="I14:L23">
    <cfRule type="cellIs" dxfId="33" priority="1" operator="equal">
      <formula>""</formula>
    </cfRule>
  </conditionalFormatting>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8299-F656-4220-9DAB-FAFAAAC4006E}">
  <sheetPr>
    <tabColor theme="0"/>
  </sheetPr>
  <dimension ref="B2:M18"/>
  <sheetViews>
    <sheetView showGridLines="0" zoomScale="90" zoomScaleNormal="90" workbookViewId="0">
      <selection activeCell="A60" sqref="A60"/>
    </sheetView>
  </sheetViews>
  <sheetFormatPr baseColWidth="10" defaultRowHeight="15" x14ac:dyDescent="0.25"/>
  <cols>
    <col min="1" max="1" width="5.42578125" customWidth="1"/>
    <col min="2" max="2" width="16.85546875" customWidth="1"/>
    <col min="7" max="7" width="10.85546875" bestFit="1" customWidth="1"/>
    <col min="11" max="12" width="12" customWidth="1"/>
    <col min="13" max="13" width="13.42578125" customWidth="1"/>
  </cols>
  <sheetData>
    <row r="2" spans="2:13" x14ac:dyDescent="0.25">
      <c r="B2" s="1" t="s">
        <v>140</v>
      </c>
    </row>
    <row r="3" spans="2:13" x14ac:dyDescent="0.25">
      <c r="J3" s="49"/>
      <c r="K3" s="50"/>
      <c r="L3" s="50"/>
    </row>
    <row r="4" spans="2:13" x14ac:dyDescent="0.25">
      <c r="B4" s="37">
        <v>2017</v>
      </c>
      <c r="C4" s="37" t="s">
        <v>90</v>
      </c>
      <c r="D4" s="37" t="s">
        <v>91</v>
      </c>
      <c r="E4" s="37" t="s">
        <v>92</v>
      </c>
      <c r="F4" s="37" t="s">
        <v>93</v>
      </c>
      <c r="G4" s="37" t="s">
        <v>94</v>
      </c>
      <c r="H4" s="37" t="s">
        <v>95</v>
      </c>
      <c r="I4" s="38" t="s">
        <v>96</v>
      </c>
      <c r="J4" s="39" t="s">
        <v>97</v>
      </c>
      <c r="K4" s="37" t="s">
        <v>98</v>
      </c>
      <c r="L4" s="107" t="s">
        <v>162</v>
      </c>
      <c r="M4" s="40" t="s">
        <v>99</v>
      </c>
    </row>
    <row r="5" spans="2:13" x14ac:dyDescent="0.25">
      <c r="B5" s="2" t="s">
        <v>68</v>
      </c>
      <c r="C5" s="35">
        <v>6987608</v>
      </c>
      <c r="D5" s="35">
        <v>11401676</v>
      </c>
      <c r="E5" s="35">
        <v>9814359</v>
      </c>
      <c r="F5" s="35">
        <v>12097128</v>
      </c>
      <c r="G5" s="35">
        <v>11200669</v>
      </c>
      <c r="H5" s="35">
        <v>6641954</v>
      </c>
      <c r="I5" s="41">
        <v>4241805</v>
      </c>
      <c r="J5" s="42">
        <v>62385199</v>
      </c>
      <c r="K5" s="35">
        <v>49646210</v>
      </c>
      <c r="L5" s="108" t="s">
        <v>122</v>
      </c>
      <c r="M5" s="43">
        <v>112031409</v>
      </c>
    </row>
    <row r="6" spans="2:13" x14ac:dyDescent="0.25">
      <c r="B6" s="2" t="s">
        <v>69</v>
      </c>
      <c r="C6" s="35">
        <v>5901712</v>
      </c>
      <c r="D6" s="35">
        <v>9432577</v>
      </c>
      <c r="E6" s="35">
        <v>9217748</v>
      </c>
      <c r="F6" s="35">
        <v>9940117</v>
      </c>
      <c r="G6" s="35">
        <v>9103805</v>
      </c>
      <c r="H6" s="35">
        <v>5531380</v>
      </c>
      <c r="I6" s="41">
        <v>3554191</v>
      </c>
      <c r="J6" s="42">
        <v>52681530</v>
      </c>
      <c r="K6" s="35">
        <v>40465591</v>
      </c>
      <c r="L6" s="108" t="s">
        <v>122</v>
      </c>
      <c r="M6" s="43">
        <v>93147121</v>
      </c>
    </row>
    <row r="7" spans="2:13" x14ac:dyDescent="0.25">
      <c r="B7" s="2" t="s">
        <v>70</v>
      </c>
      <c r="C7" s="35">
        <v>8718048</v>
      </c>
      <c r="D7" s="35">
        <v>13725743</v>
      </c>
      <c r="E7" s="35">
        <v>13959594</v>
      </c>
      <c r="F7" s="35">
        <v>14409439</v>
      </c>
      <c r="G7" s="35">
        <v>13908613</v>
      </c>
      <c r="H7" s="35">
        <v>8476040</v>
      </c>
      <c r="I7" s="41">
        <v>5250312</v>
      </c>
      <c r="J7" s="42">
        <v>78447789</v>
      </c>
      <c r="K7" s="35">
        <v>61623867</v>
      </c>
      <c r="L7" s="108">
        <v>61874</v>
      </c>
      <c r="M7" s="43">
        <v>140133530</v>
      </c>
    </row>
    <row r="8" spans="2:13" x14ac:dyDescent="0.25">
      <c r="B8" s="2" t="s">
        <v>71</v>
      </c>
      <c r="C8" s="35">
        <v>7744384</v>
      </c>
      <c r="D8" s="35">
        <v>12167840</v>
      </c>
      <c r="E8" s="35">
        <v>12413138</v>
      </c>
      <c r="F8" s="35">
        <v>12643694</v>
      </c>
      <c r="G8" s="35">
        <v>12248404</v>
      </c>
      <c r="H8" s="35">
        <v>7357407</v>
      </c>
      <c r="I8" s="41">
        <v>4798300</v>
      </c>
      <c r="J8" s="42">
        <v>69373167</v>
      </c>
      <c r="K8" s="35">
        <v>54742064</v>
      </c>
      <c r="L8" s="108">
        <v>270310</v>
      </c>
      <c r="M8" s="43">
        <v>124385541</v>
      </c>
    </row>
    <row r="9" spans="2:13" x14ac:dyDescent="0.25">
      <c r="B9" s="2" t="s">
        <v>72</v>
      </c>
      <c r="C9" s="35">
        <v>8725340</v>
      </c>
      <c r="D9" s="35">
        <v>13326752</v>
      </c>
      <c r="E9" s="35">
        <v>14007496</v>
      </c>
      <c r="F9" s="35">
        <v>14169322</v>
      </c>
      <c r="G9" s="35">
        <v>13865763</v>
      </c>
      <c r="H9" s="35">
        <v>8263776</v>
      </c>
      <c r="I9" s="41">
        <v>5504844</v>
      </c>
      <c r="J9" s="42">
        <v>77863293</v>
      </c>
      <c r="K9" s="35">
        <v>62566957</v>
      </c>
      <c r="L9" s="108">
        <v>592362</v>
      </c>
      <c r="M9" s="43">
        <v>141022612</v>
      </c>
    </row>
    <row r="10" spans="2:13" x14ac:dyDescent="0.25">
      <c r="B10" s="2" t="s">
        <v>73</v>
      </c>
      <c r="C10" s="35">
        <v>8299835</v>
      </c>
      <c r="D10" s="35">
        <v>12156194</v>
      </c>
      <c r="E10" s="35">
        <v>13171836</v>
      </c>
      <c r="F10" s="35">
        <v>12935137</v>
      </c>
      <c r="G10" s="35">
        <v>12880876</v>
      </c>
      <c r="H10" s="35">
        <v>7744587</v>
      </c>
      <c r="I10" s="41">
        <v>5151267</v>
      </c>
      <c r="J10" s="42">
        <v>72339732</v>
      </c>
      <c r="K10" s="35">
        <v>58540865</v>
      </c>
      <c r="L10" s="108">
        <v>889058</v>
      </c>
      <c r="M10" s="43">
        <v>131769655</v>
      </c>
    </row>
    <row r="11" spans="2:13" x14ac:dyDescent="0.25">
      <c r="B11" s="2" t="s">
        <v>74</v>
      </c>
      <c r="C11" s="35">
        <v>8387838</v>
      </c>
      <c r="D11" s="35">
        <v>11993237</v>
      </c>
      <c r="E11" s="35">
        <v>13262981</v>
      </c>
      <c r="F11" s="35">
        <v>13141432</v>
      </c>
      <c r="G11" s="35">
        <v>12785889</v>
      </c>
      <c r="H11" s="35">
        <v>7559334</v>
      </c>
      <c r="I11" s="41">
        <v>5101492</v>
      </c>
      <c r="J11" s="42">
        <v>72232203</v>
      </c>
      <c r="K11" s="35">
        <v>57324765</v>
      </c>
      <c r="L11" s="108">
        <v>997060</v>
      </c>
      <c r="M11" s="43">
        <v>130554028</v>
      </c>
    </row>
    <row r="12" spans="2:13" x14ac:dyDescent="0.25">
      <c r="B12" s="2" t="s">
        <v>75</v>
      </c>
      <c r="C12" s="35">
        <v>9186125</v>
      </c>
      <c r="D12" s="35">
        <v>13021790</v>
      </c>
      <c r="E12" s="35">
        <v>14589480</v>
      </c>
      <c r="F12" s="35">
        <v>14374902</v>
      </c>
      <c r="G12" s="35">
        <v>13988908</v>
      </c>
      <c r="H12" s="35">
        <v>8374973</v>
      </c>
      <c r="I12" s="41">
        <v>5659545</v>
      </c>
      <c r="J12" s="42">
        <v>79195723</v>
      </c>
      <c r="K12" s="35">
        <v>62257127</v>
      </c>
      <c r="L12" s="108">
        <v>1140818</v>
      </c>
      <c r="M12" s="43">
        <v>142593668</v>
      </c>
    </row>
    <row r="13" spans="2:13" x14ac:dyDescent="0.25">
      <c r="B13" s="2" t="s">
        <v>76</v>
      </c>
      <c r="C13" s="35">
        <v>8393095</v>
      </c>
      <c r="D13" s="35">
        <v>11946971</v>
      </c>
      <c r="E13" s="35">
        <v>13433437</v>
      </c>
      <c r="F13" s="35">
        <v>13030918</v>
      </c>
      <c r="G13" s="35">
        <v>12792828</v>
      </c>
      <c r="H13" s="35">
        <v>7676445</v>
      </c>
      <c r="I13" s="41">
        <v>5204248</v>
      </c>
      <c r="J13" s="42">
        <v>72477942</v>
      </c>
      <c r="K13" s="35">
        <v>56498976</v>
      </c>
      <c r="L13" s="108">
        <v>1109715</v>
      </c>
      <c r="M13" s="43">
        <v>130086633</v>
      </c>
    </row>
    <row r="14" spans="2:13" x14ac:dyDescent="0.25">
      <c r="B14" s="2" t="s">
        <v>77</v>
      </c>
      <c r="C14" s="35">
        <v>9009217</v>
      </c>
      <c r="D14" s="35">
        <v>12890185</v>
      </c>
      <c r="E14" s="35">
        <v>14482382</v>
      </c>
      <c r="F14" s="35">
        <v>14078750</v>
      </c>
      <c r="G14" s="35">
        <v>13890338</v>
      </c>
      <c r="H14" s="35">
        <v>8253770</v>
      </c>
      <c r="I14" s="41">
        <v>5619972</v>
      </c>
      <c r="J14" s="42">
        <v>78224614</v>
      </c>
      <c r="K14" s="35">
        <v>60674147</v>
      </c>
      <c r="L14" s="108">
        <v>1267312</v>
      </c>
      <c r="M14" s="43">
        <v>140166073</v>
      </c>
    </row>
    <row r="15" spans="2:13" x14ac:dyDescent="0.25">
      <c r="B15" s="2" t="s">
        <v>78</v>
      </c>
      <c r="C15" s="35">
        <v>9067794</v>
      </c>
      <c r="D15" s="35">
        <v>13192551</v>
      </c>
      <c r="E15" s="35">
        <v>14561331</v>
      </c>
      <c r="F15" s="35">
        <v>13954977</v>
      </c>
      <c r="G15" s="35">
        <v>13982201</v>
      </c>
      <c r="H15" s="35">
        <v>8394742</v>
      </c>
      <c r="I15" s="41">
        <v>5743806</v>
      </c>
      <c r="J15" s="42">
        <v>78897402</v>
      </c>
      <c r="K15" s="35">
        <v>62947520</v>
      </c>
      <c r="L15" s="108">
        <v>1475698</v>
      </c>
      <c r="M15" s="43">
        <v>143320620</v>
      </c>
    </row>
    <row r="16" spans="2:13" x14ac:dyDescent="0.25">
      <c r="B16" s="2" t="s">
        <v>79</v>
      </c>
      <c r="C16" s="35">
        <v>8464321</v>
      </c>
      <c r="D16" s="35">
        <v>12546358</v>
      </c>
      <c r="E16" s="35">
        <v>13702271</v>
      </c>
      <c r="F16" s="35">
        <v>12996170</v>
      </c>
      <c r="G16" s="35">
        <v>13193348</v>
      </c>
      <c r="H16" s="35">
        <v>7747956</v>
      </c>
      <c r="I16" s="41">
        <v>5304852</v>
      </c>
      <c r="J16" s="42">
        <v>73955276</v>
      </c>
      <c r="K16" s="35">
        <v>58842696</v>
      </c>
      <c r="L16" s="108">
        <v>285614</v>
      </c>
      <c r="M16" s="43">
        <v>133083586</v>
      </c>
    </row>
    <row r="17" spans="2:13" x14ac:dyDescent="0.25">
      <c r="B17" s="44" t="s">
        <v>67</v>
      </c>
      <c r="C17" s="35">
        <v>98885317</v>
      </c>
      <c r="D17" s="35">
        <v>147801874</v>
      </c>
      <c r="E17" s="35">
        <v>156616053</v>
      </c>
      <c r="F17" s="35">
        <v>157771986</v>
      </c>
      <c r="G17" s="35">
        <v>153841642</v>
      </c>
      <c r="H17" s="35">
        <v>92022364</v>
      </c>
      <c r="I17" s="35">
        <v>61134634</v>
      </c>
      <c r="J17" s="45">
        <v>868073870</v>
      </c>
      <c r="K17" s="110">
        <v>686130785</v>
      </c>
      <c r="L17" s="109">
        <v>8089821</v>
      </c>
      <c r="M17" s="46">
        <v>1562294476</v>
      </c>
    </row>
    <row r="18" spans="2:13" ht="38.25" x14ac:dyDescent="0.25">
      <c r="B18" s="47" t="s">
        <v>100</v>
      </c>
      <c r="C18" s="48">
        <v>6.3294928401193426E-2</v>
      </c>
      <c r="D18" s="48">
        <v>9.4605643347355731E-2</v>
      </c>
      <c r="E18" s="48">
        <v>0.10024746000574095</v>
      </c>
      <c r="F18" s="48">
        <v>0.10098735444802277</v>
      </c>
      <c r="G18" s="48">
        <v>9.8471603377800074E-2</v>
      </c>
      <c r="H18" s="48">
        <v>5.8902060663754148E-2</v>
      </c>
      <c r="I18" s="48">
        <v>3.9131312911331068E-2</v>
      </c>
      <c r="J18" s="48">
        <v>0.55564036315519816</v>
      </c>
      <c r="K18" s="48">
        <v>0.4391814702928003</v>
      </c>
      <c r="L18" s="48">
        <v>5.1781665520015578E-3</v>
      </c>
    </row>
  </sheetData>
  <conditionalFormatting sqref="C5:I16 J5:K17 M5:M17">
    <cfRule type="cellIs" dxfId="32" priority="6" operator="equal">
      <formula>""</formula>
    </cfRule>
  </conditionalFormatting>
  <conditionalFormatting sqref="J17:K17">
    <cfRule type="cellIs" dxfId="31" priority="5" operator="equal">
      <formula>""</formula>
    </cfRule>
  </conditionalFormatting>
  <conditionalFormatting sqref="J17">
    <cfRule type="cellIs" dxfId="30" priority="4" operator="equal">
      <formula>""</formula>
    </cfRule>
  </conditionalFormatting>
  <conditionalFormatting sqref="C17:I17">
    <cfRule type="cellIs" dxfId="29" priority="3" operator="equal">
      <formula>""</formula>
    </cfRule>
  </conditionalFormatting>
  <conditionalFormatting sqref="L5:L17">
    <cfRule type="cellIs" dxfId="28" priority="2" operator="equal">
      <formula>""</formula>
    </cfRule>
  </conditionalFormatting>
  <conditionalFormatting sqref="L17">
    <cfRule type="cellIs" dxfId="27" priority="1" operator="equal">
      <formula>""</formula>
    </cfRule>
  </conditionalFormatting>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56A7-64B5-403F-85FC-20AAEEA5572F}">
  <sheetPr>
    <tabColor theme="0"/>
  </sheetPr>
  <dimension ref="B2:K17"/>
  <sheetViews>
    <sheetView showGridLines="0" zoomScale="90" zoomScaleNormal="90" workbookViewId="0">
      <selection activeCell="A60" sqref="A60"/>
    </sheetView>
  </sheetViews>
  <sheetFormatPr baseColWidth="10" defaultRowHeight="15" x14ac:dyDescent="0.25"/>
  <cols>
    <col min="1" max="1" width="4.42578125" customWidth="1"/>
    <col min="3" max="11" width="13.28515625" customWidth="1"/>
    <col min="12" max="12" width="6.7109375" customWidth="1"/>
  </cols>
  <sheetData>
    <row r="2" spans="2:11" x14ac:dyDescent="0.25">
      <c r="B2" s="1" t="s">
        <v>141</v>
      </c>
    </row>
    <row r="4" spans="2:11" x14ac:dyDescent="0.25">
      <c r="C4" s="51">
        <v>2009</v>
      </c>
      <c r="D4" s="51">
        <v>2010</v>
      </c>
      <c r="E4" s="51">
        <v>2011</v>
      </c>
      <c r="F4" s="51">
        <v>2012</v>
      </c>
      <c r="G4" s="51">
        <v>2013</v>
      </c>
      <c r="H4" s="51">
        <v>2014</v>
      </c>
      <c r="I4" s="51">
        <v>2015</v>
      </c>
      <c r="J4" s="51">
        <v>2016</v>
      </c>
      <c r="K4" s="51">
        <v>2017</v>
      </c>
    </row>
    <row r="5" spans="2:11" x14ac:dyDescent="0.25">
      <c r="B5" s="52" t="s">
        <v>68</v>
      </c>
      <c r="C5" s="53">
        <v>80933968</v>
      </c>
      <c r="D5" s="53">
        <v>81294809</v>
      </c>
      <c r="E5" s="53">
        <v>81862930</v>
      </c>
      <c r="F5" s="53">
        <v>82383310</v>
      </c>
      <c r="G5" s="54">
        <v>82972511.241708755</v>
      </c>
      <c r="H5" s="35">
        <v>81795878</v>
      </c>
      <c r="I5" s="35">
        <v>78793458</v>
      </c>
      <c r="J5" s="35">
        <v>76633029</v>
      </c>
      <c r="K5" s="35">
        <v>75441870</v>
      </c>
    </row>
    <row r="6" spans="2:11" x14ac:dyDescent="0.25">
      <c r="B6" s="52" t="s">
        <v>69</v>
      </c>
      <c r="C6" s="53">
        <v>66206670</v>
      </c>
      <c r="D6" s="53">
        <v>64241039</v>
      </c>
      <c r="E6" s="53">
        <v>67173642</v>
      </c>
      <c r="F6" s="53">
        <v>65654778</v>
      </c>
      <c r="G6" s="54">
        <v>64090257.74650389</v>
      </c>
      <c r="H6" s="35">
        <v>63698782</v>
      </c>
      <c r="I6" s="35">
        <v>64512008</v>
      </c>
      <c r="J6" s="35">
        <v>66812973</v>
      </c>
      <c r="K6" s="35">
        <v>62679616</v>
      </c>
    </row>
    <row r="7" spans="2:11" x14ac:dyDescent="0.25">
      <c r="B7" s="52" t="s">
        <v>70</v>
      </c>
      <c r="C7" s="53">
        <v>96647493</v>
      </c>
      <c r="D7" s="53">
        <v>91914800.460999995</v>
      </c>
      <c r="E7" s="53">
        <v>99287774</v>
      </c>
      <c r="F7" s="53">
        <v>94287811</v>
      </c>
      <c r="G7" s="54">
        <v>90928356</v>
      </c>
      <c r="H7" s="35">
        <v>94158183</v>
      </c>
      <c r="I7" s="35">
        <v>93248358</v>
      </c>
      <c r="J7" s="35">
        <v>90459799</v>
      </c>
      <c r="K7" s="35">
        <v>94309073</v>
      </c>
    </row>
    <row r="8" spans="2:11" x14ac:dyDescent="0.25">
      <c r="B8" s="52" t="s">
        <v>71</v>
      </c>
      <c r="C8" s="53">
        <v>95664225</v>
      </c>
      <c r="D8" s="53">
        <v>98579572.752000004</v>
      </c>
      <c r="E8" s="53">
        <v>95872449</v>
      </c>
      <c r="F8" s="53">
        <v>91316350</v>
      </c>
      <c r="G8" s="54">
        <v>99904133.971384108</v>
      </c>
      <c r="H8" s="35">
        <v>95828504</v>
      </c>
      <c r="I8" s="35">
        <v>92909486</v>
      </c>
      <c r="J8" s="35">
        <v>90359138</v>
      </c>
      <c r="K8" s="35">
        <v>83955678</v>
      </c>
    </row>
    <row r="9" spans="2:11" x14ac:dyDescent="0.25">
      <c r="B9" s="52" t="s">
        <v>72</v>
      </c>
      <c r="C9" s="53">
        <v>92436981</v>
      </c>
      <c r="D9" s="53">
        <v>100996309</v>
      </c>
      <c r="E9" s="53">
        <v>101107501</v>
      </c>
      <c r="F9" s="53">
        <v>96746659</v>
      </c>
      <c r="G9" s="54">
        <v>95567567.469161198</v>
      </c>
      <c r="H9" s="35">
        <v>95510916</v>
      </c>
      <c r="I9" s="35">
        <v>88934720</v>
      </c>
      <c r="J9" s="35">
        <v>93978784</v>
      </c>
      <c r="K9" s="35">
        <v>94853585</v>
      </c>
    </row>
    <row r="10" spans="2:11" x14ac:dyDescent="0.25">
      <c r="B10" s="52" t="s">
        <v>73</v>
      </c>
      <c r="C10" s="53">
        <v>90559726</v>
      </c>
      <c r="D10" s="53">
        <v>96541681.791999981</v>
      </c>
      <c r="E10" s="53">
        <v>93414270</v>
      </c>
      <c r="F10" s="53">
        <v>94584893</v>
      </c>
      <c r="G10" s="54">
        <v>92060504.655145869</v>
      </c>
      <c r="H10" s="35">
        <v>89739503</v>
      </c>
      <c r="I10" s="35">
        <v>89913551</v>
      </c>
      <c r="J10" s="35">
        <v>86577958</v>
      </c>
      <c r="K10" s="35">
        <v>88441479</v>
      </c>
    </row>
    <row r="11" spans="2:11" x14ac:dyDescent="0.25">
      <c r="B11" s="52" t="s">
        <v>74</v>
      </c>
      <c r="C11" s="53">
        <v>91939572</v>
      </c>
      <c r="D11" s="53">
        <v>94551320.170000002</v>
      </c>
      <c r="E11" s="53">
        <v>90611677</v>
      </c>
      <c r="F11" s="53">
        <v>90157749</v>
      </c>
      <c r="G11" s="54">
        <v>93312325.434888735</v>
      </c>
      <c r="H11" s="35">
        <v>90997460</v>
      </c>
      <c r="I11" s="35">
        <v>87325568</v>
      </c>
      <c r="J11" s="35">
        <v>84892328</v>
      </c>
      <c r="K11" s="35">
        <v>87837457</v>
      </c>
    </row>
    <row r="12" spans="2:11" x14ac:dyDescent="0.25">
      <c r="B12" s="52" t="s">
        <v>75</v>
      </c>
      <c r="C12" s="53">
        <v>95948700</v>
      </c>
      <c r="D12" s="53">
        <v>99321786.879999995</v>
      </c>
      <c r="E12" s="53">
        <v>92499938</v>
      </c>
      <c r="F12" s="53">
        <v>98645301</v>
      </c>
      <c r="G12" s="54">
        <v>97814608.426833406</v>
      </c>
      <c r="H12" s="35">
        <v>93668387</v>
      </c>
      <c r="I12" s="35">
        <v>89740318</v>
      </c>
      <c r="J12" s="35">
        <v>93037933</v>
      </c>
      <c r="K12" s="35">
        <v>95602277</v>
      </c>
    </row>
    <row r="13" spans="2:11" x14ac:dyDescent="0.25">
      <c r="B13" s="52" t="s">
        <v>76</v>
      </c>
      <c r="C13" s="53">
        <v>91636850</v>
      </c>
      <c r="D13" s="53">
        <v>93264871.730000004</v>
      </c>
      <c r="E13" s="53">
        <v>93050291</v>
      </c>
      <c r="F13" s="53">
        <v>85226682</v>
      </c>
      <c r="G13" s="54">
        <v>85262220.695787966</v>
      </c>
      <c r="H13" s="35">
        <v>88183310</v>
      </c>
      <c r="I13" s="35">
        <v>87462661</v>
      </c>
      <c r="J13" s="35">
        <v>88476482</v>
      </c>
      <c r="K13" s="35">
        <v>87426409</v>
      </c>
    </row>
    <row r="14" spans="2:11" x14ac:dyDescent="0.25">
      <c r="B14" s="52" t="s">
        <v>77</v>
      </c>
      <c r="C14" s="53">
        <v>97434491</v>
      </c>
      <c r="D14" s="53">
        <v>98502057.5</v>
      </c>
      <c r="E14" s="53">
        <v>92681684</v>
      </c>
      <c r="F14" s="53">
        <v>100577166</v>
      </c>
      <c r="G14" s="54">
        <v>101554358.86521867</v>
      </c>
      <c r="H14" s="35">
        <v>99764936</v>
      </c>
      <c r="I14" s="35">
        <v>92992749</v>
      </c>
      <c r="J14" s="35">
        <v>87421152</v>
      </c>
      <c r="K14" s="35">
        <v>94125389</v>
      </c>
    </row>
    <row r="15" spans="2:11" x14ac:dyDescent="0.25">
      <c r="B15" s="52" t="s">
        <v>78</v>
      </c>
      <c r="C15" s="53">
        <v>96296631</v>
      </c>
      <c r="D15" s="53">
        <v>97521277.949999988</v>
      </c>
      <c r="E15" s="53">
        <v>95381407</v>
      </c>
      <c r="F15" s="53">
        <v>94913010</v>
      </c>
      <c r="G15" s="54">
        <v>95361323.487938657</v>
      </c>
      <c r="H15" s="35">
        <v>91475960</v>
      </c>
      <c r="I15" s="35">
        <v>92188661</v>
      </c>
      <c r="J15" s="35">
        <v>89724420</v>
      </c>
      <c r="K15" s="35">
        <v>96456731</v>
      </c>
    </row>
    <row r="16" spans="2:11" x14ac:dyDescent="0.25">
      <c r="B16" s="52" t="s">
        <v>79</v>
      </c>
      <c r="C16" s="53">
        <v>95772084</v>
      </c>
      <c r="D16" s="53">
        <v>97809949.179999992</v>
      </c>
      <c r="E16" s="53">
        <v>95317793</v>
      </c>
      <c r="F16" s="53">
        <v>93795522</v>
      </c>
      <c r="G16" s="54">
        <v>95119396.962053582</v>
      </c>
      <c r="H16" s="35">
        <v>92031161</v>
      </c>
      <c r="I16" s="35">
        <v>89379375</v>
      </c>
      <c r="J16" s="35">
        <v>88767486</v>
      </c>
      <c r="K16" s="35">
        <v>90315057</v>
      </c>
    </row>
    <row r="17" spans="2:11" x14ac:dyDescent="0.25">
      <c r="B17" s="57" t="s">
        <v>67</v>
      </c>
      <c r="C17" s="58">
        <v>1091477391</v>
      </c>
      <c r="D17" s="58">
        <v>1114539475.415</v>
      </c>
      <c r="E17" s="58">
        <v>1098261356</v>
      </c>
      <c r="F17" s="58">
        <v>1088289231</v>
      </c>
      <c r="G17" s="58">
        <v>1093947564.9566247</v>
      </c>
      <c r="H17" s="58">
        <v>1076852980</v>
      </c>
      <c r="I17" s="58">
        <v>1047400913</v>
      </c>
      <c r="J17" s="58">
        <v>1037141482</v>
      </c>
      <c r="K17" s="58">
        <v>1051444621</v>
      </c>
    </row>
  </sheetData>
  <conditionalFormatting sqref="I5:J16">
    <cfRule type="cellIs" dxfId="26" priority="6" operator="equal">
      <formula>""</formula>
    </cfRule>
  </conditionalFormatting>
  <conditionalFormatting sqref="H5:H16">
    <cfRule type="cellIs" dxfId="25" priority="4" operator="equal">
      <formula>""</formula>
    </cfRule>
  </conditionalFormatting>
  <conditionalFormatting sqref="K5:K16">
    <cfRule type="cellIs" dxfId="24" priority="1" operator="equal">
      <formula>""</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C67-5A65-494D-AE4C-4CB884D25FF2}">
  <sheetPr>
    <tabColor theme="0"/>
  </sheetPr>
  <dimension ref="A1:K17"/>
  <sheetViews>
    <sheetView showGridLines="0" zoomScaleNormal="100" workbookViewId="0">
      <selection activeCell="A60" sqref="A60"/>
    </sheetView>
  </sheetViews>
  <sheetFormatPr baseColWidth="10" defaultRowHeight="15" x14ac:dyDescent="0.25"/>
  <cols>
    <col min="1" max="1" width="4.42578125" customWidth="1"/>
  </cols>
  <sheetData>
    <row r="1" spans="1:11" x14ac:dyDescent="0.25">
      <c r="A1" s="104"/>
    </row>
    <row r="2" spans="1:11" x14ac:dyDescent="0.25">
      <c r="A2" s="104"/>
      <c r="B2" s="1" t="s">
        <v>142</v>
      </c>
    </row>
    <row r="4" spans="1:11" x14ac:dyDescent="0.25">
      <c r="C4" s="51">
        <v>2009</v>
      </c>
      <c r="D4" s="51">
        <v>2010</v>
      </c>
      <c r="E4" s="51">
        <v>2011</v>
      </c>
      <c r="F4" s="51">
        <v>2012</v>
      </c>
      <c r="G4" s="51">
        <v>2013</v>
      </c>
      <c r="H4" s="51">
        <v>2014</v>
      </c>
      <c r="I4" s="51">
        <v>2015</v>
      </c>
      <c r="J4" s="51">
        <v>2016</v>
      </c>
      <c r="K4" s="51">
        <v>2017</v>
      </c>
    </row>
    <row r="5" spans="1:11" x14ac:dyDescent="0.25">
      <c r="B5" s="52" t="s">
        <v>68</v>
      </c>
      <c r="C5" s="55">
        <v>1.6526700630815481</v>
      </c>
      <c r="D5" s="55">
        <v>1.6643107802861066</v>
      </c>
      <c r="E5" s="55">
        <v>1.6069004493242547</v>
      </c>
      <c r="F5" s="55">
        <v>1.5664989061498014</v>
      </c>
      <c r="G5" s="56">
        <v>1.5476089861367381</v>
      </c>
      <c r="H5" s="15">
        <v>1.5338069847480578</v>
      </c>
      <c r="I5" s="15">
        <v>1.5206964898024911</v>
      </c>
      <c r="J5" s="15">
        <v>1.5090860887150892</v>
      </c>
      <c r="K5" s="15">
        <v>1.4850030758781563</v>
      </c>
    </row>
    <row r="6" spans="1:11" x14ac:dyDescent="0.25">
      <c r="B6" s="52" t="s">
        <v>69</v>
      </c>
      <c r="C6" s="55">
        <v>1.6658987531014624</v>
      </c>
      <c r="D6" s="55">
        <v>1.6743677511193429</v>
      </c>
      <c r="E6" s="55">
        <v>1.5919963071229635</v>
      </c>
      <c r="F6" s="55">
        <v>1.565466065546669</v>
      </c>
      <c r="G6" s="56">
        <v>1.5529056599156699</v>
      </c>
      <c r="H6" s="15">
        <v>1.5291534145817733</v>
      </c>
      <c r="I6" s="15">
        <v>1.518898311148523</v>
      </c>
      <c r="J6" s="15">
        <v>1.5081328741350875</v>
      </c>
      <c r="K6" s="15">
        <v>1.4860831470314049</v>
      </c>
    </row>
    <row r="7" spans="1:11" x14ac:dyDescent="0.25">
      <c r="B7" s="52" t="s">
        <v>70</v>
      </c>
      <c r="C7" s="55">
        <v>1.6550593091949111</v>
      </c>
      <c r="D7" s="55">
        <v>1.6670093851208803</v>
      </c>
      <c r="E7" s="55">
        <v>1.5840471859103216</v>
      </c>
      <c r="F7" s="55">
        <v>1.5545262366945818</v>
      </c>
      <c r="G7" s="56">
        <v>1.5376153177123317</v>
      </c>
      <c r="H7" s="15">
        <v>1.5259308476672708</v>
      </c>
      <c r="I7" s="15">
        <v>1.5158196029575126</v>
      </c>
      <c r="J7" s="15">
        <v>1.5038794967917184</v>
      </c>
      <c r="K7" s="15">
        <v>1.4858992623116971</v>
      </c>
    </row>
    <row r="8" spans="1:11" x14ac:dyDescent="0.25">
      <c r="B8" s="52" t="s">
        <v>71</v>
      </c>
      <c r="C8" s="55">
        <v>1.6503140646359702</v>
      </c>
      <c r="D8" s="55">
        <v>1.6457141826749149</v>
      </c>
      <c r="E8" s="55">
        <v>1.5710724777667879</v>
      </c>
      <c r="F8" s="55">
        <v>1.5483354842807449</v>
      </c>
      <c r="G8" s="56">
        <v>1.5333203733478871</v>
      </c>
      <c r="H8" s="15">
        <v>1.5260549929903946</v>
      </c>
      <c r="I8" s="15">
        <v>1.5137777320175896</v>
      </c>
      <c r="J8" s="15">
        <v>1.4989094849488271</v>
      </c>
      <c r="K8" s="15">
        <v>1.4815619855991158</v>
      </c>
    </row>
    <row r="9" spans="1:11" x14ac:dyDescent="0.25">
      <c r="B9" s="52" t="s">
        <v>72</v>
      </c>
      <c r="C9" s="55">
        <v>1.6535146577320607</v>
      </c>
      <c r="D9" s="55">
        <v>1.6154321738629083</v>
      </c>
      <c r="E9" s="55">
        <v>1.5703659019324392</v>
      </c>
      <c r="F9" s="55">
        <v>1.5477856863253541</v>
      </c>
      <c r="G9" s="56">
        <v>1.5283179206913631</v>
      </c>
      <c r="H9" s="15">
        <v>1.5275206152757397</v>
      </c>
      <c r="I9" s="15">
        <v>1.5102312572637548</v>
      </c>
      <c r="J9" s="15">
        <v>1.4996541772662222</v>
      </c>
      <c r="K9" s="15">
        <v>1.4867399265931804</v>
      </c>
    </row>
    <row r="10" spans="1:11" x14ac:dyDescent="0.25">
      <c r="B10" s="52" t="s">
        <v>73</v>
      </c>
      <c r="C10" s="55">
        <v>1.6633624973644465</v>
      </c>
      <c r="D10" s="55">
        <v>1.6185751076583028</v>
      </c>
      <c r="E10" s="55">
        <v>1.5721753967568339</v>
      </c>
      <c r="F10" s="55">
        <v>1.5484856868210444</v>
      </c>
      <c r="G10" s="56">
        <v>1.5324711235125095</v>
      </c>
      <c r="H10" s="15">
        <v>1.523330600571746</v>
      </c>
      <c r="I10" s="15">
        <v>1.5100139132531869</v>
      </c>
      <c r="J10" s="15">
        <v>1.4987109652089508</v>
      </c>
      <c r="K10" s="15">
        <v>1.4899078565745232</v>
      </c>
    </row>
    <row r="11" spans="1:11" x14ac:dyDescent="0.25">
      <c r="B11" s="52" t="s">
        <v>74</v>
      </c>
      <c r="C11" s="55">
        <v>1.6712386479240953</v>
      </c>
      <c r="D11" s="55">
        <v>1.6153031255978072</v>
      </c>
      <c r="E11" s="55">
        <v>1.5699435515358577</v>
      </c>
      <c r="F11" s="55">
        <v>1.5475176071665233</v>
      </c>
      <c r="G11" s="56">
        <v>1.5368396654101775</v>
      </c>
      <c r="H11" s="15">
        <v>1.5281798415032684</v>
      </c>
      <c r="I11" s="15">
        <v>1.513971268987337</v>
      </c>
      <c r="J11" s="15">
        <v>1.494717979697765</v>
      </c>
      <c r="K11" s="15">
        <v>1.4863138398917901</v>
      </c>
    </row>
    <row r="12" spans="1:11" x14ac:dyDescent="0.25">
      <c r="B12" s="52" t="s">
        <v>75</v>
      </c>
      <c r="C12" s="55">
        <v>1.6626543142325014</v>
      </c>
      <c r="D12" s="55">
        <v>1.6145598165057902</v>
      </c>
      <c r="E12" s="55">
        <v>1.5701774632540835</v>
      </c>
      <c r="F12" s="55">
        <v>1.5470855727836443</v>
      </c>
      <c r="G12" s="56">
        <v>1.5322541326954227</v>
      </c>
      <c r="H12" s="15">
        <v>1.5223122183154494</v>
      </c>
      <c r="I12" s="15">
        <v>1.5100057702046477</v>
      </c>
      <c r="J12" s="15">
        <v>1.4984908037456077</v>
      </c>
      <c r="K12" s="15">
        <v>1.4915300396035547</v>
      </c>
    </row>
    <row r="13" spans="1:11" x14ac:dyDescent="0.25">
      <c r="B13" s="52" t="s">
        <v>76</v>
      </c>
      <c r="C13" s="55">
        <v>1.6634917066660411</v>
      </c>
      <c r="D13" s="55">
        <v>1.6067429807207647</v>
      </c>
      <c r="E13" s="55">
        <v>1.5662902010698709</v>
      </c>
      <c r="F13" s="55">
        <v>1.5386309888257763</v>
      </c>
      <c r="G13" s="56">
        <v>1.5294735222213394</v>
      </c>
      <c r="H13" s="15">
        <v>1.5254954480615437</v>
      </c>
      <c r="I13" s="15">
        <v>1.5117425366237143</v>
      </c>
      <c r="J13" s="15">
        <v>1.4929651135993405</v>
      </c>
      <c r="K13" s="15">
        <v>1.4879558074951929</v>
      </c>
    </row>
    <row r="14" spans="1:11" x14ac:dyDescent="0.25">
      <c r="B14" s="52" t="s">
        <v>77</v>
      </c>
      <c r="C14" s="55">
        <v>1.6639348482869378</v>
      </c>
      <c r="D14" s="55">
        <v>1.6077853399153617</v>
      </c>
      <c r="E14" s="55">
        <v>1.5625702916662585</v>
      </c>
      <c r="F14" s="55">
        <v>1.5462710392933521</v>
      </c>
      <c r="G14" s="56">
        <v>1.5317132394725306</v>
      </c>
      <c r="H14" s="15">
        <v>1.5221516906501098</v>
      </c>
      <c r="I14" s="15">
        <v>1.5076921212427004</v>
      </c>
      <c r="J14" s="15">
        <v>1.4897852867461641</v>
      </c>
      <c r="K14" s="15">
        <v>1.489142440882518</v>
      </c>
    </row>
    <row r="15" spans="1:11" x14ac:dyDescent="0.25">
      <c r="B15" s="52" t="s">
        <v>78</v>
      </c>
      <c r="C15" s="55">
        <v>1.6679242392187117</v>
      </c>
      <c r="D15" s="55">
        <v>1.6114379477325136</v>
      </c>
      <c r="E15" s="55">
        <v>1.5645160696780243</v>
      </c>
      <c r="F15" s="55">
        <v>1.542962002785498</v>
      </c>
      <c r="G15" s="56">
        <v>1.5290388248275755</v>
      </c>
      <c r="H15" s="15">
        <v>1.5232696765357805</v>
      </c>
      <c r="I15" s="15">
        <v>1.509197741791694</v>
      </c>
      <c r="J15" s="15">
        <v>1.4944762195174959</v>
      </c>
      <c r="K15" s="15">
        <v>1.4859803368788553</v>
      </c>
    </row>
    <row r="16" spans="1:11" x14ac:dyDescent="0.25">
      <c r="B16" s="52" t="s">
        <v>79</v>
      </c>
      <c r="C16" s="55">
        <v>1.6591947607613926</v>
      </c>
      <c r="D16" s="55">
        <v>1.6028083064586254</v>
      </c>
      <c r="E16" s="55">
        <v>1.5516784153825298</v>
      </c>
      <c r="F16" s="55">
        <v>1.52561192633482</v>
      </c>
      <c r="G16" s="56">
        <v>1.5226724792818016</v>
      </c>
      <c r="H16" s="15">
        <v>1.5142313047642635</v>
      </c>
      <c r="I16" s="15">
        <v>1.5012011663764711</v>
      </c>
      <c r="J16" s="15">
        <v>1.4825915763796667</v>
      </c>
      <c r="K16" s="15">
        <v>1.4735481593063713</v>
      </c>
    </row>
    <row r="17" spans="2:11" x14ac:dyDescent="0.25">
      <c r="B17" s="57" t="s">
        <v>101</v>
      </c>
      <c r="C17" s="59">
        <v>1.6607714885166731</v>
      </c>
      <c r="D17" s="59">
        <v>1.6286705748044437</v>
      </c>
      <c r="E17" s="59">
        <v>1.5734778092833519</v>
      </c>
      <c r="F17" s="59">
        <v>1.5482647669173175</v>
      </c>
      <c r="G17" s="59">
        <v>1.5345192704354458</v>
      </c>
      <c r="H17" s="59">
        <v>1.5251198029721165</v>
      </c>
      <c r="I17" s="59">
        <v>1.5119373259724689</v>
      </c>
      <c r="J17" s="59">
        <v>1.4976166722293278</v>
      </c>
      <c r="K17" s="59">
        <v>1.4858054898371968</v>
      </c>
    </row>
  </sheetData>
  <conditionalFormatting sqref="I5:I16">
    <cfRule type="cellIs" dxfId="23" priority="5" operator="equal">
      <formula>""</formula>
    </cfRule>
  </conditionalFormatting>
  <conditionalFormatting sqref="H5:H16">
    <cfRule type="cellIs" dxfId="22" priority="3" operator="equal">
      <formula>""</formula>
    </cfRule>
  </conditionalFormatting>
  <conditionalFormatting sqref="J5:J16">
    <cfRule type="cellIs" dxfId="21" priority="2" operator="equal">
      <formula>""</formula>
    </cfRule>
  </conditionalFormatting>
  <conditionalFormatting sqref="K5:K16">
    <cfRule type="cellIs" dxfId="20" priority="1" operator="equal">
      <formul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D64E-1FE6-47ED-B9F4-C4631311852E}">
  <sheetPr>
    <tabColor theme="0"/>
  </sheetPr>
  <dimension ref="B2:I33"/>
  <sheetViews>
    <sheetView showGridLines="0" zoomScale="80" zoomScaleNormal="80" workbookViewId="0">
      <selection activeCell="A60" sqref="A60"/>
    </sheetView>
  </sheetViews>
  <sheetFormatPr baseColWidth="10" defaultRowHeight="15" x14ac:dyDescent="0.25"/>
  <cols>
    <col min="1" max="1" width="6" customWidth="1"/>
  </cols>
  <sheetData>
    <row r="2" spans="2:9" x14ac:dyDescent="0.25">
      <c r="B2" s="1" t="s">
        <v>143</v>
      </c>
    </row>
    <row r="3" spans="2:9" x14ac:dyDescent="0.25">
      <c r="B3" s="6" t="s">
        <v>59</v>
      </c>
    </row>
    <row r="4" spans="2:9" x14ac:dyDescent="0.25">
      <c r="B4" s="6"/>
      <c r="C4" s="8"/>
      <c r="D4" s="8"/>
      <c r="E4" s="8"/>
      <c r="F4" s="8"/>
      <c r="G4" s="8"/>
      <c r="H4" s="8"/>
      <c r="I4" s="9"/>
    </row>
    <row r="5" spans="2:9" x14ac:dyDescent="0.25">
      <c r="B5" s="10" t="s">
        <v>60</v>
      </c>
      <c r="C5" s="11" t="s">
        <v>61</v>
      </c>
      <c r="D5" s="11" t="s">
        <v>62</v>
      </c>
      <c r="E5" s="11" t="s">
        <v>63</v>
      </c>
      <c r="F5" s="11" t="s">
        <v>64</v>
      </c>
      <c r="G5" s="11" t="s">
        <v>65</v>
      </c>
      <c r="H5" s="11" t="s">
        <v>66</v>
      </c>
      <c r="I5" s="11" t="s">
        <v>67</v>
      </c>
    </row>
    <row r="6" spans="2:9" x14ac:dyDescent="0.25">
      <c r="B6" s="7">
        <v>1990</v>
      </c>
      <c r="C6" s="12">
        <v>115.373</v>
      </c>
      <c r="D6" s="12">
        <v>39.664999999999999</v>
      </c>
      <c r="E6" s="12"/>
      <c r="F6" s="12"/>
      <c r="G6" s="12"/>
      <c r="H6" s="12"/>
      <c r="I6" s="13">
        <v>155.03800000000001</v>
      </c>
    </row>
    <row r="7" spans="2:9" x14ac:dyDescent="0.25">
      <c r="B7" s="7">
        <v>1991</v>
      </c>
      <c r="C7" s="12">
        <v>113.059</v>
      </c>
      <c r="D7" s="12">
        <v>42.462000000000003</v>
      </c>
      <c r="E7" s="12"/>
      <c r="F7" s="12"/>
      <c r="G7" s="12"/>
      <c r="H7" s="12"/>
      <c r="I7" s="13">
        <v>155.52100000000002</v>
      </c>
    </row>
    <row r="8" spans="2:9" x14ac:dyDescent="0.25">
      <c r="B8" s="7">
        <v>1992</v>
      </c>
      <c r="C8" s="12">
        <v>117.235</v>
      </c>
      <c r="D8" s="12">
        <v>43.329000000000001</v>
      </c>
      <c r="E8" s="12"/>
      <c r="F8" s="12"/>
      <c r="G8" s="12"/>
      <c r="H8" s="12"/>
      <c r="I8" s="13">
        <v>160.56399999999999</v>
      </c>
    </row>
    <row r="9" spans="2:9" x14ac:dyDescent="0.25">
      <c r="B9" s="7">
        <v>1993</v>
      </c>
      <c r="C9" s="12">
        <v>124.56699999999999</v>
      </c>
      <c r="D9" s="12">
        <v>39.625</v>
      </c>
      <c r="E9" s="12"/>
      <c r="F9" s="12"/>
      <c r="G9" s="12"/>
      <c r="H9" s="12"/>
      <c r="I9" s="13">
        <v>164.19200000000001</v>
      </c>
    </row>
    <row r="10" spans="2:9" x14ac:dyDescent="0.25">
      <c r="B10" s="7">
        <v>1994</v>
      </c>
      <c r="C10" s="12">
        <v>127.572</v>
      </c>
      <c r="D10" s="12">
        <v>39.481000000000002</v>
      </c>
      <c r="E10" s="12"/>
      <c r="F10" s="12"/>
      <c r="G10" s="12"/>
      <c r="H10" s="12"/>
      <c r="I10" s="13">
        <v>167.053</v>
      </c>
    </row>
    <row r="11" spans="2:9" x14ac:dyDescent="0.25">
      <c r="B11" s="7">
        <v>1995</v>
      </c>
      <c r="C11" s="12">
        <v>126.53400000000001</v>
      </c>
      <c r="D11" s="12">
        <v>39.984999999999999</v>
      </c>
      <c r="E11" s="12"/>
      <c r="F11" s="12"/>
      <c r="G11" s="12"/>
      <c r="H11" s="12"/>
      <c r="I11" s="13">
        <v>166.51900000000001</v>
      </c>
    </row>
    <row r="12" spans="2:9" x14ac:dyDescent="0.25">
      <c r="B12" s="7">
        <v>1996</v>
      </c>
      <c r="C12" s="12">
        <v>136.78899999999999</v>
      </c>
      <c r="D12" s="12">
        <v>41.755000000000003</v>
      </c>
      <c r="E12" s="12"/>
      <c r="F12" s="12"/>
      <c r="G12" s="12"/>
      <c r="H12" s="12"/>
      <c r="I12" s="13">
        <v>178.54399999999998</v>
      </c>
    </row>
    <row r="13" spans="2:9" x14ac:dyDescent="0.25">
      <c r="B13" s="7">
        <v>1997</v>
      </c>
      <c r="C13" s="12">
        <v>141.09399999999999</v>
      </c>
      <c r="D13" s="12">
        <v>39.933999999999997</v>
      </c>
      <c r="E13" s="12"/>
      <c r="F13" s="12"/>
      <c r="G13" s="12">
        <v>18.707000000000001</v>
      </c>
      <c r="H13" s="12"/>
      <c r="I13" s="13">
        <v>199.73499999999999</v>
      </c>
    </row>
    <row r="14" spans="2:9" x14ac:dyDescent="0.25">
      <c r="B14" s="7">
        <v>1998</v>
      </c>
      <c r="C14" s="12">
        <v>136.14099999999999</v>
      </c>
      <c r="D14" s="12">
        <v>37.103999999999999</v>
      </c>
      <c r="E14" s="12"/>
      <c r="F14" s="12"/>
      <c r="G14" s="12">
        <v>21.143999999999998</v>
      </c>
      <c r="H14" s="12"/>
      <c r="I14" s="13">
        <v>194.38900000000001</v>
      </c>
    </row>
    <row r="15" spans="2:9" x14ac:dyDescent="0.25">
      <c r="B15" s="7">
        <v>1999</v>
      </c>
      <c r="C15" s="12">
        <v>129.399</v>
      </c>
      <c r="D15" s="12">
        <v>33.334000000000003</v>
      </c>
      <c r="E15" s="12"/>
      <c r="F15" s="12"/>
      <c r="G15" s="12">
        <v>22.027999999999999</v>
      </c>
      <c r="H15" s="12"/>
      <c r="I15" s="13">
        <v>184.761</v>
      </c>
    </row>
    <row r="16" spans="2:9" x14ac:dyDescent="0.25">
      <c r="B16" s="7">
        <v>2000</v>
      </c>
      <c r="C16" s="12">
        <v>138.607</v>
      </c>
      <c r="D16" s="12">
        <v>35.216999999999999</v>
      </c>
      <c r="E16" s="12"/>
      <c r="F16" s="12"/>
      <c r="G16" s="12">
        <v>33.997999999999998</v>
      </c>
      <c r="H16" s="12"/>
      <c r="I16" s="13">
        <v>207.822</v>
      </c>
    </row>
    <row r="17" spans="2:9" x14ac:dyDescent="0.25">
      <c r="B17" s="7">
        <v>2001</v>
      </c>
      <c r="C17" s="12">
        <v>132.14699999999999</v>
      </c>
      <c r="D17" s="12">
        <v>33.930999999999997</v>
      </c>
      <c r="E17" s="12"/>
      <c r="F17" s="12"/>
      <c r="G17" s="12">
        <v>36.412999999999997</v>
      </c>
      <c r="H17" s="12"/>
      <c r="I17" s="13">
        <v>202.49099999999999</v>
      </c>
    </row>
    <row r="18" spans="2:9" x14ac:dyDescent="0.25">
      <c r="B18" s="7">
        <v>2002</v>
      </c>
      <c r="C18" s="12">
        <v>128.98500000000001</v>
      </c>
      <c r="D18" s="12">
        <v>33.445999999999998</v>
      </c>
      <c r="E18" s="12"/>
      <c r="F18" s="12"/>
      <c r="G18" s="12">
        <v>36.433999999999997</v>
      </c>
      <c r="H18" s="12"/>
      <c r="I18" s="13">
        <v>198.86500000000001</v>
      </c>
    </row>
    <row r="19" spans="2:9" x14ac:dyDescent="0.25">
      <c r="B19" s="7">
        <v>2003</v>
      </c>
      <c r="C19" s="12">
        <v>130.749</v>
      </c>
      <c r="D19" s="12">
        <v>34.311999999999998</v>
      </c>
      <c r="E19" s="12"/>
      <c r="F19" s="12"/>
      <c r="G19" s="12">
        <v>38.218000000000004</v>
      </c>
      <c r="H19" s="12"/>
      <c r="I19" s="13">
        <v>203.279</v>
      </c>
    </row>
    <row r="20" spans="2:9" x14ac:dyDescent="0.25">
      <c r="B20" s="7">
        <v>2004</v>
      </c>
      <c r="C20" s="12">
        <v>145.19399999999999</v>
      </c>
      <c r="D20" s="12">
        <v>39.509</v>
      </c>
      <c r="E20" s="12"/>
      <c r="F20" s="12"/>
      <c r="G20" s="12">
        <v>47.061999999999998</v>
      </c>
      <c r="H20" s="12"/>
      <c r="I20" s="13">
        <v>231.76499999999999</v>
      </c>
    </row>
    <row r="21" spans="2:9" x14ac:dyDescent="0.25">
      <c r="B21" s="7">
        <v>2005</v>
      </c>
      <c r="C21" s="12">
        <v>158.25399999999999</v>
      </c>
      <c r="D21" s="12">
        <v>51.84</v>
      </c>
      <c r="E21" s="12">
        <v>2.6930000000000001</v>
      </c>
      <c r="F21" s="12"/>
      <c r="G21" s="12">
        <v>54.317</v>
      </c>
      <c r="H21" s="12"/>
      <c r="I21" s="13">
        <v>267.10399999999998</v>
      </c>
    </row>
    <row r="22" spans="2:9" x14ac:dyDescent="0.25">
      <c r="B22" s="7">
        <v>2006</v>
      </c>
      <c r="C22" s="12">
        <v>167.19200000000001</v>
      </c>
      <c r="D22" s="12">
        <v>58.893000000000001</v>
      </c>
      <c r="E22" s="12">
        <v>48.418999999999997</v>
      </c>
      <c r="F22" s="12">
        <v>3.2919999999999998</v>
      </c>
      <c r="G22" s="12">
        <v>53.213999999999999</v>
      </c>
      <c r="H22" s="12"/>
      <c r="I22" s="13">
        <v>331.01</v>
      </c>
    </row>
    <row r="23" spans="2:9" x14ac:dyDescent="0.25">
      <c r="B23" s="7">
        <v>2007</v>
      </c>
      <c r="C23" s="12">
        <v>256.03699999999998</v>
      </c>
      <c r="D23" s="12">
        <v>120.46899999999999</v>
      </c>
      <c r="E23" s="12">
        <v>114.008</v>
      </c>
      <c r="F23" s="12">
        <v>20.873999999999999</v>
      </c>
      <c r="G23" s="12">
        <v>89.385000000000005</v>
      </c>
      <c r="H23" s="12"/>
      <c r="I23" s="13">
        <v>600.77300000000002</v>
      </c>
    </row>
    <row r="24" spans="2:9" x14ac:dyDescent="0.25">
      <c r="B24" s="7">
        <v>2008</v>
      </c>
      <c r="C24" s="12">
        <v>272.10399999999998</v>
      </c>
      <c r="D24" s="12">
        <v>128.83000000000001</v>
      </c>
      <c r="E24" s="12">
        <v>123.922</v>
      </c>
      <c r="F24" s="12">
        <v>20.940999999999999</v>
      </c>
      <c r="G24" s="12">
        <v>95.885000000000005</v>
      </c>
      <c r="H24" s="12"/>
      <c r="I24" s="13">
        <v>641.68200000000002</v>
      </c>
    </row>
    <row r="25" spans="2:9" x14ac:dyDescent="0.25">
      <c r="B25" s="7">
        <v>2009</v>
      </c>
      <c r="C25" s="12">
        <v>258.17399999999998</v>
      </c>
      <c r="D25" s="12">
        <v>121.836</v>
      </c>
      <c r="E25" s="12">
        <v>117.509</v>
      </c>
      <c r="F25" s="12">
        <v>19.658999999999999</v>
      </c>
      <c r="G25" s="12">
        <v>90.734999999999999</v>
      </c>
      <c r="H25" s="12"/>
      <c r="I25" s="13">
        <v>607.91300000000001</v>
      </c>
    </row>
    <row r="26" spans="2:9" x14ac:dyDescent="0.25">
      <c r="B26" s="7">
        <v>2010</v>
      </c>
      <c r="C26" s="12">
        <v>259.5</v>
      </c>
      <c r="D26" s="12">
        <v>122.30200000000001</v>
      </c>
      <c r="E26" s="12">
        <v>115.667</v>
      </c>
      <c r="F26" s="12">
        <v>19.027999999999999</v>
      </c>
      <c r="G26" s="12">
        <v>104.22</v>
      </c>
      <c r="H26" s="12"/>
      <c r="I26" s="13">
        <v>620.7170000000001</v>
      </c>
    </row>
    <row r="27" spans="2:9" x14ac:dyDescent="0.25">
      <c r="B27" s="7">
        <v>2011</v>
      </c>
      <c r="C27" s="12">
        <v>252.68700000000001</v>
      </c>
      <c r="D27" s="12">
        <v>120.241</v>
      </c>
      <c r="E27" s="12">
        <v>115.598</v>
      </c>
      <c r="F27" s="12">
        <v>18.254000000000001</v>
      </c>
      <c r="G27" s="12">
        <v>133.16</v>
      </c>
      <c r="H27" s="12"/>
      <c r="I27" s="13">
        <v>639.94000000000005</v>
      </c>
    </row>
    <row r="28" spans="2:9" x14ac:dyDescent="0.25">
      <c r="B28" s="7">
        <v>2012</v>
      </c>
      <c r="C28" s="12">
        <v>257.51</v>
      </c>
      <c r="D28" s="12">
        <v>118.65</v>
      </c>
      <c r="E28" s="12">
        <v>117.20099999999999</v>
      </c>
      <c r="F28" s="12">
        <v>18.931999999999999</v>
      </c>
      <c r="G28" s="12">
        <v>136.44200000000001</v>
      </c>
      <c r="H28" s="12"/>
      <c r="I28" s="13">
        <v>648.73500000000001</v>
      </c>
    </row>
    <row r="29" spans="2:9" x14ac:dyDescent="0.25">
      <c r="B29" s="7">
        <v>2013</v>
      </c>
      <c r="C29" s="12">
        <v>263.63296400000002</v>
      </c>
      <c r="D29" s="12">
        <v>121.852993</v>
      </c>
      <c r="E29" s="12">
        <v>120.104557</v>
      </c>
      <c r="F29" s="12">
        <v>19.631209999999999</v>
      </c>
      <c r="G29" s="12">
        <v>141.65407099999999</v>
      </c>
      <c r="H29" s="12"/>
      <c r="I29" s="13">
        <v>666.87579499999993</v>
      </c>
    </row>
    <row r="30" spans="2:9" x14ac:dyDescent="0.25">
      <c r="B30" s="14">
        <v>2014</v>
      </c>
      <c r="C30" s="15">
        <v>261.95243699999997</v>
      </c>
      <c r="D30" s="15">
        <v>121.90895</v>
      </c>
      <c r="E30" s="15">
        <v>119.41749799999999</v>
      </c>
      <c r="F30" s="15">
        <v>20.289299</v>
      </c>
      <c r="G30" s="15">
        <v>144.08096800000001</v>
      </c>
      <c r="H30" s="12"/>
      <c r="I30" s="16">
        <v>667.64915199999996</v>
      </c>
    </row>
    <row r="31" spans="2:9" x14ac:dyDescent="0.25">
      <c r="B31" s="14">
        <v>2015</v>
      </c>
      <c r="C31" s="15">
        <v>257.41637700000001</v>
      </c>
      <c r="D31" s="15">
        <v>118.762305</v>
      </c>
      <c r="E31" s="15">
        <v>119.79175499999999</v>
      </c>
      <c r="F31" s="15">
        <v>20.627148999999999</v>
      </c>
      <c r="G31" s="15">
        <v>144.57460699999999</v>
      </c>
      <c r="H31" s="12"/>
      <c r="I31" s="16">
        <v>661.17219299999999</v>
      </c>
    </row>
    <row r="32" spans="2:9" x14ac:dyDescent="0.25">
      <c r="B32" s="14">
        <v>2016</v>
      </c>
      <c r="C32" s="15">
        <v>260.99339099999997</v>
      </c>
      <c r="D32" s="15">
        <v>121.102003</v>
      </c>
      <c r="E32" s="15">
        <v>120.23631399999999</v>
      </c>
      <c r="F32" s="15">
        <v>20.803433999999999</v>
      </c>
      <c r="G32" s="15">
        <v>146.937985</v>
      </c>
      <c r="H32" s="12"/>
      <c r="I32" s="16">
        <v>670.073127</v>
      </c>
    </row>
    <row r="33" spans="2:9" x14ac:dyDescent="0.25">
      <c r="B33" s="122">
        <v>2017</v>
      </c>
      <c r="C33" s="15">
        <v>270.646974</v>
      </c>
      <c r="D33" s="15">
        <v>122.971059</v>
      </c>
      <c r="E33" s="15">
        <v>118.824972</v>
      </c>
      <c r="F33" s="15">
        <v>20.399137</v>
      </c>
      <c r="G33" s="15">
        <v>146.76080400000001</v>
      </c>
      <c r="H33" s="15">
        <v>5.4611010000000002</v>
      </c>
      <c r="I33" s="16">
        <v>685.06404699999996</v>
      </c>
    </row>
  </sheetData>
  <conditionalFormatting sqref="C30:G30 I30">
    <cfRule type="cellIs" dxfId="19" priority="5" operator="equal">
      <formula>""</formula>
    </cfRule>
  </conditionalFormatting>
  <conditionalFormatting sqref="C31:G31 I31">
    <cfRule type="cellIs" dxfId="18" priority="4" operator="equal">
      <formula>""</formula>
    </cfRule>
  </conditionalFormatting>
  <conditionalFormatting sqref="C32:G32 I32">
    <cfRule type="cellIs" dxfId="17" priority="3" operator="equal">
      <formula>""</formula>
    </cfRule>
  </conditionalFormatting>
  <conditionalFormatting sqref="C33:G33 I33">
    <cfRule type="cellIs" dxfId="16" priority="2" operator="equal">
      <formula>""</formula>
    </cfRule>
  </conditionalFormatting>
  <conditionalFormatting sqref="H33">
    <cfRule type="cellIs" dxfId="15" priority="1" operator="equal">
      <formula>""</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CED9C-26DC-4559-B9C8-B110EDF9353C}">
  <sheetPr>
    <tabColor theme="0"/>
  </sheetPr>
  <dimension ref="B2:J29"/>
  <sheetViews>
    <sheetView showGridLines="0" zoomScale="80" zoomScaleNormal="80" workbookViewId="0">
      <selection activeCell="A60" sqref="A60"/>
    </sheetView>
  </sheetViews>
  <sheetFormatPr baseColWidth="10" defaultRowHeight="15" x14ac:dyDescent="0.25"/>
  <cols>
    <col min="1" max="1" width="2.7109375" customWidth="1"/>
    <col min="2" max="2" width="20.140625" customWidth="1"/>
    <col min="11" max="11" width="5.28515625" customWidth="1"/>
  </cols>
  <sheetData>
    <row r="2" spans="2:10" x14ac:dyDescent="0.25">
      <c r="B2" s="1" t="s">
        <v>144</v>
      </c>
    </row>
    <row r="3" spans="2:10" x14ac:dyDescent="0.25">
      <c r="B3" s="60" t="s">
        <v>145</v>
      </c>
    </row>
    <row r="5" spans="2:10" x14ac:dyDescent="0.25">
      <c r="B5" s="61">
        <v>2017</v>
      </c>
      <c r="C5" s="37" t="s">
        <v>90</v>
      </c>
      <c r="D5" s="37" t="s">
        <v>91</v>
      </c>
      <c r="E5" s="37" t="s">
        <v>92</v>
      </c>
      <c r="F5" s="37" t="s">
        <v>93</v>
      </c>
      <c r="G5" s="37" t="s">
        <v>94</v>
      </c>
      <c r="H5" s="37" t="s">
        <v>95</v>
      </c>
      <c r="I5" s="38" t="s">
        <v>96</v>
      </c>
      <c r="J5" s="37" t="s">
        <v>103</v>
      </c>
    </row>
    <row r="6" spans="2:10" x14ac:dyDescent="0.25">
      <c r="B6" s="62" t="s">
        <v>104</v>
      </c>
      <c r="C6" s="121">
        <v>741</v>
      </c>
      <c r="D6" s="121">
        <v>1279</v>
      </c>
      <c r="E6" s="121">
        <v>1253</v>
      </c>
      <c r="F6" s="121">
        <v>1240</v>
      </c>
      <c r="G6" s="121">
        <v>989</v>
      </c>
      <c r="H6" s="121">
        <v>667</v>
      </c>
      <c r="I6" s="121">
        <v>512</v>
      </c>
      <c r="J6" s="121">
        <v>6681</v>
      </c>
    </row>
    <row r="7" spans="2:10" ht="19.5" customHeight="1" x14ac:dyDescent="0.25">
      <c r="B7" s="63" t="s">
        <v>105</v>
      </c>
      <c r="C7" s="64"/>
      <c r="D7" s="64"/>
      <c r="E7" s="64"/>
      <c r="F7" s="64"/>
      <c r="G7" s="64"/>
      <c r="H7" s="64"/>
      <c r="I7" s="64"/>
      <c r="J7" s="65"/>
    </row>
    <row r="8" spans="2:10" x14ac:dyDescent="0.25">
      <c r="B8" s="66" t="s">
        <v>106</v>
      </c>
      <c r="C8" s="35">
        <v>685</v>
      </c>
      <c r="D8" s="35">
        <v>1219</v>
      </c>
      <c r="E8" s="35">
        <v>1146</v>
      </c>
      <c r="F8" s="35">
        <v>1187</v>
      </c>
      <c r="G8" s="35">
        <v>925</v>
      </c>
      <c r="H8" s="35">
        <v>610</v>
      </c>
      <c r="I8" s="35">
        <v>437</v>
      </c>
      <c r="J8" s="25">
        <v>6209</v>
      </c>
    </row>
    <row r="9" spans="2:10" x14ac:dyDescent="0.25">
      <c r="B9" s="66" t="s">
        <v>107</v>
      </c>
      <c r="C9" s="35">
        <v>50</v>
      </c>
      <c r="D9" s="35">
        <v>57</v>
      </c>
      <c r="E9" s="35">
        <v>89</v>
      </c>
      <c r="F9" s="35">
        <v>48</v>
      </c>
      <c r="G9" s="35">
        <v>64</v>
      </c>
      <c r="H9" s="35">
        <v>55</v>
      </c>
      <c r="I9" s="35">
        <v>55</v>
      </c>
      <c r="J9" s="25">
        <v>418</v>
      </c>
    </row>
    <row r="10" spans="2:10" x14ac:dyDescent="0.25">
      <c r="B10" s="66" t="s">
        <v>108</v>
      </c>
      <c r="C10" s="35">
        <v>6</v>
      </c>
      <c r="D10" s="35">
        <v>3</v>
      </c>
      <c r="E10" s="35">
        <v>18</v>
      </c>
      <c r="F10" s="35">
        <v>5</v>
      </c>
      <c r="G10" s="35" t="s">
        <v>122</v>
      </c>
      <c r="H10" s="35">
        <v>2</v>
      </c>
      <c r="I10" s="35">
        <v>20</v>
      </c>
      <c r="J10" s="25">
        <v>54</v>
      </c>
    </row>
    <row r="11" spans="2:10" ht="19.5" customHeight="1" x14ac:dyDescent="0.25">
      <c r="B11" s="63" t="s">
        <v>109</v>
      </c>
      <c r="C11" s="64"/>
      <c r="D11" s="64"/>
      <c r="E11" s="64"/>
      <c r="F11" s="64"/>
      <c r="G11" s="64"/>
      <c r="H11" s="64"/>
      <c r="I11" s="64"/>
      <c r="J11" s="65"/>
    </row>
    <row r="12" spans="2:10" x14ac:dyDescent="0.25">
      <c r="B12" s="66" t="s">
        <v>110</v>
      </c>
      <c r="C12" s="35">
        <v>232</v>
      </c>
      <c r="D12" s="35">
        <v>540</v>
      </c>
      <c r="E12" s="35">
        <v>0</v>
      </c>
      <c r="F12" s="35">
        <v>414</v>
      </c>
      <c r="G12" s="35">
        <v>213</v>
      </c>
      <c r="H12" s="35">
        <v>0</v>
      </c>
      <c r="I12" s="35">
        <v>0</v>
      </c>
      <c r="J12" s="25">
        <v>1399</v>
      </c>
    </row>
    <row r="13" spans="2:10" x14ac:dyDescent="0.25">
      <c r="B13" s="66" t="s">
        <v>111</v>
      </c>
      <c r="C13" s="35">
        <v>480</v>
      </c>
      <c r="D13" s="35">
        <v>571</v>
      </c>
      <c r="E13" s="35">
        <v>1092</v>
      </c>
      <c r="F13" s="35">
        <v>637</v>
      </c>
      <c r="G13" s="35">
        <v>730</v>
      </c>
      <c r="H13" s="35">
        <v>359</v>
      </c>
      <c r="I13" s="35">
        <v>355</v>
      </c>
      <c r="J13" s="25">
        <v>4224</v>
      </c>
    </row>
    <row r="14" spans="2:10" x14ac:dyDescent="0.25">
      <c r="B14" s="66" t="s">
        <v>112</v>
      </c>
      <c r="C14" s="35">
        <v>29</v>
      </c>
      <c r="D14" s="35">
        <v>168</v>
      </c>
      <c r="E14" s="35">
        <v>161</v>
      </c>
      <c r="F14" s="35">
        <v>189</v>
      </c>
      <c r="G14" s="35">
        <v>45</v>
      </c>
      <c r="H14" s="35">
        <v>308</v>
      </c>
      <c r="I14" s="35">
        <v>157</v>
      </c>
      <c r="J14" s="25">
        <v>1057</v>
      </c>
    </row>
    <row r="15" spans="2:10" x14ac:dyDescent="0.25">
      <c r="B15" s="66" t="s">
        <v>113</v>
      </c>
      <c r="C15" s="35">
        <v>0</v>
      </c>
      <c r="D15" s="35">
        <v>0</v>
      </c>
      <c r="E15" s="35">
        <v>0</v>
      </c>
      <c r="F15" s="35">
        <v>0</v>
      </c>
      <c r="G15" s="35">
        <v>1</v>
      </c>
      <c r="H15" s="35">
        <v>0</v>
      </c>
      <c r="I15" s="35">
        <v>0</v>
      </c>
      <c r="J15" s="25">
        <v>1</v>
      </c>
    </row>
    <row r="16" spans="2:10" ht="19.5" customHeight="1" x14ac:dyDescent="0.25">
      <c r="B16" s="63" t="s">
        <v>114</v>
      </c>
      <c r="C16" s="64"/>
      <c r="D16" s="64"/>
      <c r="E16" s="64"/>
      <c r="F16" s="64"/>
      <c r="G16" s="64"/>
      <c r="H16" s="64"/>
      <c r="I16" s="64"/>
      <c r="J16" s="65"/>
    </row>
    <row r="17" spans="2:10" x14ac:dyDescent="0.25">
      <c r="B17" s="66" t="s">
        <v>115</v>
      </c>
      <c r="C17" s="35">
        <v>0</v>
      </c>
      <c r="D17" s="35">
        <v>0</v>
      </c>
      <c r="E17" s="35">
        <v>0</v>
      </c>
      <c r="F17" s="35">
        <v>0</v>
      </c>
      <c r="G17" s="35">
        <v>0</v>
      </c>
      <c r="H17" s="35">
        <v>0</v>
      </c>
      <c r="I17" s="35">
        <v>0</v>
      </c>
      <c r="J17" s="25">
        <v>0</v>
      </c>
    </row>
    <row r="18" spans="2:10" x14ac:dyDescent="0.25">
      <c r="B18" s="66" t="s">
        <v>116</v>
      </c>
      <c r="C18" s="35">
        <v>0</v>
      </c>
      <c r="D18" s="35">
        <v>0</v>
      </c>
      <c r="E18" s="35">
        <v>0</v>
      </c>
      <c r="F18" s="35">
        <v>0</v>
      </c>
      <c r="G18" s="35">
        <v>0</v>
      </c>
      <c r="H18" s="35">
        <v>0</v>
      </c>
      <c r="I18" s="35">
        <v>0</v>
      </c>
      <c r="J18" s="25">
        <v>0</v>
      </c>
    </row>
    <row r="19" spans="2:10" x14ac:dyDescent="0.25">
      <c r="B19" s="66" t="s">
        <v>117</v>
      </c>
      <c r="C19" s="35">
        <v>667</v>
      </c>
      <c r="D19" s="35">
        <v>302</v>
      </c>
      <c r="E19" s="35">
        <v>116</v>
      </c>
      <c r="F19" s="35">
        <v>614</v>
      </c>
      <c r="G19" s="35">
        <v>578</v>
      </c>
      <c r="H19" s="35">
        <v>95</v>
      </c>
      <c r="I19" s="35">
        <v>175</v>
      </c>
      <c r="J19" s="25">
        <v>2547</v>
      </c>
    </row>
    <row r="20" spans="2:10" x14ac:dyDescent="0.25">
      <c r="B20" s="66" t="s">
        <v>118</v>
      </c>
      <c r="C20" s="35">
        <v>46</v>
      </c>
      <c r="D20" s="35">
        <v>895</v>
      </c>
      <c r="E20" s="35">
        <v>637</v>
      </c>
      <c r="F20" s="35">
        <v>190</v>
      </c>
      <c r="G20" s="35">
        <v>201</v>
      </c>
      <c r="H20" s="35">
        <v>512</v>
      </c>
      <c r="I20" s="35">
        <v>175</v>
      </c>
      <c r="J20" s="25">
        <v>2656</v>
      </c>
    </row>
    <row r="21" spans="2:10" x14ac:dyDescent="0.25">
      <c r="B21" s="66" t="s">
        <v>121</v>
      </c>
      <c r="C21" s="35">
        <v>28</v>
      </c>
      <c r="D21" s="35">
        <v>82</v>
      </c>
      <c r="E21" s="35">
        <v>497</v>
      </c>
      <c r="F21" s="35">
        <v>434</v>
      </c>
      <c r="G21" s="35">
        <v>207</v>
      </c>
      <c r="H21" s="35">
        <v>56</v>
      </c>
      <c r="I21" s="35">
        <v>161</v>
      </c>
      <c r="J21" s="25">
        <v>1465</v>
      </c>
    </row>
    <row r="22" spans="2:10" x14ac:dyDescent="0.25">
      <c r="B22" s="66" t="s">
        <v>119</v>
      </c>
      <c r="C22" s="35">
        <v>0</v>
      </c>
      <c r="D22" s="35">
        <v>0</v>
      </c>
      <c r="E22" s="35">
        <v>2</v>
      </c>
      <c r="F22" s="35">
        <v>2</v>
      </c>
      <c r="G22" s="35">
        <v>1</v>
      </c>
      <c r="H22" s="35">
        <v>4</v>
      </c>
      <c r="I22" s="35">
        <v>1</v>
      </c>
      <c r="J22" s="25">
        <v>10</v>
      </c>
    </row>
    <row r="23" spans="2:10" x14ac:dyDescent="0.25">
      <c r="B23" s="66" t="s">
        <v>164</v>
      </c>
      <c r="C23" s="35">
        <v>0</v>
      </c>
      <c r="D23" s="35">
        <v>0</v>
      </c>
      <c r="E23" s="35">
        <v>1</v>
      </c>
      <c r="F23" s="35">
        <v>0</v>
      </c>
      <c r="G23" s="35">
        <v>2</v>
      </c>
      <c r="H23" s="35">
        <v>0</v>
      </c>
      <c r="I23" s="35">
        <v>0</v>
      </c>
      <c r="J23" s="25">
        <v>3</v>
      </c>
    </row>
    <row r="24" spans="2:10" ht="19.5" customHeight="1" x14ac:dyDescent="0.25">
      <c r="B24" s="63" t="s">
        <v>120</v>
      </c>
      <c r="C24" s="64"/>
      <c r="D24" s="64"/>
      <c r="E24" s="64"/>
      <c r="F24" s="64"/>
      <c r="G24" s="64"/>
      <c r="H24" s="64"/>
      <c r="I24" s="64"/>
      <c r="J24" s="65"/>
    </row>
    <row r="25" spans="2:10" x14ac:dyDescent="0.25">
      <c r="B25" s="67">
        <f>+J25/J6</f>
        <v>0.84164047298308642</v>
      </c>
      <c r="C25" s="35">
        <v>712</v>
      </c>
      <c r="D25" s="35">
        <v>1111</v>
      </c>
      <c r="E25" s="35">
        <v>1092</v>
      </c>
      <c r="F25" s="35">
        <v>1051</v>
      </c>
      <c r="G25" s="35">
        <v>943</v>
      </c>
      <c r="H25" s="35">
        <v>359</v>
      </c>
      <c r="I25" s="35">
        <v>355</v>
      </c>
      <c r="J25" s="25">
        <v>5623</v>
      </c>
    </row>
    <row r="29" spans="2:10" ht="21.75" customHeight="1" x14ac:dyDescent="0.25"/>
  </sheetData>
  <conditionalFormatting sqref="C12:I15 C8:I10 C17:I22 C25:I25">
    <cfRule type="cellIs" dxfId="14" priority="2" operator="equal">
      <formula>""</formula>
    </cfRule>
  </conditionalFormatting>
  <conditionalFormatting sqref="C23:I23">
    <cfRule type="cellIs" dxfId="13" priority="1" operator="equal">
      <formula>""</formula>
    </cfRule>
  </conditionalFormatting>
  <pageMargins left="0.7" right="0.7" top="0.75" bottom="0.75" header="0.3" footer="0.3"/>
  <pageSetup orientation="portrait" r:id="rId1"/>
  <ignoredErrors>
    <ignoredError sqref="B2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38B3-6C81-4A51-BF41-407473928826}">
  <sheetPr>
    <tabColor theme="0"/>
  </sheetPr>
  <dimension ref="B2:N27"/>
  <sheetViews>
    <sheetView showGridLines="0" zoomScale="90" zoomScaleNormal="90" workbookViewId="0">
      <selection activeCell="A60" sqref="A60"/>
    </sheetView>
  </sheetViews>
  <sheetFormatPr baseColWidth="10" defaultRowHeight="15" x14ac:dyDescent="0.25"/>
  <cols>
    <col min="1" max="1" width="2.7109375" customWidth="1"/>
    <col min="2" max="2" width="19.7109375" customWidth="1"/>
  </cols>
  <sheetData>
    <row r="2" spans="2:14" x14ac:dyDescent="0.25">
      <c r="B2" s="1" t="s">
        <v>146</v>
      </c>
    </row>
    <row r="3" spans="2:14" x14ac:dyDescent="0.25">
      <c r="B3" s="60" t="s">
        <v>102</v>
      </c>
    </row>
    <row r="5" spans="2:14" x14ac:dyDescent="0.25">
      <c r="B5" s="68"/>
      <c r="C5" s="68">
        <v>2006</v>
      </c>
      <c r="D5" s="68">
        <v>2007</v>
      </c>
      <c r="E5" s="68">
        <v>2008</v>
      </c>
      <c r="F5" s="68">
        <v>2009</v>
      </c>
      <c r="G5" s="68">
        <v>2010</v>
      </c>
      <c r="H5" s="68">
        <v>2011</v>
      </c>
      <c r="I5" s="68">
        <v>2012</v>
      </c>
      <c r="J5" s="68">
        <v>2013</v>
      </c>
      <c r="K5" s="68">
        <v>2014</v>
      </c>
      <c r="L5" s="68">
        <v>2015</v>
      </c>
      <c r="M5" s="68">
        <v>2016</v>
      </c>
      <c r="N5" s="68">
        <v>2017</v>
      </c>
    </row>
    <row r="6" spans="2:14" x14ac:dyDescent="0.25">
      <c r="B6" s="62" t="s">
        <v>104</v>
      </c>
      <c r="C6" s="69">
        <v>7974</v>
      </c>
      <c r="D6" s="69">
        <v>5975</v>
      </c>
      <c r="E6" s="69">
        <v>6399</v>
      </c>
      <c r="F6" s="69">
        <v>6572</v>
      </c>
      <c r="G6" s="69">
        <v>6564</v>
      </c>
      <c r="H6" s="69">
        <v>6165</v>
      </c>
      <c r="I6" s="69">
        <v>6298</v>
      </c>
      <c r="J6" s="69">
        <v>6493</v>
      </c>
      <c r="K6" s="69">
        <v>6513</v>
      </c>
      <c r="L6" s="69">
        <v>6550</v>
      </c>
      <c r="M6" s="69">
        <v>6646</v>
      </c>
      <c r="N6" s="69">
        <v>6681</v>
      </c>
    </row>
    <row r="7" spans="2:14" x14ac:dyDescent="0.25">
      <c r="B7" s="63" t="s">
        <v>105</v>
      </c>
      <c r="C7" s="70"/>
      <c r="D7" s="70"/>
      <c r="E7" s="70"/>
      <c r="F7" s="70"/>
      <c r="G7" s="70"/>
      <c r="H7" s="70"/>
      <c r="I7" s="71"/>
      <c r="J7" s="71"/>
      <c r="K7" s="72"/>
      <c r="L7" s="72"/>
      <c r="M7" s="72"/>
      <c r="N7" s="72"/>
    </row>
    <row r="8" spans="2:14" x14ac:dyDescent="0.25">
      <c r="B8" s="66" t="s">
        <v>106</v>
      </c>
      <c r="C8" s="73"/>
      <c r="D8" s="73"/>
      <c r="E8" s="73">
        <v>6170</v>
      </c>
      <c r="F8" s="73">
        <v>6378</v>
      </c>
      <c r="G8" s="73">
        <v>6204</v>
      </c>
      <c r="H8" s="73">
        <v>5873</v>
      </c>
      <c r="I8" s="74">
        <v>5840</v>
      </c>
      <c r="J8" s="73">
        <v>6027</v>
      </c>
      <c r="K8" s="74">
        <v>6045</v>
      </c>
      <c r="L8" s="74">
        <v>6060</v>
      </c>
      <c r="M8" s="74">
        <v>6154</v>
      </c>
      <c r="N8" s="74">
        <v>6209</v>
      </c>
    </row>
    <row r="9" spans="2:14" x14ac:dyDescent="0.25">
      <c r="B9" s="66" t="s">
        <v>107</v>
      </c>
      <c r="C9" s="73"/>
      <c r="D9" s="73"/>
      <c r="E9" s="73">
        <v>50</v>
      </c>
      <c r="F9" s="73">
        <v>50</v>
      </c>
      <c r="G9" s="73">
        <v>60</v>
      </c>
      <c r="H9" s="73">
        <v>79</v>
      </c>
      <c r="I9" s="74">
        <v>321</v>
      </c>
      <c r="J9" s="73">
        <v>341</v>
      </c>
      <c r="K9" s="74">
        <v>366</v>
      </c>
      <c r="L9" s="74">
        <v>400</v>
      </c>
      <c r="M9" s="74">
        <v>407</v>
      </c>
      <c r="N9" s="74">
        <v>418</v>
      </c>
    </row>
    <row r="10" spans="2:14" x14ac:dyDescent="0.25">
      <c r="B10" s="66" t="s">
        <v>108</v>
      </c>
      <c r="C10" s="73"/>
      <c r="D10" s="73"/>
      <c r="E10" s="73">
        <v>179</v>
      </c>
      <c r="F10" s="73">
        <v>144</v>
      </c>
      <c r="G10" s="73">
        <v>300</v>
      </c>
      <c r="H10" s="73">
        <v>213</v>
      </c>
      <c r="I10" s="74">
        <v>137</v>
      </c>
      <c r="J10" s="73">
        <v>125</v>
      </c>
      <c r="K10" s="74">
        <v>102</v>
      </c>
      <c r="L10" s="74">
        <v>90</v>
      </c>
      <c r="M10" s="74">
        <v>85</v>
      </c>
      <c r="N10" s="74">
        <v>54</v>
      </c>
    </row>
    <row r="11" spans="2:14" x14ac:dyDescent="0.25">
      <c r="B11" s="63" t="s">
        <v>109</v>
      </c>
      <c r="C11" s="70"/>
      <c r="D11" s="70"/>
      <c r="E11" s="70"/>
      <c r="F11" s="70"/>
      <c r="G11" s="70"/>
      <c r="H11" s="70"/>
      <c r="I11" s="71"/>
      <c r="J11" s="71"/>
      <c r="K11" s="72"/>
      <c r="L11" s="72"/>
      <c r="M11" s="72"/>
      <c r="N11" s="72"/>
    </row>
    <row r="12" spans="2:14" x14ac:dyDescent="0.25">
      <c r="B12" s="66" t="s">
        <v>110</v>
      </c>
      <c r="C12" s="73"/>
      <c r="D12" s="73"/>
      <c r="E12" s="73">
        <v>1452</v>
      </c>
      <c r="F12" s="73">
        <v>1452</v>
      </c>
      <c r="G12" s="73">
        <v>1451</v>
      </c>
      <c r="H12" s="73">
        <v>1450</v>
      </c>
      <c r="I12" s="73">
        <v>1441</v>
      </c>
      <c r="J12" s="73">
        <v>1435</v>
      </c>
      <c r="K12" s="74">
        <v>1424</v>
      </c>
      <c r="L12" s="74">
        <v>1414</v>
      </c>
      <c r="M12" s="74">
        <v>1405</v>
      </c>
      <c r="N12" s="74">
        <v>1399</v>
      </c>
    </row>
    <row r="13" spans="2:14" x14ac:dyDescent="0.25">
      <c r="B13" s="66" t="s">
        <v>111</v>
      </c>
      <c r="C13" s="73"/>
      <c r="D13" s="73"/>
      <c r="E13" s="73">
        <v>1259</v>
      </c>
      <c r="F13" s="73">
        <v>1687</v>
      </c>
      <c r="G13" s="73">
        <v>2651</v>
      </c>
      <c r="H13" s="73">
        <v>2798</v>
      </c>
      <c r="I13" s="73">
        <v>3272</v>
      </c>
      <c r="J13" s="73">
        <v>3705</v>
      </c>
      <c r="K13" s="74">
        <v>4046</v>
      </c>
      <c r="L13" s="74">
        <v>4089</v>
      </c>
      <c r="M13" s="74">
        <v>4167</v>
      </c>
      <c r="N13" s="74">
        <v>4224</v>
      </c>
    </row>
    <row r="14" spans="2:14" x14ac:dyDescent="0.25">
      <c r="B14" s="66" t="s">
        <v>112</v>
      </c>
      <c r="C14" s="73"/>
      <c r="D14" s="73"/>
      <c r="E14" s="73">
        <v>574</v>
      </c>
      <c r="F14" s="73">
        <v>767</v>
      </c>
      <c r="G14" s="73">
        <v>786</v>
      </c>
      <c r="H14" s="73">
        <v>647</v>
      </c>
      <c r="I14" s="73">
        <v>1030</v>
      </c>
      <c r="J14" s="73">
        <v>1014</v>
      </c>
      <c r="K14" s="74">
        <v>1000</v>
      </c>
      <c r="L14" s="74">
        <v>1005</v>
      </c>
      <c r="M14" s="74">
        <v>1048</v>
      </c>
      <c r="N14" s="74">
        <v>1057</v>
      </c>
    </row>
    <row r="15" spans="2:14" x14ac:dyDescent="0.25">
      <c r="B15" s="66" t="s">
        <v>113</v>
      </c>
      <c r="C15" s="73"/>
      <c r="D15" s="73"/>
      <c r="E15" s="73">
        <v>3114</v>
      </c>
      <c r="F15" s="73">
        <v>2666</v>
      </c>
      <c r="G15" s="73">
        <v>1676</v>
      </c>
      <c r="H15" s="73">
        <v>1270</v>
      </c>
      <c r="I15" s="73">
        <v>555</v>
      </c>
      <c r="J15" s="73">
        <v>339</v>
      </c>
      <c r="K15" s="74">
        <v>43</v>
      </c>
      <c r="L15" s="74">
        <v>42</v>
      </c>
      <c r="M15" s="74">
        <v>26</v>
      </c>
      <c r="N15" s="74">
        <v>1</v>
      </c>
    </row>
    <row r="16" spans="2:14" x14ac:dyDescent="0.25">
      <c r="B16" s="63" t="s">
        <v>114</v>
      </c>
      <c r="C16" s="70"/>
      <c r="D16" s="70"/>
      <c r="E16" s="70"/>
      <c r="F16" s="70"/>
      <c r="G16" s="70"/>
      <c r="H16" s="70"/>
      <c r="I16" s="71"/>
      <c r="J16" s="71"/>
      <c r="K16" s="72"/>
      <c r="L16" s="72"/>
      <c r="M16" s="72"/>
      <c r="N16" s="72"/>
    </row>
    <row r="17" spans="2:14" x14ac:dyDescent="0.25">
      <c r="B17" s="66" t="s">
        <v>115</v>
      </c>
      <c r="C17" s="73"/>
      <c r="D17" s="73"/>
      <c r="E17" s="73">
        <v>169</v>
      </c>
      <c r="F17" s="73">
        <v>6</v>
      </c>
      <c r="G17" s="73">
        <v>0</v>
      </c>
      <c r="H17" s="73">
        <v>0</v>
      </c>
      <c r="I17" s="75">
        <v>0</v>
      </c>
      <c r="J17" s="75">
        <v>0</v>
      </c>
      <c r="K17" s="74">
        <v>0</v>
      </c>
      <c r="L17" s="74">
        <v>0</v>
      </c>
      <c r="M17" s="74">
        <v>0</v>
      </c>
      <c r="N17" s="74">
        <v>0</v>
      </c>
    </row>
    <row r="18" spans="2:14" x14ac:dyDescent="0.25">
      <c r="B18" s="66" t="s">
        <v>116</v>
      </c>
      <c r="C18" s="73"/>
      <c r="D18" s="73"/>
      <c r="E18" s="73">
        <v>2042</v>
      </c>
      <c r="F18" s="73">
        <v>1756</v>
      </c>
      <c r="G18" s="73">
        <v>889</v>
      </c>
      <c r="H18" s="73">
        <v>536</v>
      </c>
      <c r="I18" s="75">
        <v>139</v>
      </c>
      <c r="J18" s="75">
        <v>63</v>
      </c>
      <c r="K18" s="74">
        <v>0</v>
      </c>
      <c r="L18" s="74">
        <v>0</v>
      </c>
      <c r="M18" s="74">
        <v>0</v>
      </c>
      <c r="N18" s="74">
        <v>0</v>
      </c>
    </row>
    <row r="19" spans="2:14" x14ac:dyDescent="0.25">
      <c r="B19" s="66" t="s">
        <v>117</v>
      </c>
      <c r="C19" s="73"/>
      <c r="D19" s="73"/>
      <c r="E19" s="73">
        <v>4188</v>
      </c>
      <c r="F19" s="73">
        <v>4570</v>
      </c>
      <c r="G19" s="73">
        <v>3812</v>
      </c>
      <c r="H19" s="73">
        <v>3603</v>
      </c>
      <c r="I19" s="75">
        <v>3051</v>
      </c>
      <c r="J19" s="75">
        <v>2930</v>
      </c>
      <c r="K19" s="74">
        <v>2671</v>
      </c>
      <c r="L19" s="74">
        <v>2664</v>
      </c>
      <c r="M19" s="74">
        <v>2592</v>
      </c>
      <c r="N19" s="74">
        <v>2547</v>
      </c>
    </row>
    <row r="20" spans="2:14" x14ac:dyDescent="0.25">
      <c r="B20" s="66" t="s">
        <v>118</v>
      </c>
      <c r="C20" s="73"/>
      <c r="D20" s="73"/>
      <c r="E20" s="73">
        <v>0</v>
      </c>
      <c r="F20" s="73">
        <v>240</v>
      </c>
      <c r="G20" s="73">
        <v>1863</v>
      </c>
      <c r="H20" s="73">
        <v>2026</v>
      </c>
      <c r="I20" s="75">
        <v>2710</v>
      </c>
      <c r="J20" s="75">
        <v>2711</v>
      </c>
      <c r="K20" s="74">
        <v>2703</v>
      </c>
      <c r="L20" s="74">
        <v>2680</v>
      </c>
      <c r="M20" s="74">
        <v>2669</v>
      </c>
      <c r="N20" s="74">
        <v>2656</v>
      </c>
    </row>
    <row r="21" spans="2:14" x14ac:dyDescent="0.25">
      <c r="B21" s="66" t="s">
        <v>119</v>
      </c>
      <c r="C21" s="73"/>
      <c r="D21" s="73"/>
      <c r="E21" s="73">
        <v>0</v>
      </c>
      <c r="F21" s="73">
        <v>0</v>
      </c>
      <c r="G21" s="73">
        <v>0</v>
      </c>
      <c r="H21" s="73">
        <v>0</v>
      </c>
      <c r="I21" s="75">
        <v>398</v>
      </c>
      <c r="J21" s="75">
        <v>789</v>
      </c>
      <c r="K21" s="74">
        <v>1139</v>
      </c>
      <c r="L21" s="74">
        <v>1206</v>
      </c>
      <c r="M21" s="74">
        <v>1384</v>
      </c>
      <c r="N21" s="74">
        <v>1465</v>
      </c>
    </row>
    <row r="22" spans="2:14" x14ac:dyDescent="0.25">
      <c r="B22" s="66" t="s">
        <v>121</v>
      </c>
      <c r="C22" s="73"/>
      <c r="D22" s="73"/>
      <c r="E22" s="73"/>
      <c r="F22" s="73"/>
      <c r="G22" s="73"/>
      <c r="H22" s="73"/>
      <c r="I22" s="75"/>
      <c r="J22" s="75"/>
      <c r="K22" s="74"/>
      <c r="L22" s="74"/>
      <c r="M22" s="74">
        <v>1</v>
      </c>
      <c r="N22" s="74">
        <v>10</v>
      </c>
    </row>
    <row r="23" spans="2:14" x14ac:dyDescent="0.25">
      <c r="B23" s="66" t="s">
        <v>164</v>
      </c>
      <c r="C23" s="73"/>
      <c r="D23" s="73"/>
      <c r="E23" s="73"/>
      <c r="F23" s="73"/>
      <c r="G23" s="73"/>
      <c r="H23" s="73"/>
      <c r="I23" s="75"/>
      <c r="J23" s="75"/>
      <c r="K23" s="74"/>
      <c r="L23" s="74"/>
      <c r="M23" s="74"/>
      <c r="N23" s="74">
        <v>3</v>
      </c>
    </row>
    <row r="24" spans="2:14" x14ac:dyDescent="0.25">
      <c r="B24" s="63" t="s">
        <v>120</v>
      </c>
      <c r="C24" s="70"/>
      <c r="D24" s="70"/>
      <c r="E24" s="70"/>
      <c r="F24" s="70"/>
      <c r="G24" s="70"/>
      <c r="H24" s="70"/>
      <c r="I24" s="71"/>
      <c r="J24" s="71"/>
      <c r="K24" s="72"/>
      <c r="L24" s="72"/>
      <c r="M24" s="72"/>
      <c r="N24" s="72"/>
    </row>
    <row r="25" spans="2:14" x14ac:dyDescent="0.25">
      <c r="B25" s="76"/>
      <c r="C25" s="73"/>
      <c r="D25" s="73">
        <v>2509</v>
      </c>
      <c r="E25" s="73">
        <v>3519</v>
      </c>
      <c r="F25" s="73">
        <v>4009</v>
      </c>
      <c r="G25" s="73">
        <v>4990</v>
      </c>
      <c r="H25" s="73">
        <v>4870</v>
      </c>
      <c r="I25" s="73">
        <v>4954</v>
      </c>
      <c r="J25" s="73">
        <v>5140</v>
      </c>
      <c r="K25" s="74">
        <v>5470</v>
      </c>
      <c r="L25" s="74">
        <v>5503</v>
      </c>
      <c r="M25" s="74">
        <v>5572</v>
      </c>
      <c r="N25" s="74">
        <v>5623</v>
      </c>
    </row>
    <row r="27" spans="2:14" ht="21.75" customHeight="1"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F3AE961E1765F438876AF3978A5DE2C" ma:contentTypeVersion="6" ma:contentTypeDescription="Crear nuevo documento." ma:contentTypeScope="" ma:versionID="aade2f817041e72163e3c8f2aa35e5ff">
  <xsd:schema xmlns:xsd="http://www.w3.org/2001/XMLSchema" xmlns:xs="http://www.w3.org/2001/XMLSchema" xmlns:p="http://schemas.microsoft.com/office/2006/metadata/properties" xmlns:ns2="4675788e-1bff-41a5-8d13-7cd5fcb835ae" xmlns:ns3="4e0a3c1c-949e-44c1-996b-daa28c5ff8a5" targetNamespace="http://schemas.microsoft.com/office/2006/metadata/properties" ma:root="true" ma:fieldsID="7a7f4eb98a642879ea24a82ad873686a" ns2:_="" ns3:_="">
    <xsd:import namespace="4675788e-1bff-41a5-8d13-7cd5fcb835ae"/>
    <xsd:import namespace="4e0a3c1c-949e-44c1-996b-daa28c5ff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5788e-1bff-41a5-8d13-7cd5fcb835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e0a3c1c-949e-44c1-996b-daa28c5ff8a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e0a3c1c-949e-44c1-996b-daa28c5ff8a5">
      <UserInfo>
        <DisplayName/>
        <AccountId xsi:nil="true"/>
        <AccountType/>
      </UserInfo>
    </SharedWithUsers>
  </documentManagement>
</p:properties>
</file>

<file path=customXml/itemProps1.xml><?xml version="1.0" encoding="utf-8"?>
<ds:datastoreItem xmlns:ds="http://schemas.openxmlformats.org/officeDocument/2006/customXml" ds:itemID="{9B4F276B-1AF2-4B7F-B60C-DB5F7EB4E752}">
  <ds:schemaRefs>
    <ds:schemaRef ds:uri="http://schemas.microsoft.com/sharepoint/v3/contenttype/forms"/>
  </ds:schemaRefs>
</ds:datastoreItem>
</file>

<file path=customXml/itemProps2.xml><?xml version="1.0" encoding="utf-8"?>
<ds:datastoreItem xmlns:ds="http://schemas.openxmlformats.org/officeDocument/2006/customXml" ds:itemID="{BA2D6AD7-0C25-46E4-BFB7-D33E55ED9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75788e-1bff-41a5-8d13-7cd5fcb835ae"/>
    <ds:schemaRef ds:uri="4e0a3c1c-949e-44c1-996b-daa28c5ff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FD8800-EAFA-4B65-AC9D-93EF92F31AAE}">
  <ds:schemaRefs>
    <ds:schemaRef ds:uri="4e0a3c1c-949e-44c1-996b-daa28c5ff8a5"/>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4675788e-1bff-41a5-8d13-7cd5fcb835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Indice Anexos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Fernando Vergara Cerda</cp:lastModifiedBy>
  <dcterms:created xsi:type="dcterms:W3CDTF">2017-11-22T20:45:12Z</dcterms:created>
  <dcterms:modified xsi:type="dcterms:W3CDTF">2018-04-10T21:08:34Z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0x010100EF3AE961E1765F438876AF3978A5DE2C</vt:lpwstr>
  </property>
  <property fmtid="{D5CDD505-2E9C-101B-9397-08002B2CF9AE}" pid="3" name="Order">
    <vt:r8>12300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