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Final/Grupo 1/"/>
    </mc:Choice>
  </mc:AlternateContent>
  <xr:revisionPtr revIDLastSave="0" documentId="13_ncr:1_{350672B5-20C3-FF47-A0AF-034F064C0922}" xr6:coauthVersionLast="47" xr6:coauthVersionMax="47" xr10:uidLastSave="{00000000-0000-0000-0000-000000000000}"/>
  <bookViews>
    <workbookView xWindow="0" yWindow="760" windowWidth="31780" windowHeight="203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<sst xmlns="http://schemas.openxmlformats.org/spreadsheetml/2006/main" count="150" uniqueCount="91">
  <si>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</si>
  <si>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</si>
  <si>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</si>
  <si>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</si>
  <si>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</si>
  <si>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</si>
  <si>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</si>
  <si>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</si>
  <si>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</si>
  <si>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</si>
  <si>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</si>
  <si>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</si>
  <si>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</si>
  <si>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</si>
  <si>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</si>
  <si>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</si>
  <si>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</si>
  <si>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</si>
  <si>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</si>
  <si>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</si>
  <si>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</si>
  <si>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</si>
  <si>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</si>
  <si>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</si>
  <si>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</si>
  <si>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</si>
  <si>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</si>
  <si>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</si>
  <si>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</si>
  <si>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</si>
  <si>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</si>
  <si>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</si>
  <si>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</si>
  <si>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</si>
  <si>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</si>
  <si>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</si>
  <si>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</si>
  <si>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</si>
  <si>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</si>
  <si>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</si>
  <si>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</si>
  <si>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</si>
  <si>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</si>
  <si>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</si>
  <si>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</si>
  <si>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</si>
  <si>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</si>
  <si>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</si>
  <si>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</si>
  <si>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</si>
  <si>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</si>
  <si>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</si>
  <si>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</si>
  <si>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</si>
  <si>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</si>
  <si>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</si>
  <si>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</si>
  <si>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</si>
  <si>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</si>
  <si>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</si>
  <si>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</si>
  <si>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</si>
  <si>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</si>
  <si>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</si>
  <si>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</si>
  <si>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</si>
  <si>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</si>
  <si>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</si>
  <si>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</si>
  <si>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</si>
  <si>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</si>
  <si>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</si>
  <si>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</si>
  <si>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</si>
  <si>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</si>
  <si>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</si>
  <si>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José Tobar Estay</t>
  </si>
  <si>
    <t>Cristóbal Cabezas Espinoza</t>
  </si>
  <si>
    <t>Edgar León</t>
  </si>
  <si>
    <t>Comentarios PPT</t>
  </si>
  <si>
    <t>Cambiar los problemas a Oportunidad</t>
  </si>
  <si>
    <t>Mejorar: Integración de funcionalidades?</t>
  </si>
  <si>
    <t>Separar las competencias</t>
  </si>
  <si>
    <t>Metodología</t>
  </si>
  <si>
    <t>Cambiar roadmap y cronograma</t>
  </si>
  <si>
    <t>Antes la arquitectura y luego la tecnología</t>
  </si>
  <si>
    <t>Arq. Cambiar la VMs y para que es la API Tools</t>
  </si>
  <si>
    <t>Slide de Prompt Engineering</t>
  </si>
  <si>
    <t>Bien el sistema</t>
  </si>
  <si>
    <t>Revosar rol Project Manager</t>
  </si>
  <si>
    <t>El Alcance es uno solo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</si>
</sst>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xf numFmtId="0" fontId="14" fillId="0" borderId="0" xfId="0" applyFont="1" applyAlignment="1">
      <alignment horizontal="left" inden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6" t="s">
        <v>22</v>
      </c>
      <c r="E2" s="35" t="s">
        <v>7</v>
      </c>
      <c r="F2" s="51"/>
    </row>
    <row r="3" spans="1:6" x14ac:dyDescent="0.2">
      <c r="A3" s="51"/>
      <c r="B3" s="52"/>
      <c r="C3" s="52"/>
      <c r="D3" s="37">
        <v>-0.3</v>
      </c>
      <c r="E3" s="37">
        <v>0</v>
      </c>
      <c r="F3" s="51"/>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41" zoomScale="120" zoomScaleNormal="120" workbookViewId="0">
      <selection activeCell="C70" sqref="C7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0" t="s">
        <v>9</v>
      </c>
      <c r="D3" s="41" t="s">
        <v>15</v>
      </c>
      <c r="E3" s="54"/>
    </row>
    <row r="4" spans="1:11" x14ac:dyDescent="0.2">
      <c r="A4" s="4">
        <v>1</v>
      </c>
      <c r="B4" s="28" t="s">
        <v>76</v>
      </c>
      <c r="C4" s="5">
        <f>EVALUACION1!$C$21</f>
        <v>6</v>
      </c>
      <c r="D4" s="5">
        <f>$C$32</f>
        <v>7</v>
      </c>
      <c r="E4" s="6">
        <f>C4*C$2+D4*D$2</f>
        <v>6.25</v>
      </c>
      <c r="G4" s="1"/>
    </row>
    <row r="5" spans="1:11" x14ac:dyDescent="0.2">
      <c r="A5" s="4">
        <v>2</v>
      </c>
      <c r="B5" s="28" t="s">
        <v>77</v>
      </c>
      <c r="C5" s="5">
        <f>EVALUACION1!$C$21</f>
        <v>6</v>
      </c>
      <c r="D5" s="5">
        <f>C44</f>
        <v>7</v>
      </c>
      <c r="E5" s="6">
        <f t="shared" ref="E5:E6" si="0">C5*C$2+D5*D$2</f>
        <v>6.25</v>
      </c>
      <c r="G5" s="1"/>
    </row>
    <row r="6" spans="1:11" x14ac:dyDescent="0.2">
      <c r="A6" s="4">
        <v>3</v>
      </c>
      <c r="B6" s="28" t="s">
        <v>78</v>
      </c>
      <c r="C6" s="5">
        <f>EVALUACION1!$C$21</f>
        <v>6</v>
      </c>
      <c r="D6" s="5">
        <f>C55</f>
        <v>7</v>
      </c>
      <c r="E6" s="6">
        <f t="shared" si="0"/>
        <v>6.25</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1" t="str">
        <f>RUBRICA!A8</f>
        <v>5. Utiliza de manera precisa el lenguaje técnico en los entregables de acuerdo con lo requerido por la disciplina.</v>
      </c>
      <c r="C16" s="29" t="s">
        <v>6</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6" outlineLevel="1" x14ac:dyDescent="0.2">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5"/>
      <c r="B20" s="30" t="s">
        <v>4</v>
      </c>
      <c r="C20" s="34">
        <f>E20+G20+I20+K20</f>
        <v>65</v>
      </c>
      <c r="D20" s="20"/>
      <c r="E20" s="20">
        <f>SUM(E13:E19)</f>
        <v>50</v>
      </c>
      <c r="F20" s="20"/>
      <c r="G20" s="20">
        <f>SUM(G13:G19)</f>
        <v>15</v>
      </c>
      <c r="H20" s="20"/>
      <c r="I20" s="20">
        <f>SUM(I13:I19)</f>
        <v>0</v>
      </c>
      <c r="J20" s="20"/>
      <c r="K20" s="20">
        <f>SUM(K13:K19)</f>
        <v>0</v>
      </c>
    </row>
    <row r="21" spans="1:11" ht="15.75" customHeight="1" outlineLevel="1" x14ac:dyDescent="0.25">
      <c r="A21" s="54"/>
      <c r="B21" s="33" t="s">
        <v>13</v>
      </c>
      <c r="C21" s="21">
        <f>VLOOKUP(C20,ESCALA_IEP!A1:B152,2,FALSE)</f>
        <v>6</v>
      </c>
    </row>
    <row r="22" spans="1:11" ht="15.75" customHeight="1" x14ac:dyDescent="0.2"/>
    <row r="23" spans="1:11" ht="15.75" customHeight="1" x14ac:dyDescent="0.2"/>
    <row r="24" spans="1:11" ht="15.75" customHeight="1" x14ac:dyDescent="0.2">
      <c r="A24" s="64" t="s">
        <v>15</v>
      </c>
      <c r="B24" s="53" t="s">
        <v>16</v>
      </c>
      <c r="C24" s="56" t="str">
        <f>$B$4</f>
        <v>José Tobar Estay</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Cristóbal Cabezas Espinoza</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Edgar León</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c r="B57" s="73" t="s">
        <v>79</v>
      </c>
    </row>
    <row r="58" spans="1:11" ht="15.75" customHeight="1" x14ac:dyDescent="0.2">
      <c r="B58" s="74" t="s">
        <v>89</v>
      </c>
    </row>
    <row r="59" spans="1:11" ht="15.75" customHeight="1" x14ac:dyDescent="0.2">
      <c r="B59" s="74" t="s">
        <v>80</v>
      </c>
    </row>
    <row r="60" spans="1:11" ht="15.75" customHeight="1" x14ac:dyDescent="0.2">
      <c r="B60" s="74" t="s">
        <v>90</v>
      </c>
    </row>
    <row r="61" spans="1:11" ht="15.75" customHeight="1" x14ac:dyDescent="0.2">
      <c r="B61" s="74" t="s">
        <v>81</v>
      </c>
    </row>
    <row r="62" spans="1:11" ht="15.75" customHeight="1" x14ac:dyDescent="0.2">
      <c r="B62" s="74" t="s">
        <v>82</v>
      </c>
    </row>
    <row r="63" spans="1:11" ht="15.75" customHeight="1" x14ac:dyDescent="0.2">
      <c r="B63" s="74" t="s">
        <v>83</v>
      </c>
    </row>
    <row r="64" spans="1:11" ht="15.75" customHeight="1" x14ac:dyDescent="0.2">
      <c r="B64" s="74" t="s">
        <v>84</v>
      </c>
    </row>
    <row r="65" spans="2:2" ht="15.75" customHeight="1" x14ac:dyDescent="0.2">
      <c r="B65" s="74" t="s">
        <v>85</v>
      </c>
    </row>
    <row r="66" spans="2:2" ht="15.75" customHeight="1" x14ac:dyDescent="0.2">
      <c r="B66" s="74" t="s">
        <v>86</v>
      </c>
    </row>
    <row r="67" spans="2:2" ht="15.75" customHeight="1" x14ac:dyDescent="0.2">
      <c r="B67" s="74" t="s">
        <v>87</v>
      </c>
    </row>
    <row r="68" spans="2:2" ht="15.75" customHeight="1" x14ac:dyDescent="0.2"/>
    <row r="69" spans="2:2" ht="15.75" customHeight="1" x14ac:dyDescent="0.2"/>
    <row r="70" spans="2:2" ht="15.75" customHeight="1" x14ac:dyDescent="0.2">
      <c r="B70" s="73" t="s">
        <v>88</v>
      </c>
    </row>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2024-12-03T02:54:00Z</dcterms:modified>
</cp:coreProperties>
</file>