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<sst xmlns="http://schemas.openxmlformats.org/spreadsheetml/2006/main" count="32" uniqueCount="32">
  <si>
    <t>CUDA (50 épocas-64 vecinos)</t>
  </si>
  <si>
    <t>CUDA (50 épocas-128 vecinos)</t>
  </si>
  <si>
    <t>CUDA (100 épocas-64 vecinos)</t>
  </si>
  <si>
    <t>CUDA (100 épocas-128 vecinos)</t>
  </si>
  <si>
    <t>OMP (50 épocas-64 vecinos)</t>
  </si>
  <si>
    <t>OMP (50 épocas-128 vecinos)</t>
  </si>
  <si>
    <t>OMP (100 épocas-64 vecinos)</t>
  </si>
  <si>
    <t>OMP (100 épocas-128 vecinos)</t>
  </si>
  <si>
    <t>Python (50 épocas-64 vecinos)</t>
  </si>
  <si>
    <t>Python (50 épocas-128 vecinos)</t>
  </si>
  <si>
    <t>Python (100 épocas-64 vecinos)</t>
  </si>
  <si>
    <t>Python (100 épocas-128 vecinos)</t>
  </si>
  <si>
    <t>TIPO</t>
  </si>
  <si>
    <t>MIN</t>
  </si>
  <si>
    <t>Q1</t>
  </si>
  <si>
    <t>Q2</t>
  </si>
  <si>
    <t>Q3</t>
  </si>
  <si>
    <t>MAX</t>
  </si>
  <si>
    <t>DESV</t>
  </si>
  <si>
    <t>MEDIA</t>
  </si>
  <si>
    <t>C1</t>
  </si>
  <si>
    <t>O1</t>
  </si>
  <si>
    <t>P1</t>
  </si>
  <si>
    <t>C2</t>
  </si>
  <si>
    <t>O2</t>
  </si>
  <si>
    <t>P2</t>
  </si>
  <si>
    <t>C3</t>
  </si>
  <si>
    <t>O3</t>
  </si>
  <si>
    <t>P3</t>
  </si>
  <si>
    <t>C4</t>
  </si>
  <si>
    <t>O4</t>
  </si>
  <si>
    <t>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</si>
</sst>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&quot;Liberation Sans&quot;"/>
    </font>
    <font>
      <sz val="11.0"/>
      <color theme="1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ill="1" applyFont="1">
      <alignment horizontal="right" vertical="bottom"/>
    </xf>
    <xf borderId="0" fillId="0" fontId="1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Comparación del fitness en la máquina local</a:t>
            </a:r>
          </a:p>
        </c:rich>
      </c:tx>
      <c:overlay val="0"/>
    </c:title>
    <c:plotArea>
      <c:layout/>
      <c:stockChart>
        <c:ser>
          <c:idx val="0"/>
          <c:order val="0"/>
          <c:tx>
            <c:strRef>
              <c:f>'Hoja 1'!$C$14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'Hoja 1'!$A$15:$A$26</c:f>
            </c:strRef>
          </c:cat>
          <c:val>
            <c:numRef>
              <c:f>'Hoja 1'!$C$15:$C$26</c:f>
              <c:numCache/>
            </c:numRef>
          </c:val>
          <c:smooth val="0"/>
        </c:ser>
        <c:ser>
          <c:idx val="1"/>
          <c:order val="1"/>
          <c:tx>
            <c:strRef>
              <c:f>'Hoja 1'!$F$14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'Hoja 1'!$A$15:$A$26</c:f>
            </c:strRef>
          </c:cat>
          <c:val>
            <c:numRef>
              <c:f>'Hoja 1'!$F$15:$F$26</c:f>
              <c:numCache/>
            </c:numRef>
          </c:val>
          <c:smooth val="0"/>
        </c:ser>
        <c:ser>
          <c:idx val="2"/>
          <c:order val="2"/>
          <c:tx>
            <c:strRef>
              <c:f>'Hoja 1'!$B$14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'Hoja 1'!$A$15:$A$26</c:f>
            </c:strRef>
          </c:cat>
          <c:val>
            <c:numRef>
              <c:f>'Hoja 1'!$B$15:$B$26</c:f>
              <c:numCache/>
            </c:numRef>
          </c:val>
          <c:smooth val="0"/>
        </c:ser>
        <c:ser>
          <c:idx val="3"/>
          <c:order val="3"/>
          <c:tx>
            <c:strRef>
              <c:f>'Hoja 1'!$D$14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'Hoja 1'!$A$15:$A$26</c:f>
            </c:strRef>
          </c:cat>
          <c:val>
            <c:numRef>
              <c:f>'Hoja 1'!$D$15:$D$26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75374549"/>
        <c:axId val="1067105589"/>
      </c:stockChart>
      <c:dateAx>
        <c:axId val="175374549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7105589"/>
      </c:dateAx>
      <c:valAx>
        <c:axId val="1067105589"/>
        <c:scaling>
          <c:orientation val="minMax"/>
          <c:max val="2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3745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2038350</xdr:colOff>
      <xdr:row>28</xdr:row>
      <xdr:rowOff>95250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75"/>
    <col customWidth="1" min="2" max="2" width="46.63"/>
    <col customWidth="1" min="3" max="3" width="33.25"/>
    <col customWidth="1" min="4" max="4" width="35.88"/>
    <col customWidth="1" min="5" max="5" width="17.25"/>
    <col customWidth="1" min="6" max="6" width="20.75"/>
    <col customWidth="1" min="7" max="7" width="23.63"/>
    <col customWidth="1" min="8" max="8" width="21.5"/>
    <col customWidth="1" min="9" max="9" width="36.5"/>
    <col customWidth="1" min="10" max="10" width="22.25"/>
    <col customWidth="1" min="11" max="11" width="22.5"/>
    <col customWidth="1" min="12" max="12" width="27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1448.0</v>
      </c>
      <c r="B2" s="4">
        <v>1424.0</v>
      </c>
      <c r="C2" s="4">
        <v>1411.0</v>
      </c>
      <c r="D2" s="4">
        <v>1408.0</v>
      </c>
      <c r="E2" s="4">
        <v>1337.0</v>
      </c>
      <c r="F2" s="4">
        <v>1451.0</v>
      </c>
      <c r="G2" s="4">
        <v>1406.0</v>
      </c>
      <c r="H2" s="5">
        <v>1473.0</v>
      </c>
      <c r="I2" s="6">
        <v>1361.0</v>
      </c>
      <c r="J2" s="6">
        <v>1428.0</v>
      </c>
      <c r="K2" s="6">
        <v>1327.0</v>
      </c>
      <c r="L2" s="6">
        <v>1407.0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>
        <v>1524.0</v>
      </c>
      <c r="B3" s="4">
        <v>1547.0</v>
      </c>
      <c r="C3" s="6">
        <v>1438.0</v>
      </c>
      <c r="D3" s="4">
        <v>1469.0</v>
      </c>
      <c r="E3" s="4">
        <v>1430.0</v>
      </c>
      <c r="F3" s="4">
        <v>1387.0</v>
      </c>
      <c r="G3" s="4">
        <v>1392.0</v>
      </c>
      <c r="H3" s="5">
        <v>1351.0</v>
      </c>
      <c r="I3" s="6">
        <v>1468.0</v>
      </c>
      <c r="J3" s="6">
        <v>1315.0</v>
      </c>
      <c r="K3" s="6">
        <v>1582.0</v>
      </c>
      <c r="L3" s="6">
        <v>1802.0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>
        <v>1814.0</v>
      </c>
      <c r="B4" s="4">
        <v>1819.0</v>
      </c>
      <c r="C4" s="4">
        <v>1577.0</v>
      </c>
      <c r="D4" s="4">
        <v>1392.0</v>
      </c>
      <c r="E4" s="4">
        <v>1361.0</v>
      </c>
      <c r="F4" s="4">
        <v>1311.0</v>
      </c>
      <c r="G4" s="4">
        <v>1468.0</v>
      </c>
      <c r="H4" s="5">
        <v>1388.0</v>
      </c>
      <c r="I4" s="6">
        <v>1756.0</v>
      </c>
      <c r="J4" s="6">
        <v>1407.0</v>
      </c>
      <c r="K4" s="6">
        <v>1745.0</v>
      </c>
      <c r="L4" s="6">
        <v>1381.0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>
        <v>1428.0</v>
      </c>
      <c r="B5" s="4">
        <v>1327.0</v>
      </c>
      <c r="C5" s="4">
        <v>1415.0</v>
      </c>
      <c r="D5" s="4">
        <v>1516.0</v>
      </c>
      <c r="E5" s="4">
        <v>1461.0</v>
      </c>
      <c r="F5" s="4">
        <v>1503.0</v>
      </c>
      <c r="G5" s="4">
        <v>1413.0</v>
      </c>
      <c r="H5" s="5">
        <v>1443.0</v>
      </c>
      <c r="I5" s="6">
        <v>1524.0</v>
      </c>
      <c r="J5" s="6">
        <v>1351.0</v>
      </c>
      <c r="K5" s="6">
        <v>1465.0</v>
      </c>
      <c r="L5" s="6">
        <v>1341.0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>
        <v>1705.0</v>
      </c>
      <c r="B6" s="4">
        <v>1433.0</v>
      </c>
      <c r="C6" s="4">
        <v>1537.0</v>
      </c>
      <c r="D6" s="4">
        <v>1469.0</v>
      </c>
      <c r="E6" s="4">
        <v>1491.0</v>
      </c>
      <c r="F6" s="4">
        <v>1715.0</v>
      </c>
      <c r="G6" s="4">
        <v>1367.0</v>
      </c>
      <c r="H6" s="5">
        <v>1405.0</v>
      </c>
      <c r="I6" s="6">
        <v>1584.0</v>
      </c>
      <c r="J6" s="6">
        <v>1384.0</v>
      </c>
      <c r="K6" s="6">
        <v>1419.0</v>
      </c>
      <c r="L6" s="6">
        <v>1407.0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>
        <v>1410.0</v>
      </c>
      <c r="B7" s="4">
        <v>1705.0</v>
      </c>
      <c r="C7" s="4">
        <v>1543.0</v>
      </c>
      <c r="D7" s="4">
        <v>1455.0</v>
      </c>
      <c r="E7" s="4">
        <v>1403.0</v>
      </c>
      <c r="F7" s="4">
        <v>1481.0</v>
      </c>
      <c r="G7" s="4">
        <v>1405.0</v>
      </c>
      <c r="H7" s="5">
        <v>1402.0</v>
      </c>
      <c r="I7" s="6">
        <v>1455.0</v>
      </c>
      <c r="J7" s="6">
        <v>1397.0</v>
      </c>
      <c r="K7" s="6">
        <v>1359.0</v>
      </c>
      <c r="L7" s="6">
        <v>1413.0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>
        <v>1590.0</v>
      </c>
      <c r="B8" s="4">
        <v>1489.0</v>
      </c>
      <c r="C8" s="4">
        <v>1881.0</v>
      </c>
      <c r="D8" s="4">
        <v>1443.0</v>
      </c>
      <c r="E8" s="4">
        <v>1339.0</v>
      </c>
      <c r="F8" s="4">
        <v>1407.0</v>
      </c>
      <c r="G8" s="4">
        <v>1452.0</v>
      </c>
      <c r="H8" s="5">
        <v>1355.0</v>
      </c>
      <c r="I8" s="6">
        <v>1569.0</v>
      </c>
      <c r="J8" s="6">
        <v>1368.0</v>
      </c>
      <c r="K8" s="6">
        <v>1332.0</v>
      </c>
      <c r="L8" s="6">
        <v>1369.0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>
        <v>1358.0</v>
      </c>
      <c r="B9" s="4">
        <v>1379.0</v>
      </c>
      <c r="C9" s="4">
        <v>1313.0</v>
      </c>
      <c r="D9" s="4">
        <v>1377.0</v>
      </c>
      <c r="E9" s="4">
        <v>1476.0</v>
      </c>
      <c r="F9" s="4">
        <v>1498.0</v>
      </c>
      <c r="G9" s="4">
        <v>1410.0</v>
      </c>
      <c r="H9" s="5">
        <v>1354.0</v>
      </c>
      <c r="I9" s="6">
        <v>1580.0</v>
      </c>
      <c r="J9" s="6">
        <v>1684.0</v>
      </c>
      <c r="K9" s="6">
        <v>1533.0</v>
      </c>
      <c r="L9" s="6">
        <v>1382.0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>
        <v>1347.0</v>
      </c>
      <c r="B10" s="4">
        <v>1541.0</v>
      </c>
      <c r="C10" s="4">
        <v>1816.0</v>
      </c>
      <c r="D10" s="4">
        <v>1502.0</v>
      </c>
      <c r="E10" s="4">
        <v>1435.0</v>
      </c>
      <c r="F10" s="4">
        <v>1515.0</v>
      </c>
      <c r="G10" s="4">
        <v>1474.0</v>
      </c>
      <c r="H10" s="5">
        <v>1383.0</v>
      </c>
      <c r="I10" s="6">
        <v>1372.0</v>
      </c>
      <c r="J10" s="6">
        <v>1392.0</v>
      </c>
      <c r="K10" s="6">
        <v>1436.0</v>
      </c>
      <c r="L10" s="6">
        <v>1390.0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>
        <v>1416.0</v>
      </c>
      <c r="B11" s="4">
        <v>1573.0</v>
      </c>
      <c r="C11" s="4">
        <v>1552.0</v>
      </c>
      <c r="D11" s="4">
        <v>1445.0</v>
      </c>
      <c r="E11" s="4">
        <v>1323.0</v>
      </c>
      <c r="F11" s="4">
        <v>1646.0</v>
      </c>
      <c r="G11" s="4">
        <v>1484.0</v>
      </c>
      <c r="H11" s="5">
        <v>1383.0</v>
      </c>
      <c r="I11" s="6">
        <v>1394.0</v>
      </c>
      <c r="J11" s="6">
        <v>1593.0</v>
      </c>
      <c r="K11" s="6">
        <v>1568.0</v>
      </c>
      <c r="L11" s="6">
        <v>1371.0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7" t="s">
        <v>12</v>
      </c>
      <c r="B14" s="7" t="s">
        <v>13</v>
      </c>
      <c r="C14" s="7" t="s">
        <v>14</v>
      </c>
      <c r="D14" s="7" t="s">
        <v>15</v>
      </c>
      <c r="E14" s="7" t="s">
        <v>16</v>
      </c>
      <c r="F14" s="7" t="s">
        <v>17</v>
      </c>
      <c r="G14" s="2" t="s">
        <v>18</v>
      </c>
      <c r="H14" s="8" t="s">
        <v>19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7" t="s">
        <v>20</v>
      </c>
      <c r="B15" s="9">
        <f>Min(A2:A11)</f>
        <v>1347</v>
      </c>
      <c r="C15" s="10">
        <f>QUARTILE(A2:A11,1)</f>
        <v>1411.5</v>
      </c>
      <c r="D15" s="10">
        <f>QUARTILE(A2:A11,2)</f>
        <v>1438</v>
      </c>
      <c r="E15" s="10">
        <f>QUARTILE(A2:A11,3)</f>
        <v>1573.5</v>
      </c>
      <c r="F15" s="3">
        <f>MAX(A2:A11)</f>
        <v>1814</v>
      </c>
      <c r="G15" s="4">
        <v>154.8</v>
      </c>
      <c r="H15" s="3">
        <f>AVERAGE(A2:A11)</f>
        <v>1504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7" t="s">
        <v>21</v>
      </c>
      <c r="B16" s="10">
        <f>MIN(E2:E11)</f>
        <v>1323</v>
      </c>
      <c r="C16" s="10">
        <f>QUARTILE(E2:E11,1)</f>
        <v>1344.5</v>
      </c>
      <c r="D16" s="10">
        <f>QUARTILE(E2:E11,2)</f>
        <v>1416.5</v>
      </c>
      <c r="E16" s="10">
        <f>QUARTILE(E2:E11,3)</f>
        <v>1454.5</v>
      </c>
      <c r="F16" s="11">
        <f>MAX(E2:E11)</f>
        <v>1491</v>
      </c>
      <c r="G16" s="4">
        <v>62.1</v>
      </c>
      <c r="H16" s="4">
        <f>AVERAGE(E2:E11)</f>
        <v>1405.6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 t="s">
        <v>22</v>
      </c>
      <c r="B17" s="10">
        <f>MIN(I2:I11)</f>
        <v>1361</v>
      </c>
      <c r="C17" s="10">
        <f>QUARTILE(I2:I11,1)</f>
        <v>1409.25</v>
      </c>
      <c r="D17" s="11">
        <f>QUARTILE(I2:I11,2)</f>
        <v>1496</v>
      </c>
      <c r="E17" s="11">
        <f>QUARTILE(I2:I11,3)</f>
        <v>1577.25</v>
      </c>
      <c r="F17" s="11">
        <f>MAX(I2:I11)</f>
        <v>1756</v>
      </c>
      <c r="G17" s="4">
        <v>121.9</v>
      </c>
      <c r="H17" s="4">
        <f>AVERAGE(I2:I11)</f>
        <v>1506.3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7" t="s">
        <v>23</v>
      </c>
      <c r="B18" s="10">
        <f>MIN(B2:B11)</f>
        <v>1327</v>
      </c>
      <c r="C18" s="12">
        <f>QUARTILE(B2:B11,1)</f>
        <v>1426.25</v>
      </c>
      <c r="D18" s="10">
        <f>QUARTILE(B2:B11,2)</f>
        <v>1515</v>
      </c>
      <c r="E18" s="10">
        <f>QUARTILE(B2:B11,3)</f>
        <v>1566.5</v>
      </c>
      <c r="F18" s="11">
        <f>MAX(B2:B11)</f>
        <v>1819</v>
      </c>
      <c r="G18" s="4">
        <v>149.9</v>
      </c>
      <c r="H18" s="4">
        <f>AVERAGE(B2:B11)</f>
        <v>1523.7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7" t="s">
        <v>24</v>
      </c>
      <c r="B19" s="10">
        <f>MIN(F2:F11)</f>
        <v>1311</v>
      </c>
      <c r="C19" s="10">
        <f>QUARTILE(F2:F11,1)</f>
        <v>1418</v>
      </c>
      <c r="D19" s="10">
        <f>QUARTILE(F2:F11,2)</f>
        <v>1489.5</v>
      </c>
      <c r="E19" s="10">
        <f>QUARTILE(F2:F11,3)</f>
        <v>1512</v>
      </c>
      <c r="F19" s="11">
        <f>MAX(F2:F11)</f>
        <v>1715</v>
      </c>
      <c r="G19" s="4">
        <v>118.7</v>
      </c>
      <c r="H19" s="4">
        <f>AVERAGE(F2:F11)</f>
        <v>1491.4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7" t="s">
        <v>25</v>
      </c>
      <c r="B20" s="10">
        <f>MIN(J2:J11)</f>
        <v>1315</v>
      </c>
      <c r="C20" s="10">
        <f>QUARTILE(J2:J11,1)</f>
        <v>1372</v>
      </c>
      <c r="D20" s="10">
        <f>QUARTILE(J2:J11,2)</f>
        <v>1394.5</v>
      </c>
      <c r="E20" s="11">
        <f>QUARTILE(J2:J11,3)</f>
        <v>1422.75</v>
      </c>
      <c r="F20" s="11">
        <f>MAX(J2:J11)</f>
        <v>1684</v>
      </c>
      <c r="G20" s="4">
        <v>115.2</v>
      </c>
      <c r="H20" s="4">
        <f>AVERAGE(J2:J11)</f>
        <v>1431.9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7" t="s">
        <v>26</v>
      </c>
      <c r="B21" s="9">
        <f>MIN(C2:C11)</f>
        <v>1313</v>
      </c>
      <c r="C21" s="10">
        <f>QUARTILE(C2:C11,1)</f>
        <v>1420.75</v>
      </c>
      <c r="D21" s="12">
        <f>QUARTILE(C2:C11,2)</f>
        <v>1540</v>
      </c>
      <c r="E21" s="12">
        <f>QUARTILE(C2:C11,3)</f>
        <v>1570.75</v>
      </c>
      <c r="F21" s="3">
        <f>max(C2:C11)</f>
        <v>1881</v>
      </c>
      <c r="G21" s="4">
        <v>178.7</v>
      </c>
      <c r="H21" s="4">
        <f>AVERAGE(C2:C11)</f>
        <v>1548.3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7" t="s">
        <v>27</v>
      </c>
      <c r="B22" s="10">
        <f>MIN(G2:G11)</f>
        <v>1367</v>
      </c>
      <c r="C22" s="10">
        <f>QUARTILE(G2:G11,1)</f>
        <v>1405.25</v>
      </c>
      <c r="D22" s="10">
        <f>QUARTILE(G2:G11,2)</f>
        <v>1411.5</v>
      </c>
      <c r="E22" s="10">
        <f>QUARTILE(G2:G11,3)</f>
        <v>1464</v>
      </c>
      <c r="F22" s="11">
        <f>MAX(G2:G11)</f>
        <v>1484</v>
      </c>
      <c r="G22" s="4">
        <v>39.4</v>
      </c>
      <c r="H22" s="4">
        <f>AVERAGE(G2:G11)</f>
        <v>1427.1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7" t="s">
        <v>28</v>
      </c>
      <c r="B23" s="11">
        <f>MIN(K2:K11)</f>
        <v>1327</v>
      </c>
      <c r="C23" s="10">
        <f>QUARTILE(K2:K11,1)</f>
        <v>1374</v>
      </c>
      <c r="D23" s="10">
        <f>QUARTILE(K2:K11,2)</f>
        <v>1450.5</v>
      </c>
      <c r="E23" s="10">
        <f>QUARTILE(K2:K11,3)</f>
        <v>1559.25</v>
      </c>
      <c r="F23" s="11">
        <f>MAX(K2:K11)</f>
        <v>1745</v>
      </c>
      <c r="G23" s="4">
        <v>132.0</v>
      </c>
      <c r="H23" s="4">
        <f>AVERAGE(K2:Z11)</f>
        <v>1451.45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7" t="s">
        <v>29</v>
      </c>
      <c r="B24" s="10">
        <f>MIN(D2:D11)</f>
        <v>1377</v>
      </c>
      <c r="C24" s="10">
        <f>QUARTILE(D2:D11,1)</f>
        <v>1416.75</v>
      </c>
      <c r="D24" s="10">
        <f>QUARTILE(D2:D11,2)</f>
        <v>1450</v>
      </c>
      <c r="E24" s="10">
        <f>QUARTILE(D2:D11,3)</f>
        <v>1469</v>
      </c>
      <c r="F24" s="11">
        <f>MAX(D2:D11)</f>
        <v>1516</v>
      </c>
      <c r="G24" s="4">
        <v>45.0</v>
      </c>
      <c r="H24" s="4">
        <f>AVERAGE(D2:D11)</f>
        <v>1447.6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7" t="s">
        <v>30</v>
      </c>
      <c r="B25" s="10">
        <f>MIN(H2:H11)</f>
        <v>1351</v>
      </c>
      <c r="C25" s="11">
        <f>QUARTILE(H2:H11,1)</f>
        <v>1362</v>
      </c>
      <c r="D25" s="11">
        <f>QUARTILE(H2:H11,2)</f>
        <v>1385.5</v>
      </c>
      <c r="E25" s="11">
        <f>QUARTILE(H2:H11,3)</f>
        <v>1404.25</v>
      </c>
      <c r="F25" s="11">
        <f>MAX(H2:H11)</f>
        <v>1473</v>
      </c>
      <c r="G25" s="4">
        <v>39.5</v>
      </c>
      <c r="H25" s="4">
        <f>AVERAGE(H2:H11)</f>
        <v>1393.7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 t="s">
        <v>31</v>
      </c>
      <c r="B26" s="10">
        <f>MIN(L2:L11)</f>
        <v>1341</v>
      </c>
      <c r="C26" s="10">
        <f>QUARTILE(L2:L11,1)</f>
        <v>1373.5</v>
      </c>
      <c r="D26" s="10">
        <f>QUARTILE(L2:L11,2)</f>
        <v>1386</v>
      </c>
      <c r="E26" s="10">
        <f>QUARTILE(L2:L11,3)</f>
        <v>1407</v>
      </c>
      <c r="F26" s="11">
        <f>MAX(L2:L11)</f>
        <v>1802</v>
      </c>
      <c r="G26" s="4">
        <v>133.7</v>
      </c>
      <c r="H26" s="4">
        <f>AVERAGE(L2:L11)</f>
        <v>1426.3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1"/>
      <c r="C27" s="1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1"/>
      <c r="C28" s="1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1"/>
      <c r="C29" s="1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1"/>
      <c r="C30" s="1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1"/>
      <c r="C31" s="1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