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<sst xmlns="http://schemas.openxmlformats.org/spreadsheetml/2006/main" count="32" uniqueCount="32">
  <si>
    <t>CUDA (50 épocas-64 vecinos)</t>
  </si>
  <si>
    <t>CUDA (50 épocas-128 vecinos)</t>
  </si>
  <si>
    <t>CUDA (100 épocas-64 vecinos)</t>
  </si>
  <si>
    <t>CUDA (100 épocas-128 vecinos)</t>
  </si>
  <si>
    <t>OMP (50 épocas-64 vecinos)</t>
  </si>
  <si>
    <t>OMP (50 épocas-128 vecinos)</t>
  </si>
  <si>
    <t>OMP (100 épocas-64 vecinos)</t>
  </si>
  <si>
    <t>OMP (100 épocas-128 vecinos)</t>
  </si>
  <si>
    <t>Python (50 épocas-64 vecinos)</t>
  </si>
  <si>
    <t>Python (50 épocas-128 vecinos)</t>
  </si>
  <si>
    <t>Python (100 épocas-64 vecinos)</t>
  </si>
  <si>
    <t>Python (100 épocas-128 vecinos)</t>
  </si>
  <si>
    <t>TIPO</t>
  </si>
  <si>
    <t>MIN</t>
  </si>
  <si>
    <t>Q1</t>
  </si>
  <si>
    <t>Q2</t>
  </si>
  <si>
    <t>Q3</t>
  </si>
  <si>
    <t>MAX</t>
  </si>
  <si>
    <t>DESV</t>
  </si>
  <si>
    <t>MEDIA</t>
  </si>
  <si>
    <t>C1</t>
  </si>
  <si>
    <t>O1</t>
  </si>
  <si>
    <t>P1</t>
  </si>
  <si>
    <t>C2</t>
  </si>
  <si>
    <t>O2</t>
  </si>
  <si>
    <t>P2</t>
  </si>
  <si>
    <t>C3</t>
  </si>
  <si>
    <t>O3</t>
  </si>
  <si>
    <t>P3</t>
  </si>
  <si>
    <t>C4</t>
  </si>
  <si>
    <t>O4</t>
  </si>
  <si>
    <t>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</si>
</sst>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sz val="8.0"/>
      <color theme="1"/>
      <name val="Arial"/>
    </font>
    <font>
      <sz val="11.0"/>
      <color theme="1"/>
      <name val="Arial"/>
    </font>
    <font>
      <sz val="10.0"/>
      <color rgb="FF000000"/>
      <name val="Arial"/>
    </font>
    <font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3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2" fontId="6" numFmtId="0" xfId="0" applyAlignment="1" applyFill="1" applyFont="1">
      <alignment horizontal="right" vertical="bottom"/>
    </xf>
    <xf borderId="0" fillId="0" fontId="3" numFmtId="3" xfId="0" applyAlignment="1" applyFont="1" applyNumberFormat="1">
      <alignment shrinkToFit="0" vertical="bottom" wrapText="0"/>
    </xf>
    <xf borderId="0" fillId="0" fontId="1" numFmtId="3" xfId="0" applyAlignment="1" applyFont="1" applyNumberForma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75"/>
    <col customWidth="1" min="2" max="2" width="46.63"/>
    <col customWidth="1" min="3" max="3" width="33.25"/>
    <col customWidth="1" min="4" max="4" width="35.88"/>
    <col customWidth="1" min="5" max="5" width="17.25"/>
    <col customWidth="1" min="6" max="6" width="20.75"/>
    <col customWidth="1" min="7" max="7" width="23.63"/>
    <col customWidth="1" min="8" max="8" width="21.5"/>
    <col customWidth="1" min="9" max="9" width="36.5"/>
    <col customWidth="1" min="10" max="10" width="22.25"/>
    <col customWidth="1" min="11" max="11" width="22.5"/>
    <col customWidth="1" min="12" max="12" width="27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2">
        <v>74.0</v>
      </c>
      <c r="B2" s="2">
        <v>39.0</v>
      </c>
      <c r="C2" s="2">
        <v>65.0</v>
      </c>
      <c r="D2" s="2">
        <v>83.0</v>
      </c>
      <c r="E2" s="2">
        <v>345.0</v>
      </c>
      <c r="F2" s="2">
        <v>767.0</v>
      </c>
      <c r="G2" s="3">
        <v>618.0</v>
      </c>
      <c r="H2" s="2">
        <v>591.0</v>
      </c>
      <c r="I2" s="4">
        <v>223.0</v>
      </c>
      <c r="J2" s="4">
        <v>126.0</v>
      </c>
      <c r="K2" s="5">
        <v>251.0</v>
      </c>
      <c r="L2" s="4">
        <v>332.0</v>
      </c>
    </row>
    <row r="3" ht="15.75" customHeight="1">
      <c r="A3" s="2">
        <v>45.0</v>
      </c>
      <c r="B3" s="2">
        <v>36.0</v>
      </c>
      <c r="C3" s="2">
        <v>70.0</v>
      </c>
      <c r="D3" s="2">
        <v>67.0</v>
      </c>
      <c r="E3" s="2">
        <v>171.0</v>
      </c>
      <c r="F3" s="2">
        <v>225.0</v>
      </c>
      <c r="G3" s="3">
        <v>364.0</v>
      </c>
      <c r="H3" s="2">
        <v>334.0</v>
      </c>
      <c r="I3" s="4">
        <v>109.0</v>
      </c>
      <c r="J3" s="4">
        <v>212.0</v>
      </c>
      <c r="K3" s="5">
        <v>98.0</v>
      </c>
      <c r="L3" s="4">
        <v>71.0</v>
      </c>
    </row>
    <row r="4" ht="15.75" customHeight="1">
      <c r="A4" s="2">
        <v>17.0</v>
      </c>
      <c r="B4" s="2">
        <v>18.0</v>
      </c>
      <c r="C4" s="2">
        <v>56.0</v>
      </c>
      <c r="D4" s="2">
        <v>85.0</v>
      </c>
      <c r="E4" s="2">
        <v>286.0</v>
      </c>
      <c r="F4" s="2">
        <v>419.0</v>
      </c>
      <c r="G4" s="3">
        <v>142.0</v>
      </c>
      <c r="H4" s="2">
        <v>206.0</v>
      </c>
      <c r="I4" s="4">
        <v>52.0</v>
      </c>
      <c r="J4" s="4">
        <v>131.0</v>
      </c>
      <c r="K4" s="5">
        <v>72.0</v>
      </c>
      <c r="L4" s="4">
        <v>147.0</v>
      </c>
    </row>
    <row r="5" ht="15.75" customHeight="1">
      <c r="A5" s="2">
        <v>57.0</v>
      </c>
      <c r="B5" s="2">
        <v>104.0</v>
      </c>
      <c r="C5" s="2">
        <v>66.0</v>
      </c>
      <c r="D5" s="2">
        <v>77.0</v>
      </c>
      <c r="E5" s="2">
        <v>192.0</v>
      </c>
      <c r="F5" s="2">
        <v>138.0</v>
      </c>
      <c r="G5" s="3">
        <v>941.0</v>
      </c>
      <c r="H5" s="2">
        <v>323.0</v>
      </c>
      <c r="I5" s="4">
        <v>97.0</v>
      </c>
      <c r="J5" s="4">
        <v>133.0</v>
      </c>
      <c r="K5" s="5">
        <v>115.0</v>
      </c>
      <c r="L5" s="4">
        <v>534.0</v>
      </c>
    </row>
    <row r="6" ht="15.75" customHeight="1">
      <c r="A6" s="2">
        <v>26.0</v>
      </c>
      <c r="B6" s="2">
        <v>64.0</v>
      </c>
      <c r="C6" s="2">
        <v>53.0</v>
      </c>
      <c r="D6" s="2">
        <v>70.0</v>
      </c>
      <c r="E6" s="2">
        <v>133.0</v>
      </c>
      <c r="F6" s="2">
        <v>165.0</v>
      </c>
      <c r="G6" s="3">
        <v>403.0</v>
      </c>
      <c r="H6" s="2">
        <v>570.0</v>
      </c>
      <c r="I6" s="4">
        <v>56.0</v>
      </c>
      <c r="J6" s="4">
        <v>107.0</v>
      </c>
      <c r="K6" s="5">
        <v>201.0</v>
      </c>
      <c r="L6" s="4">
        <v>162.0</v>
      </c>
    </row>
    <row r="7" ht="15.75" customHeight="1">
      <c r="A7" s="2">
        <v>58.0</v>
      </c>
      <c r="B7" s="2">
        <v>36.0</v>
      </c>
      <c r="C7" s="2">
        <v>57.0</v>
      </c>
      <c r="D7" s="2">
        <v>183.0</v>
      </c>
      <c r="E7" s="2">
        <v>237.0</v>
      </c>
      <c r="F7" s="2">
        <v>207.0</v>
      </c>
      <c r="G7" s="3">
        <v>217.0</v>
      </c>
      <c r="H7" s="2">
        <v>514.0</v>
      </c>
      <c r="I7" s="4">
        <v>95.0</v>
      </c>
      <c r="J7" s="4">
        <v>135.0</v>
      </c>
      <c r="K7" s="5">
        <v>681.0</v>
      </c>
      <c r="L7" s="4">
        <v>145.0</v>
      </c>
    </row>
    <row r="8" ht="15.75" customHeight="1">
      <c r="A8" s="2">
        <v>25.0</v>
      </c>
      <c r="B8" s="2">
        <v>39.0</v>
      </c>
      <c r="C8" s="2">
        <v>31.0</v>
      </c>
      <c r="D8" s="2">
        <v>89.0</v>
      </c>
      <c r="E8" s="2">
        <v>199.0</v>
      </c>
      <c r="F8" s="2">
        <v>274.0</v>
      </c>
      <c r="G8" s="3">
        <v>262.0</v>
      </c>
      <c r="H8" s="2">
        <v>1512.0</v>
      </c>
      <c r="I8" s="4">
        <v>95.0</v>
      </c>
      <c r="J8" s="4">
        <v>146.0</v>
      </c>
      <c r="K8" s="5">
        <v>473.0</v>
      </c>
      <c r="L8" s="4">
        <v>201.0</v>
      </c>
    </row>
    <row r="9" ht="15.75" customHeight="1">
      <c r="A9" s="2">
        <v>99.0</v>
      </c>
      <c r="B9" s="2">
        <v>74.0</v>
      </c>
      <c r="C9" s="2">
        <v>136.0</v>
      </c>
      <c r="D9" s="2">
        <v>83.0</v>
      </c>
      <c r="E9" s="2">
        <v>77.0</v>
      </c>
      <c r="F9" s="2">
        <v>132.0</v>
      </c>
      <c r="G9" s="3">
        <v>154.0</v>
      </c>
      <c r="H9" s="2">
        <v>333.0</v>
      </c>
      <c r="I9" s="4">
        <v>71.0</v>
      </c>
      <c r="J9" s="4">
        <v>50.0</v>
      </c>
      <c r="K9" s="5">
        <v>93.0</v>
      </c>
      <c r="L9" s="4">
        <v>139.0</v>
      </c>
    </row>
    <row r="10" ht="15.75" customHeight="1">
      <c r="A10" s="2">
        <v>159.0</v>
      </c>
      <c r="B10" s="2">
        <v>26.0</v>
      </c>
      <c r="C10" s="2">
        <v>30.0</v>
      </c>
      <c r="D10" s="2">
        <v>44.0</v>
      </c>
      <c r="E10" s="2">
        <v>106.0</v>
      </c>
      <c r="F10" s="2">
        <v>271.0</v>
      </c>
      <c r="G10" s="3">
        <v>124.0</v>
      </c>
      <c r="H10" s="2">
        <v>376.0</v>
      </c>
      <c r="I10" s="4">
        <v>229.0</v>
      </c>
      <c r="J10" s="4">
        <v>125.0</v>
      </c>
      <c r="K10" s="5">
        <v>286.0</v>
      </c>
      <c r="L10" s="4">
        <v>141.0</v>
      </c>
    </row>
    <row r="11" ht="15.75" customHeight="1">
      <c r="A11" s="2">
        <v>115.0</v>
      </c>
      <c r="B11" s="2">
        <v>31.0</v>
      </c>
      <c r="C11" s="2">
        <v>65.0</v>
      </c>
      <c r="D11" s="2">
        <v>70.0</v>
      </c>
      <c r="E11" s="2">
        <v>331.0</v>
      </c>
      <c r="F11" s="2">
        <v>107.0</v>
      </c>
      <c r="G11" s="3">
        <v>128.0</v>
      </c>
      <c r="H11" s="2">
        <v>432.0</v>
      </c>
      <c r="I11" s="4">
        <v>205.0</v>
      </c>
      <c r="J11" s="4">
        <v>49.0</v>
      </c>
      <c r="K11" s="5">
        <v>137.0</v>
      </c>
      <c r="L11" s="4">
        <v>375.0</v>
      </c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ht="15.75" customHeight="1">
      <c r="A14" s="4" t="s">
        <v>12</v>
      </c>
      <c r="B14" s="4" t="s">
        <v>13</v>
      </c>
      <c r="C14" s="4" t="s">
        <v>14</v>
      </c>
      <c r="D14" s="4" t="s">
        <v>15</v>
      </c>
      <c r="E14" s="4" t="s">
        <v>16</v>
      </c>
      <c r="F14" s="4" t="s">
        <v>17</v>
      </c>
      <c r="G14" s="7" t="s">
        <v>18</v>
      </c>
      <c r="H14" s="8" t="s">
        <v>19</v>
      </c>
      <c r="I14" s="6"/>
      <c r="J14" s="6"/>
      <c r="K14" s="6"/>
      <c r="L14" s="6"/>
    </row>
    <row r="15" ht="15.75" customHeight="1">
      <c r="A15" s="9" t="s">
        <v>20</v>
      </c>
      <c r="B15" s="4">
        <f>MIN(A2:A11)</f>
        <v>17</v>
      </c>
      <c r="C15" s="10">
        <f>QUARTILE(A2:A11,1)</f>
        <v>30.75</v>
      </c>
      <c r="D15" s="10">
        <f>QUARTILE(A2:A11,2)</f>
        <v>57.5</v>
      </c>
      <c r="E15" s="10">
        <f>QUARTILE(A2:A11,3)</f>
        <v>92.75</v>
      </c>
      <c r="F15" s="4">
        <f>MAX(A2:A11)</f>
        <v>159</v>
      </c>
      <c r="G15" s="11">
        <v>45.2</v>
      </c>
      <c r="H15" s="12">
        <f>AVERAGE(A2:A11)</f>
        <v>67.5</v>
      </c>
      <c r="I15" s="6"/>
      <c r="J15" s="6"/>
      <c r="K15" s="6"/>
      <c r="L15" s="6"/>
    </row>
    <row r="16" ht="15.75" customHeight="1">
      <c r="A16" s="9" t="s">
        <v>21</v>
      </c>
      <c r="B16" s="4">
        <f>MIN(E2:E11)</f>
        <v>77</v>
      </c>
      <c r="C16" s="10">
        <f>QUARTILE(E2:E11,1)</f>
        <v>142.5</v>
      </c>
      <c r="D16" s="10">
        <f>QUARTILE(E2:E11,2)</f>
        <v>195.5</v>
      </c>
      <c r="E16" s="10">
        <f>QUARTILE(E2:E11,3)</f>
        <v>273.75</v>
      </c>
      <c r="F16" s="4">
        <f>MAX(E2:E11)</f>
        <v>345</v>
      </c>
      <c r="G16" s="11">
        <v>91.7</v>
      </c>
      <c r="H16" s="13">
        <f>AVERAGE(E2:E11)</f>
        <v>207.7</v>
      </c>
      <c r="I16" s="6"/>
      <c r="J16" s="6"/>
      <c r="K16" s="6"/>
      <c r="L16" s="6"/>
    </row>
    <row r="17" ht="15.75" customHeight="1">
      <c r="A17" s="9" t="s">
        <v>22</v>
      </c>
      <c r="B17" s="4">
        <f>MIN(I2:I11)</f>
        <v>52</v>
      </c>
      <c r="C17" s="10">
        <f>QUARTILE(I2:I11,1)</f>
        <v>77</v>
      </c>
      <c r="D17" s="13">
        <f>QUARTILE(I2:I11,2)</f>
        <v>96</v>
      </c>
      <c r="E17" s="13">
        <f>QUARTILE(I2:I11,3)</f>
        <v>181</v>
      </c>
      <c r="F17" s="6">
        <f>MAX(I2:I11)</f>
        <v>229</v>
      </c>
      <c r="G17" s="11">
        <v>68.8</v>
      </c>
      <c r="H17" s="13">
        <f>AVERAGE(I2:I11)</f>
        <v>123.2</v>
      </c>
      <c r="I17" s="6"/>
      <c r="J17" s="6"/>
      <c r="K17" s="6"/>
      <c r="L17" s="6"/>
    </row>
    <row r="18" ht="15.75" customHeight="1">
      <c r="A18" s="9" t="s">
        <v>23</v>
      </c>
      <c r="B18" s="4">
        <f>MIN(B2:B11)</f>
        <v>18</v>
      </c>
      <c r="C18" s="14">
        <f>QUARTILE(B2:B11,1)</f>
        <v>32.25</v>
      </c>
      <c r="D18" s="10">
        <f>QUARTILE(B2:B11,2)</f>
        <v>37.5</v>
      </c>
      <c r="E18" s="10">
        <f>QUARTILE(B2:B11,3)</f>
        <v>57.75</v>
      </c>
      <c r="F18" s="4">
        <f>MAX(B2:B11)</f>
        <v>104</v>
      </c>
      <c r="G18" s="11">
        <v>26.1</v>
      </c>
      <c r="H18" s="13">
        <f>AVERAGE(B2:B11)</f>
        <v>46.7</v>
      </c>
      <c r="I18" s="6"/>
      <c r="J18" s="6"/>
      <c r="K18" s="6"/>
      <c r="L18" s="6"/>
    </row>
    <row r="19" ht="15.75" customHeight="1">
      <c r="A19" s="9" t="s">
        <v>24</v>
      </c>
      <c r="B19" s="4">
        <f>MIN(F2:F11)</f>
        <v>107</v>
      </c>
      <c r="C19" s="10">
        <f>QUARTILE(F2:F11,1)</f>
        <v>144.75</v>
      </c>
      <c r="D19" s="10">
        <f>QUARTILE(F2:F11,2)</f>
        <v>216</v>
      </c>
      <c r="E19" s="10">
        <f>QUARTILE(F2:F11,3)</f>
        <v>273.25</v>
      </c>
      <c r="F19" s="4">
        <f>MAX(F2:F11)</f>
        <v>767</v>
      </c>
      <c r="G19" s="11">
        <v>196.9</v>
      </c>
      <c r="H19" s="13">
        <f>AVERAGE(F2:F11)</f>
        <v>270.5</v>
      </c>
      <c r="I19" s="6"/>
      <c r="J19" s="6"/>
      <c r="K19" s="6"/>
      <c r="L19" s="6"/>
    </row>
    <row r="20" ht="15.75" customHeight="1">
      <c r="A20" s="9" t="s">
        <v>25</v>
      </c>
      <c r="B20" s="4">
        <f>MIN(J2:J11)</f>
        <v>49</v>
      </c>
      <c r="C20" s="10">
        <f>QUARTILE(J2:J11,1)</f>
        <v>111.5</v>
      </c>
      <c r="D20" s="10">
        <f>QUARTILE(J2:J11,2)</f>
        <v>128.5</v>
      </c>
      <c r="E20" s="13">
        <f>QUARTILE(J2:J11,3)</f>
        <v>134.5</v>
      </c>
      <c r="F20" s="6">
        <f>MAX(J2:J11)</f>
        <v>212</v>
      </c>
      <c r="G20" s="11">
        <v>46.9</v>
      </c>
      <c r="H20" s="13">
        <f>AVERAGE(J2:J11)</f>
        <v>121.4</v>
      </c>
      <c r="I20" s="6"/>
      <c r="J20" s="6"/>
      <c r="K20" s="6"/>
      <c r="L20" s="6"/>
    </row>
    <row r="21" ht="15.75" customHeight="1">
      <c r="A21" s="9" t="s">
        <v>26</v>
      </c>
      <c r="B21" s="15">
        <f>MIN(C2:C11)</f>
        <v>30</v>
      </c>
      <c r="C21" s="10">
        <f>QUARTILE(C2:C11,1)</f>
        <v>53.75</v>
      </c>
      <c r="D21" s="14">
        <f>QUARTILE(C2:C11,2)</f>
        <v>61</v>
      </c>
      <c r="E21" s="14">
        <f>QUARTILE(C2:C11,3)</f>
        <v>65.75</v>
      </c>
      <c r="F21" s="15">
        <f>MAX(C2:C11)</f>
        <v>136</v>
      </c>
      <c r="G21" s="11">
        <v>29.2</v>
      </c>
      <c r="H21" s="13">
        <f>AVERAGE(C2:C11)</f>
        <v>62.9</v>
      </c>
      <c r="I21" s="6"/>
      <c r="J21" s="6"/>
      <c r="K21" s="6"/>
      <c r="L21" s="6"/>
    </row>
    <row r="22" ht="15.75" customHeight="1">
      <c r="A22" s="9" t="s">
        <v>27</v>
      </c>
      <c r="B22" s="4">
        <f>MIN(G2:G11)</f>
        <v>124</v>
      </c>
      <c r="C22" s="10">
        <f>QUARTILE(G2:G11,1)</f>
        <v>145</v>
      </c>
      <c r="D22" s="10">
        <f>QUARTILE(G2:G11,2)</f>
        <v>239.5</v>
      </c>
      <c r="E22" s="10">
        <f>QUARTILE(G2:G11,3)</f>
        <v>393.25</v>
      </c>
      <c r="F22" s="4">
        <f>MAX(G2:G11)</f>
        <v>941</v>
      </c>
      <c r="G22" s="11">
        <v>264.4</v>
      </c>
      <c r="H22" s="13">
        <f>AVERAGE(G2:G11)</f>
        <v>335.3</v>
      </c>
      <c r="I22" s="6"/>
      <c r="J22" s="6"/>
      <c r="K22" s="6"/>
      <c r="L22" s="6"/>
    </row>
    <row r="23" ht="15.75" customHeight="1">
      <c r="A23" s="9" t="s">
        <v>28</v>
      </c>
      <c r="B23" s="6">
        <f>MIN(K2:K11)</f>
        <v>72</v>
      </c>
      <c r="C23" s="10">
        <f>QUARTILE(K2:K11,1)</f>
        <v>102.25</v>
      </c>
      <c r="D23" s="10">
        <f>QUARTILE(K2:K11,2)</f>
        <v>169</v>
      </c>
      <c r="E23" s="10">
        <f>QUARTILE(K2:K11,3)</f>
        <v>277.25</v>
      </c>
      <c r="F23" s="6">
        <f>MAX(K2:K11)</f>
        <v>681</v>
      </c>
      <c r="G23" s="11">
        <v>196.8</v>
      </c>
      <c r="H23" s="13">
        <f>AVERAGE(K2:K11)</f>
        <v>240.7</v>
      </c>
      <c r="I23" s="6"/>
      <c r="J23" s="6"/>
      <c r="K23" s="6"/>
      <c r="L23" s="6"/>
    </row>
    <row r="24" ht="15.75" customHeight="1">
      <c r="A24" s="9" t="s">
        <v>29</v>
      </c>
      <c r="B24" s="4">
        <f>MIN(D2:D11)</f>
        <v>44</v>
      </c>
      <c r="C24" s="10">
        <f>QUARTILE(D2:D11,1)</f>
        <v>70</v>
      </c>
      <c r="D24" s="10">
        <f>QUARTILE(D2:D11,2)</f>
        <v>80</v>
      </c>
      <c r="E24" s="10">
        <f>QUARTILE(D2:D11,3)</f>
        <v>84.5</v>
      </c>
      <c r="F24" s="6">
        <f>MAX(D2:D11)</f>
        <v>183</v>
      </c>
      <c r="G24" s="11">
        <v>36.7</v>
      </c>
      <c r="H24" s="13">
        <f>AVERAGE(D2:D11)</f>
        <v>85.1</v>
      </c>
      <c r="I24" s="6"/>
      <c r="J24" s="6"/>
      <c r="K24" s="6"/>
      <c r="L24" s="6"/>
    </row>
    <row r="25" ht="15.75" customHeight="1">
      <c r="A25" s="9" t="s">
        <v>30</v>
      </c>
      <c r="B25" s="4">
        <f>MIN(H2:H11)</f>
        <v>206</v>
      </c>
      <c r="C25" s="13">
        <f>QUARTILE(H2:H11,1)</f>
        <v>333.25</v>
      </c>
      <c r="D25" s="13">
        <f>QUARTILE(H2:H11,2)</f>
        <v>404</v>
      </c>
      <c r="E25" s="13">
        <f>QUARTILE(H2:H11,3)</f>
        <v>556</v>
      </c>
      <c r="F25" s="6">
        <f>MAX(H2:H11)</f>
        <v>1512</v>
      </c>
      <c r="G25" s="11">
        <v>369.2</v>
      </c>
      <c r="H25" s="13">
        <f>AVERAGE(H2:H11)</f>
        <v>519.1</v>
      </c>
      <c r="I25" s="6"/>
      <c r="J25" s="6"/>
      <c r="K25" s="6"/>
      <c r="L25" s="6"/>
    </row>
    <row r="26" ht="15.75" customHeight="1">
      <c r="A26" s="9" t="s">
        <v>31</v>
      </c>
      <c r="B26" s="4">
        <f>MIN(L2:L11)</f>
        <v>71</v>
      </c>
      <c r="C26" s="10">
        <f>QUARTILE(L2:L11,1)</f>
        <v>142</v>
      </c>
      <c r="D26" s="10">
        <f>QUARTILE(L2:L11,2)</f>
        <v>154.5</v>
      </c>
      <c r="E26" s="10">
        <f>QUARTILE(L2:L11,3)</f>
        <v>299.25</v>
      </c>
      <c r="F26" s="4">
        <f>MAX(L2:L11)</f>
        <v>534</v>
      </c>
      <c r="G26" s="11">
        <v>143.2</v>
      </c>
      <c r="H26" s="13">
        <f>AVERAGE(L2:L11)</f>
        <v>224.7</v>
      </c>
      <c r="I26" s="6"/>
      <c r="J26" s="6"/>
      <c r="K26" s="6"/>
      <c r="L26" s="6"/>
    </row>
    <row r="27" ht="15.75" customHeight="1">
      <c r="A27" s="6"/>
      <c r="B27" s="2"/>
      <c r="C27" s="16"/>
      <c r="D27" s="6"/>
      <c r="E27" s="6"/>
      <c r="F27" s="6"/>
      <c r="G27" s="6"/>
      <c r="H27" s="6"/>
      <c r="I27" s="6"/>
      <c r="J27" s="6"/>
      <c r="K27" s="6"/>
      <c r="L27" s="6"/>
    </row>
    <row r="28" ht="15.75" customHeight="1">
      <c r="A28" s="6"/>
      <c r="B28" s="2"/>
      <c r="C28" s="16"/>
      <c r="D28" s="6"/>
      <c r="E28" s="6"/>
      <c r="F28" s="6"/>
      <c r="G28" s="6"/>
      <c r="H28" s="6"/>
      <c r="I28" s="6"/>
      <c r="J28" s="6"/>
      <c r="K28" s="6"/>
      <c r="L28" s="6"/>
    </row>
    <row r="29" ht="15.75" customHeight="1">
      <c r="A29" s="6"/>
      <c r="B29" s="2"/>
      <c r="C29" s="16"/>
      <c r="D29" s="6"/>
      <c r="E29" s="6"/>
      <c r="F29" s="6"/>
      <c r="G29" s="6"/>
      <c r="H29" s="6"/>
      <c r="I29" s="6"/>
      <c r="J29" s="6"/>
      <c r="K29" s="6"/>
      <c r="L29" s="6"/>
    </row>
    <row r="30" ht="15.75" customHeight="1">
      <c r="A30" s="6"/>
      <c r="B30" s="2"/>
      <c r="C30" s="16"/>
      <c r="D30" s="6"/>
      <c r="E30" s="6"/>
      <c r="F30" s="6"/>
      <c r="G30" s="6"/>
      <c r="H30" s="6"/>
      <c r="I30" s="6"/>
      <c r="J30" s="6"/>
      <c r="K30" s="6"/>
      <c r="L30" s="6"/>
    </row>
    <row r="31" ht="15.75" customHeight="1">
      <c r="A31" s="6"/>
      <c r="B31" s="2"/>
      <c r="C31" s="16"/>
      <c r="D31" s="6"/>
      <c r="E31" s="6"/>
      <c r="F31" s="6"/>
      <c r="G31" s="6"/>
      <c r="H31" s="6"/>
      <c r="I31" s="6"/>
      <c r="J31" s="6"/>
      <c r="K31" s="6"/>
      <c r="L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