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completa" sheetId="1" r:id="rId3"/>
    <sheet state="visible" name="sintesis" sheetId="2" r:id="rId4"/>
    <sheet state="visible" name="Batch 1" sheetId="3" r:id="rId5"/>
    <sheet state="visible" name="Batch 2" sheetId="4" r:id="rId6"/>
    <sheet state="visible" name="Batch 3" sheetId="5" r:id="rId7"/>
    <sheet state="visible" name="Resultado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7">
      <text>
        <t xml:space="preserve">Este está más arriba
	-Juan Amado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productividad de la proteína de fusión entera, post primera purificación y antes de la escisión
	-Juan Amado Hinojosa</t>
      </text>
    </comment>
  </commentList>
</comments>
</file>

<file path=xl/sharedStrings.xml><?xml version="1.0" encoding="utf-8"?>
<sst xmlns="http://schemas.openxmlformats.org/spreadsheetml/2006/main" count="1951" uniqueCount="459">
  <si>
    <t>#id</t>
  </si>
  <si>
    <t>NOMBRE</t>
  </si>
  <si>
    <t>SECUENCIA</t>
  </si>
  <si>
    <t>LARGO (aa)</t>
  </si>
  <si>
    <t>USO</t>
  </si>
  <si>
    <t>MODIFICACIÓN</t>
  </si>
  <si>
    <t>FASE CLÍNICA</t>
  </si>
  <si>
    <t>NOMBRE COMERCIAL</t>
  </si>
  <si>
    <t>MARCA</t>
  </si>
  <si>
    <t>CATEGORÍA</t>
  </si>
  <si>
    <t>REFERENCA</t>
  </si>
  <si>
    <t>COMENTARIO</t>
  </si>
  <si>
    <t>Nesiritide</t>
  </si>
  <si>
    <t>SPKMVQGSGCFGRKMDRISSSSGLGCKVLRRH</t>
  </si>
  <si>
    <t>Cardiaco</t>
  </si>
  <si>
    <t>1S-S; H-; -OH</t>
  </si>
  <si>
    <t>IV</t>
  </si>
  <si>
    <t>NATRECOR</t>
  </si>
  <si>
    <t>Scios unit of Johnson &amp; Johnson</t>
  </si>
  <si>
    <t>N.A.</t>
  </si>
  <si>
    <t>Terlipressin</t>
  </si>
  <si>
    <t>GGGCYFQNCPKG</t>
  </si>
  <si>
    <t xml:space="preserve">Cardiaco </t>
  </si>
  <si>
    <t>1S-S; H-; -NH2</t>
  </si>
  <si>
    <t>II</t>
  </si>
  <si>
    <t>Teripress</t>
  </si>
  <si>
    <t>New Medicon Pharma</t>
  </si>
  <si>
    <t>Hipotensión/ Vasoconstrictor</t>
  </si>
  <si>
    <t>https://pubchem.ncbi.nlm.nih.gov/compound/72081#section=Top</t>
  </si>
  <si>
    <t>Teduglutide</t>
  </si>
  <si>
    <t>HGDGSFSDEMNTILDNLAARDFINWLIQTKITD</t>
  </si>
  <si>
    <t>Desorden de absorción</t>
  </si>
  <si>
    <t>H-; -OH</t>
  </si>
  <si>
    <t>Gattex</t>
  </si>
  <si>
    <t>NPS Pharmaceuticals, Inc</t>
  </si>
  <si>
    <t>x3mon</t>
  </si>
  <si>
    <t>PFSAQHWSYGLRPGGPPFSGGGGP</t>
  </si>
  <si>
    <t>Hormonal</t>
  </si>
  <si>
    <t>-</t>
  </si>
  <si>
    <t>Inmunocastración</t>
  </si>
  <si>
    <t>Vaccimed</t>
  </si>
  <si>
    <t>x4mon</t>
  </si>
  <si>
    <t>QHWSYGLRPGGPPFSGGGGPPFSA</t>
  </si>
  <si>
    <t>x3pen</t>
  </si>
  <si>
    <t>PFSAQHWSYGLRPGGPPFSGGGGPPFSAQHWSYGLRPGGPPFSGGGGPPFSAQHWSYGLRPGGPPFSGGGGPPFSAQHWSYGLRPGGPPFSGGGGPPFSAQHWSYGLRPGGPPFSGGGGP</t>
  </si>
  <si>
    <t>x4pen</t>
  </si>
  <si>
    <t>QHWSYGLRPGGPPFSGGGGPPFSAQHWSYGLRPGGPPFSGGGGPPFSAQHWSYGLRPGGPPFSGGGGPPFSAQHWSYGLRPGGPPFSGGGGPPFSAQHWSYGLRPGGPPFSGGGGPPFSA</t>
  </si>
  <si>
    <t>Corticotropin</t>
  </si>
  <si>
    <t>SYSMEHFRWGKPVGKKRRPVKVYPDGAEDQLAEAFPLEF</t>
  </si>
  <si>
    <t>H.P. Acthar</t>
  </si>
  <si>
    <t>Questcor Pharmaceuticals, Inc.</t>
  </si>
  <si>
    <t>Liraglutide</t>
  </si>
  <si>
    <t>HAEGTFTSDVSSYLEGQAAKEEFIIAWLVKGRG</t>
  </si>
  <si>
    <t>H-; -OH; palmitoyl</t>
  </si>
  <si>
    <t>Saxenda</t>
  </si>
  <si>
    <t>Novo Nordisk</t>
  </si>
  <si>
    <t>Tesamorelin</t>
  </si>
  <si>
    <t>YADAIFTNSYRKVLGQLSARKLLQDIMSRQQGESNQERGARARL</t>
  </si>
  <si>
    <t>unk-NH2</t>
  </si>
  <si>
    <t>Egrifta</t>
  </si>
  <si>
    <t>Theratechnologies</t>
  </si>
  <si>
    <t>x3dim</t>
  </si>
  <si>
    <t>PFSAQHWSYGLRPGGPPFSGGGGPPFSAQHWSYGLRPGGPPFSGGGGP</t>
  </si>
  <si>
    <t>x4dim</t>
  </si>
  <si>
    <t>QHWSYGLRPGGPPFSGGGGPPFSAQHWSYGLRPGGPPFSGGGGPPFSA</t>
  </si>
  <si>
    <t>x3tri</t>
  </si>
  <si>
    <t>PFSAQHWSYGLRPGGPPFSGGGGPPFSAQHWSYGLRPGGPPFSGGGGPPFSAQHWSYGLRPGGPPFSGGGGP</t>
  </si>
  <si>
    <t>x4tri</t>
  </si>
  <si>
    <t>QHWSYGLRPGGPPFSGGGGPPFSAQHWSYGLRPGGPPFSGGGGPPFSAQHWSYGLRPGGPPFSGGGGPPFSA</t>
  </si>
  <si>
    <t>x3tet</t>
  </si>
  <si>
    <t>PFSAQHWSYGLRPGGPPFSGGGGPPFSAQHWSYGLRPGGPPFSGGGGPPFSAQHWSYGLRPGGPPFSGGGGPPFSAQHWSYGLRPGGPPFSGGGGP</t>
  </si>
  <si>
    <t>x4tet</t>
  </si>
  <si>
    <t>QHWSYGLRPGGPPFSGGGGPPFSAQHWSYGLRPGGPPFSGGGGPPFSAQHWSYGLRPGGPPFSGGGGPPFSAQHWSYGLRPGGPPFSGGGGPPFSA</t>
  </si>
  <si>
    <t>Insulin Lispro A</t>
  </si>
  <si>
    <t>GIVEQCCTSICSLYQLENYCN</t>
  </si>
  <si>
    <t>Hormonal/Metabólico</t>
  </si>
  <si>
    <t>I</t>
  </si>
  <si>
    <t>Humalog</t>
  </si>
  <si>
    <t>Eli Lilly</t>
  </si>
  <si>
    <t>Antidiabetic agents</t>
  </si>
  <si>
    <t>https://pubchem.ncbi.nlm.nih.gov/compound/16132438</t>
  </si>
  <si>
    <t>Insulin Lispro B</t>
  </si>
  <si>
    <t>FVNQHLCGSHLVEALYLVCGERGFFYTKPT</t>
  </si>
  <si>
    <t>Humalog KwikPen</t>
  </si>
  <si>
    <t>Exenatide</t>
  </si>
  <si>
    <t>HGEGTFTSDLSKQMEEEAVRLFIEWLKNGGPSSGAPPPS</t>
  </si>
  <si>
    <t>H-; -NH2</t>
  </si>
  <si>
    <t>BYDUREON</t>
  </si>
  <si>
    <t>Amylin Pharmaceuticals</t>
  </si>
  <si>
    <t>Pramlintide</t>
  </si>
  <si>
    <t>KCNTATCATQRLANFLVHSSNNFGPILPPTNVGSNTY</t>
  </si>
  <si>
    <t>Symlin</t>
  </si>
  <si>
    <t>Sermorelin</t>
  </si>
  <si>
    <t>YADAIFTNSYRKVLGQLSARKLLQDIMSRQ</t>
  </si>
  <si>
    <t>Sermorelin acetate</t>
  </si>
  <si>
    <t>Emd serono inc</t>
  </si>
  <si>
    <t>Hormone Replacement Agents</t>
  </si>
  <si>
    <t>Lixisenatide</t>
  </si>
  <si>
    <t>HGEGTFTSDLSKQMEEEAVRLFIEWLKNGGPSSGAPPSKKKKKK</t>
  </si>
  <si>
    <t xml:space="preserve">Control nivel de azúcar pacientes diabéticos </t>
  </si>
  <si>
    <t>https://pubchem.ncbi.nlm.nih.gov/compound/90472060#section=Top</t>
  </si>
  <si>
    <t>[I5, R8] Mastoparan</t>
  </si>
  <si>
    <t>INLKILARLAKKIL</t>
  </si>
  <si>
    <t>Infeccioso</t>
  </si>
  <si>
    <t>Antibacteriano/antifúngico</t>
  </si>
  <si>
    <t>https://www.ncbi.nlm.nih.gov/pubmed/27423268</t>
  </si>
  <si>
    <t>Mastoparan</t>
  </si>
  <si>
    <t>INLKALAALAKKIL</t>
  </si>
  <si>
    <t>Antibcateriano/antifúngico</t>
  </si>
  <si>
    <t>Irazazabal (2016)</t>
  </si>
  <si>
    <t>Mastoparan-7</t>
  </si>
  <si>
    <t>INLKALAALAKAIL</t>
  </si>
  <si>
    <t>Ramírez (2015)</t>
  </si>
  <si>
    <t>Magainina 2</t>
  </si>
  <si>
    <t>GIGKFLHSAKKFGKAFVGEIMNS</t>
  </si>
  <si>
    <t>Antimicrobiano</t>
  </si>
  <si>
    <t>http://aps.unmc.edu/AP/database/query_output.php?ID=00144</t>
  </si>
  <si>
    <t>VIRIP</t>
  </si>
  <si>
    <t>LEAIPMSIPPEVKFNKPFVF</t>
  </si>
  <si>
    <t>Inhibidores de fusión HIV</t>
  </si>
  <si>
    <t>He (2013); Forssmann (2010)</t>
  </si>
  <si>
    <t>2P23</t>
  </si>
  <si>
    <t>EMTWEEWEKKVEELEKKIEELLK</t>
  </si>
  <si>
    <t>Xiong (2017)</t>
  </si>
  <si>
    <t>TLT35</t>
  </si>
  <si>
    <t>TTWEAWDRAIAEYAARIEALLRALQEQQEKNEAALRELGGGGSGGGGSGGGGSGGGGSGGGGSGGGGSGGGGSYTSLIHSLIEESQNQQEKNEQELLELDKWASLWNWF</t>
  </si>
  <si>
    <t>Pan (2011)</t>
  </si>
  <si>
    <t>Unión T20 y T1144</t>
  </si>
  <si>
    <t>IMX942</t>
  </si>
  <si>
    <t>KSRIVPAIPVSLL</t>
  </si>
  <si>
    <t>Inimex Pharmaceuticals</t>
  </si>
  <si>
    <t>Antibacteriano</t>
  </si>
  <si>
    <t>http://dramp.cpu-bioinfor.org/browse/clinical-information.php?id=DRAMP18152</t>
  </si>
  <si>
    <t>DPK-060</t>
  </si>
  <si>
    <t>GKHKNKGKKNGKHNGWKWWW</t>
  </si>
  <si>
    <t>DermaGen AB / Pergmum AB</t>
  </si>
  <si>
    <t>Li (2017)</t>
  </si>
  <si>
    <t>C16G2</t>
  </si>
  <si>
    <t>TFFRLFNRSFTQALGKGGGKNLRIIRKGIHIIKKY</t>
  </si>
  <si>
    <t>Chengdu Sen Nuo Wei Biotechnology Co.</t>
  </si>
  <si>
    <t>Kaplan (2011)</t>
  </si>
  <si>
    <t>Caries</t>
  </si>
  <si>
    <t>hLF1-11</t>
  </si>
  <si>
    <t>GRRRRSVQWCA</t>
  </si>
  <si>
    <t>Lactoferrin 1 11</t>
  </si>
  <si>
    <t>Am-Pharma</t>
  </si>
  <si>
    <t>http://aps.unmc.edu/AP/database/antiB.php</t>
  </si>
  <si>
    <t>Pruebas clínicas ante micosis</t>
  </si>
  <si>
    <t>VIR-576</t>
  </si>
  <si>
    <t>LEAIPCSIPPEFLFGKPFVFLEAIPCSIPPEFLFGKPFVF</t>
  </si>
  <si>
    <t>VIRO Pharmaceuticals</t>
  </si>
  <si>
    <t>Tifuvirtide / T1249</t>
  </si>
  <si>
    <t>WQEWEQKITALLEQAQIQQEKNEYELQKLDKWASLWEWF</t>
  </si>
  <si>
    <t>Ac-; -NH2</t>
  </si>
  <si>
    <t>Tifuvirtide</t>
  </si>
  <si>
    <t>Monogram Biosciences / Roche / Trimeris</t>
  </si>
  <si>
    <t>Naider (2009)</t>
  </si>
  <si>
    <t>LL-37</t>
  </si>
  <si>
    <t>LLGDFFRKSKEKIGKEFKRIVQRIKDFLRNLVPRTES</t>
  </si>
  <si>
    <t>Pergamum AB / Karolinska Development AB</t>
  </si>
  <si>
    <t>Durr (2006)</t>
  </si>
  <si>
    <t>Iseganan</t>
  </si>
  <si>
    <t>RGGRLCYCRRRFCVCVGR</t>
  </si>
  <si>
    <t>2S-S; H-; -NH2</t>
  </si>
  <si>
    <t>III</t>
  </si>
  <si>
    <t>Intrabiotics Pharmaceuticals</t>
  </si>
  <si>
    <t xml:space="preserve">Antibacteriano/antifúngico </t>
  </si>
  <si>
    <t>http://aps.unmc.edu/AP/database/query_output.php?ID=00195 / https://pubchem.ncbi.nlm.nih.gov/compound/16131103</t>
  </si>
  <si>
    <t>Locilex / Pexiganan</t>
  </si>
  <si>
    <t>GIGKFLKKAKKFGKAFVKILKK</t>
  </si>
  <si>
    <t>Locilex</t>
  </si>
  <si>
    <t>Genaera</t>
  </si>
  <si>
    <t>https://pubchem.ncbi.nlm.nih.gov/compound/16132253#section=Biologic-Depiction</t>
  </si>
  <si>
    <t>Sifuvirtide</t>
  </si>
  <si>
    <t>SWETWEREIENYTRQIYRILEESQEQQDRNERDLLE</t>
  </si>
  <si>
    <t>FusoGen Pharmaceuticals</t>
  </si>
  <si>
    <t>https://pubchem.ncbi.nlm.nih.gov/compound/49769437#section=Top</t>
  </si>
  <si>
    <t>MX-594AN / Omiganan</t>
  </si>
  <si>
    <t>ILRWPWWPWRRK</t>
  </si>
  <si>
    <t>IIIb</t>
  </si>
  <si>
    <t>Omigard</t>
  </si>
  <si>
    <t>Migenix Inc.</t>
  </si>
  <si>
    <t>https://pubchem.ncbi.nlm.nih.gov/compound/129847014#section=3D-Status</t>
  </si>
  <si>
    <t>Acné, rosácea, infección en catéter</t>
  </si>
  <si>
    <t>Enfuvirtide</t>
  </si>
  <si>
    <t>YTSLIHSLIEESQNQQEKNEQELLELDKWASLWNWF</t>
  </si>
  <si>
    <t>Fuzeon</t>
  </si>
  <si>
    <t>Trimeris, Roche</t>
  </si>
  <si>
    <t>Novarifyn / NP-432</t>
  </si>
  <si>
    <t>RRRFRFFFRFRRR</t>
  </si>
  <si>
    <t>Preclinical</t>
  </si>
  <si>
    <t>Novarifyn</t>
  </si>
  <si>
    <t>NovaBiotics Ltd.</t>
  </si>
  <si>
    <t>Antibaceriano</t>
  </si>
  <si>
    <t>Felicio (2017)</t>
  </si>
  <si>
    <t>Patente: https://patents.google.com/patent/CA2797437C/en</t>
  </si>
  <si>
    <t>Plectasin</t>
  </si>
  <si>
    <t>GFGCNGPWDEDDMQCHNHCKSIKGYKGGYCAKGGFVCKCY</t>
  </si>
  <si>
    <t>3S-S</t>
  </si>
  <si>
    <t>Preclínico</t>
  </si>
  <si>
    <t>NZ2114</t>
  </si>
  <si>
    <t>Novozymes A/S</t>
  </si>
  <si>
    <t>http://aps.unmc.edu/AP/database/query_output.php?ID=00549</t>
  </si>
  <si>
    <t>Sonorensin</t>
  </si>
  <si>
    <t>CWSCMGHSCWSCMGHSCWSCAGHSCWSCMGHSCWSCMGHSCWSCAGHCCGSCWHGGM</t>
  </si>
  <si>
    <t>http://aps.unmc.edu/AP/database/query_output.php?ID=02397</t>
  </si>
  <si>
    <t>T1144</t>
  </si>
  <si>
    <t>TTWEAWDRAIAEYAARIEALLRALQEQQEKNEAALREL</t>
  </si>
  <si>
    <t>Zhang (2014)</t>
  </si>
  <si>
    <t>N36M</t>
  </si>
  <si>
    <t>SGIVQQQNNLLRAIEAQQHLLQLTVWGIKQLQARILK</t>
  </si>
  <si>
    <t>FB006</t>
  </si>
  <si>
    <t>LLEQENKEQQNQSEEILEHILKTYNNIERDWEEW</t>
  </si>
  <si>
    <t>V2o</t>
  </si>
  <si>
    <t>WQTWERQVDNITQTISKALEEAQIQNEKNMYELQKLNQWDIFSNWF</t>
  </si>
  <si>
    <t>C46</t>
  </si>
  <si>
    <t>WQQWERQVRFLDANITKLLEEAQIQQEKNMYELQELDKWASLWNWF</t>
  </si>
  <si>
    <t>Chupradit (2017)</t>
  </si>
  <si>
    <t>Apidaecin II</t>
  </si>
  <si>
    <t>GNNRPIYIPQPRPPHPRL</t>
  </si>
  <si>
    <t>http://aps.unmc.edu/AP/database/query_output.php?ID=00344</t>
  </si>
  <si>
    <t>Pyrrhocoricin</t>
  </si>
  <si>
    <t>VDKGSYLPRPTPPRPIYNRN</t>
  </si>
  <si>
    <t>http://aps.unmc.edu/AP/database/query_output.php?ID=00170</t>
  </si>
  <si>
    <t>Lycosin-II</t>
  </si>
  <si>
    <t>VWLSALKFIGKHLAKHQLSKL</t>
  </si>
  <si>
    <t>Wang (2016)</t>
  </si>
  <si>
    <t>Andropin</t>
  </si>
  <si>
    <t>VFIDILDKVENAIHNAAQVGIGFAKPFEKLINPK</t>
  </si>
  <si>
    <t>NA-CATH</t>
  </si>
  <si>
    <t>KRFKKFFKKLKNSVKKRAKKFFKKPKVIGVTFPF</t>
  </si>
  <si>
    <t>http://aps.unmc.edu/AP/database/query_output.php?ID=00897</t>
  </si>
  <si>
    <t>PR-39</t>
  </si>
  <si>
    <t>RRRPRPPYLPRPRPPPFFPPRLPPRIPPGFPPRFPPRFP</t>
  </si>
  <si>
    <t>http://aps.unmc.edu/AP/database/query_output.php?ID=00396</t>
  </si>
  <si>
    <t>Lucifensin</t>
  </si>
  <si>
    <t>ATCDLLSGTGVKHSACAAHCLLRGNRGGYCNGRAICVCRN</t>
  </si>
  <si>
    <t>http://aps.unmc.edu/AP/database/query_output.php?ID=01532</t>
  </si>
  <si>
    <t>Caenopore-5</t>
  </si>
  <si>
    <t>RSALSCQMCELVVKKYEGSADKDANVIKKDFDAECKKLFHTIPFGTRECDHYVNSKVDPIIHELEGGTAPKDVCTKLNECP</t>
  </si>
  <si>
    <t>http://aps.unmc.edu/AP/database/query_output.php?ID=00805</t>
  </si>
  <si>
    <t>Temporin</t>
  </si>
  <si>
    <t>FLPLIASKKSKLL</t>
  </si>
  <si>
    <t xml:space="preserve">Antibacteriano </t>
  </si>
  <si>
    <t>https://www.anaspec.com/products/product.asp?id=53268</t>
  </si>
  <si>
    <t>Citropin 1.1</t>
  </si>
  <si>
    <t>GLFDVIKKVASVIGGL</t>
  </si>
  <si>
    <t>https://pubchem.ncbi.nlm.nih.gov/compound/10351598#section=Biologic-Depiction</t>
  </si>
  <si>
    <t>Aurein 2.4</t>
  </si>
  <si>
    <t>GLFDIVKKVVGTLAGL</t>
  </si>
  <si>
    <t>Buforin II</t>
  </si>
  <si>
    <t>TRSSRAGLQFPVGRVHRLLRK</t>
  </si>
  <si>
    <t>Zasloff (2002)</t>
  </si>
  <si>
    <t>Bactenecin 7</t>
  </si>
  <si>
    <t>RRIRPRPPRLPRPRPRPLPFPRPGPRPIPRPLPFPRPGPRPIPRPLPFPRPGPRPIPRPL</t>
  </si>
  <si>
    <t>Distinctin-Like-Peptide-PH</t>
  </si>
  <si>
    <t>NLVSALIEGRKYLKNVLKKLNRLKEKNKAKNSKENN</t>
  </si>
  <si>
    <t>Antibacteriano/antifúngico/antitumoral</t>
  </si>
  <si>
    <t>http://aps.unmc.edu/AP/database/query_output.php?ID=02976</t>
  </si>
  <si>
    <t>Piscidin 1</t>
  </si>
  <si>
    <t>FFHHIFRGIVHVGKTIHRLVTG</t>
  </si>
  <si>
    <t>Antibacteriano/antitumoral</t>
  </si>
  <si>
    <t>Lin (2012)</t>
  </si>
  <si>
    <t>Brevinin-1</t>
  </si>
  <si>
    <t>FLPVLAGIAAKVVPALFCKITKKC</t>
  </si>
  <si>
    <t>Antibacteriano/antiviral</t>
  </si>
  <si>
    <t>Maximin 5</t>
  </si>
  <si>
    <t>SIGAKILGGVKTFFKGALKELASTYLQ</t>
  </si>
  <si>
    <t>http://aps.unmc.edu/AP/database/query_output.php?ID=00062</t>
  </si>
  <si>
    <t>Ranatuerin 2P</t>
  </si>
  <si>
    <t>GLMDTVKNVAKNLAGHMLDKLKCKITGC</t>
  </si>
  <si>
    <t>Cecropin A</t>
  </si>
  <si>
    <t>KWKLFKKIEKVGQNIRDGIIKAGPAVAVVGQATQIAK</t>
  </si>
  <si>
    <t>CZEN-002</t>
  </si>
  <si>
    <t>SYSMEHFRWGKPV</t>
  </si>
  <si>
    <t>Zengen</t>
  </si>
  <si>
    <t>Antifúngico</t>
  </si>
  <si>
    <t>https://pubchem.ncbi.nlm.nih.gov/compound/16129664#section=Top</t>
  </si>
  <si>
    <t>Tratamiento para candidiasis vulvovaginal</t>
  </si>
  <si>
    <t>Dermaseptin</t>
  </si>
  <si>
    <t>ALWKTMLKKLGTMALHAGKAALGAAADTISQGTQ</t>
  </si>
  <si>
    <t>https://pubchem.ncbi.nlm.nih.gov/compound/16130489#section=Top</t>
  </si>
  <si>
    <t>Psalmopeotoxin I</t>
  </si>
  <si>
    <t>ACGILHDNCVYVPAQNPCCRGLQCRYGKCLVQV</t>
  </si>
  <si>
    <t>Antimalárico</t>
  </si>
  <si>
    <t>Histatin 5</t>
  </si>
  <si>
    <t>DSHAKRHHGYKRKFHEKHHSHRGY</t>
  </si>
  <si>
    <t>http://aps.unmc.edu/AP/database/query_output.php?ID=00505</t>
  </si>
  <si>
    <t>Lactoferricin B</t>
  </si>
  <si>
    <t>FKCRRWQWRMKKLGAPSITCVRRAF</t>
  </si>
  <si>
    <t>Human Defensin 5</t>
  </si>
  <si>
    <t>ATCYCRTGRCATRESLSGVCEISGRLYRLCCR</t>
  </si>
  <si>
    <t>http://aps.unmc.edu/AP/database/query_output.php?ID=00180</t>
  </si>
  <si>
    <t>Nisin A</t>
  </si>
  <si>
    <t>ITSISLCTPGCKTGALMGCNMKTATCHCSIHVSK</t>
  </si>
  <si>
    <t>http://aps.unmc.edu/AP/database/query_output.php?ID=00205</t>
  </si>
  <si>
    <t>SPP-12</t>
  </si>
  <si>
    <t>FCHLCEDLIKDGKEAGDVALDVWLDEEIGSRCKDFGVLASECFKELKVAEHDIWEAIDQEIPEDKTCKEAKLC</t>
  </si>
  <si>
    <t>Antiprotozoario</t>
  </si>
  <si>
    <t>RP71955</t>
  </si>
  <si>
    <t>CLGIGSCNDFAGCGYAVVCFW</t>
  </si>
  <si>
    <t>Antiviral (HIV)</t>
  </si>
  <si>
    <t>http://aps.unmc.edu/AP/database/query_output.php?ID=00028</t>
  </si>
  <si>
    <t>SC29EK</t>
  </si>
  <si>
    <t>WEEWDKKIEEYTKKIEELIKKSEEQQKKN</t>
  </si>
  <si>
    <t>C34</t>
  </si>
  <si>
    <t>WMEWDREINNYTSLIHSLIEESQNQQEKNEQELL</t>
  </si>
  <si>
    <t>https://www.ncbi.nlm.nih.gov/pubmed/17255952</t>
  </si>
  <si>
    <t>AP3</t>
  </si>
  <si>
    <t>KKISEEQKKIQEEIKKILEESKKILEEIKKDWEEWTM</t>
  </si>
  <si>
    <t>T2410</t>
  </si>
  <si>
    <t>MTWMEWDREINNYTSLIHSLIEESQNQQEKNEQELLEL</t>
  </si>
  <si>
    <t>T2635</t>
  </si>
  <si>
    <t>TTWEAWDRAIAEYAARIEALIRAAQEQQEKNEAALREL</t>
  </si>
  <si>
    <t>Qi (2017)</t>
  </si>
  <si>
    <t>MTSFT</t>
  </si>
  <si>
    <t xml:space="preserve">MTWETWEREIENYTRQIYRILEESQEQQDRNERDLLE </t>
  </si>
  <si>
    <t>T1241</t>
  </si>
  <si>
    <t>N36Fd</t>
  </si>
  <si>
    <t>SGIVQQQNNLLRAIEAQQHLLQLTVWGIKQLQARILGYIPEAPRDGQAYVRKDGEWVLLSTFL</t>
  </si>
  <si>
    <t>Chen (2010); Yu (2013)</t>
  </si>
  <si>
    <t>Novispirin</t>
  </si>
  <si>
    <t>RGLRRLGRKIAHGVKKYGPTVLRIIRIAG</t>
  </si>
  <si>
    <t xml:space="preserve">Infeccioso </t>
  </si>
  <si>
    <t>Antibacteriano/ Antifúngico</t>
  </si>
  <si>
    <t>http://aps.unmc.edu/AP/database/query_output.php?ID=00155</t>
  </si>
  <si>
    <t>Indolicidin</t>
  </si>
  <si>
    <t>ILPWKWPWWPWRR</t>
  </si>
  <si>
    <t>http://aps.unmc.edu/AP/database/query_output.php?ID=00150</t>
  </si>
  <si>
    <t>Posee muchos variantes con usos infecciosos MBI-226 yMX-594AN</t>
  </si>
  <si>
    <t>Tachyplesin III</t>
  </si>
  <si>
    <t>KWCFRVCYRGICYRKCR</t>
  </si>
  <si>
    <t>2S-S</t>
  </si>
  <si>
    <t>http://aps.unmc.edu/AP/database/query_output.php?ID=00213</t>
  </si>
  <si>
    <t>Tachyplesin I</t>
  </si>
  <si>
    <t>KWCFRVCYRGICYRRCR</t>
  </si>
  <si>
    <t>Antibacteriano/ Anti HIV</t>
  </si>
  <si>
    <t>https://pubchem.ncbi.nlm.nih.gov/compound/16129721#section=Top</t>
  </si>
  <si>
    <t>Polyphemusin II</t>
  </si>
  <si>
    <t>RRWCFRVCYKGFCYRKCR</t>
  </si>
  <si>
    <t>Antibacteriano/ Antiviral/ Anti HIV</t>
  </si>
  <si>
    <t>http://aps.unmc.edu/AP/database/query_output.php?ID=00212</t>
  </si>
  <si>
    <t>CHP1</t>
  </si>
  <si>
    <t>GRKSDCFRKSGFCAFLKCPSLTLISGKCSRFYLCCKRIR</t>
  </si>
  <si>
    <t xml:space="preserve">Antibacteriano/ Antifúngico </t>
  </si>
  <si>
    <t>http://aps.unmc.edu/AP/database/query_output.php?ID=00264</t>
  </si>
  <si>
    <t>Pexiganan-Acetate</t>
  </si>
  <si>
    <t>GIGKFLKKAKKFGKAFVKLLKK</t>
  </si>
  <si>
    <t>Cytolex</t>
  </si>
  <si>
    <t>https://pubchem.ncbi.nlm.nih.gov/compound/16129735#section=Top</t>
  </si>
  <si>
    <t>Impetigo</t>
  </si>
  <si>
    <t>Temporin-PTa / DASamP1</t>
  </si>
  <si>
    <t>FFGSVLKLIPKIL</t>
  </si>
  <si>
    <t>http://aps.unmc.edu/AP/database/query_output.php?ID=01434</t>
  </si>
  <si>
    <t>Mutacin III / MU1140</t>
  </si>
  <si>
    <t>KSWSLCTPGCARTGSFNSYCC</t>
  </si>
  <si>
    <t>http://aps.unmc.edu/AP/database/query_output.php?ID=01002</t>
  </si>
  <si>
    <t>AntiGram +</t>
  </si>
  <si>
    <t>Fowlicidin-1</t>
  </si>
  <si>
    <t>RVKRVWPLVIRTVIAGYNLYRAIKKK</t>
  </si>
  <si>
    <t>http://aps.unmc.edu/AP/database/query_output.php?ID=00557</t>
  </si>
  <si>
    <t>Temporin A</t>
  </si>
  <si>
    <t>FLPLIGRVLSGIL</t>
  </si>
  <si>
    <t>Antibacteriano/ Antifúngico/ Antiparasitario</t>
  </si>
  <si>
    <t>https://pubchem.ncbi.nlm.nih.gov/compound/9920205#section=3D-Status</t>
  </si>
  <si>
    <t>Epinecidin-1</t>
  </si>
  <si>
    <t>GFIFHIIKGLFHAGKMIHGLV</t>
  </si>
  <si>
    <t>Antibacteriano/ Antiviral/Antifúngico</t>
  </si>
  <si>
    <t>http://aps.unmc.edu/AP/database/query_output.php?ID=01328</t>
  </si>
  <si>
    <t>Human defensin 3 / hBD3</t>
  </si>
  <si>
    <t>GIINTLQKYYCRVRGGRCAVLSCLPKEEQIGKCSTRGRKCCRRKK</t>
  </si>
  <si>
    <t>http://aps.unmc.edu/AP/database/query_output.php?ID=00283</t>
  </si>
  <si>
    <t>Pleuricidin 07</t>
  </si>
  <si>
    <t>RWGKWFKKATHVGKHVGKAALTAYL</t>
  </si>
  <si>
    <t>Pleuricidin 03</t>
  </si>
  <si>
    <t>GRRKRKWLRRIGKGVKIIGGAALDHL</t>
  </si>
  <si>
    <t>HNP-1</t>
  </si>
  <si>
    <t>ACYCRIPACIAGERRYGTCIYQGALWAFCC</t>
  </si>
  <si>
    <t>KWKLFKKIGAVLKVL</t>
  </si>
  <si>
    <t>Antiviral/ Antiparasitario</t>
  </si>
  <si>
    <t>https://pubchem.ncbi.nlm.nih.gov/compound/9833894#section=Synonyms</t>
  </si>
  <si>
    <t>Aprotinin</t>
  </si>
  <si>
    <t>RPDFCLEPPYTGPCKARIIRYFYNAKAGLCQTFVYGGCRAKRNNFKSAEDCMRTCGGA</t>
  </si>
  <si>
    <t>Inmunológico</t>
  </si>
  <si>
    <t>3S-S; H-; -OH</t>
  </si>
  <si>
    <t>Trasylol</t>
  </si>
  <si>
    <t>Bayer Pharmaceuticals</t>
  </si>
  <si>
    <t>Antihemorrágico</t>
  </si>
  <si>
    <t>https://pubchem.ncbi.nlm.nih.gov/compound/129627711#section=Top</t>
  </si>
  <si>
    <t>Nociceptin</t>
  </si>
  <si>
    <t>FGGFTGARKSARKLANQ</t>
  </si>
  <si>
    <t>Neurológico</t>
  </si>
  <si>
    <t>Analgésico</t>
  </si>
  <si>
    <t>https://pubchem.ncbi.nlm.nih.gov/compound/16131448#section=Depositor-Provided-PubMed-Citations</t>
  </si>
  <si>
    <t>Glatiramer</t>
  </si>
  <si>
    <t>EAYKAAEKAYAAKEAAKEAAKAKAEKKAAYAKAKAAKYEKKAKKAAAEYKKK</t>
  </si>
  <si>
    <t>Copaxone</t>
  </si>
  <si>
    <t>Teva Pharmaceutical Industries</t>
  </si>
  <si>
    <t>Antiesclerosante</t>
  </si>
  <si>
    <t>https://www.drugbank.ca/drugs/DB05259</t>
  </si>
  <si>
    <t>Ziconotide</t>
  </si>
  <si>
    <t>CKGKGAKCSRLMYDCCTGSCRSGKC</t>
  </si>
  <si>
    <t>3S-S; H-; -NH2</t>
  </si>
  <si>
    <t>Prialt</t>
  </si>
  <si>
    <t>Jazz Pharmaceuticals</t>
  </si>
  <si>
    <t>https://pubchem.ncbi.nlm.nih.gov/compound/16135415#section=Top</t>
  </si>
  <si>
    <t>Antiviral protein Y3</t>
  </si>
  <si>
    <t>AACARFIDDFCDTLTPNIYRPRDNGQRCYAVNGHRCDFTVFNTNNGGNPIRASTPNCKTVLRTAANRCPTGGRGKINPNAPFLFAIDPNDGDCSTNF</t>
  </si>
  <si>
    <t>Oncológico</t>
  </si>
  <si>
    <t>Antitumoral / antifúngico</t>
  </si>
  <si>
    <t>http://aps.unmc.edu/AP/database/query_output.php?ID=00023</t>
  </si>
  <si>
    <t>RKGWFKAMKSIAKFIAKEKLKEHL</t>
  </si>
  <si>
    <t>Antitumoral/antibacteriano</t>
  </si>
  <si>
    <t>Shen (2018)</t>
  </si>
  <si>
    <t>Salmon Calcitonin</t>
  </si>
  <si>
    <t>CSNLSTCVLGKLSQELHKLQTYPRTNTGSGTP</t>
  </si>
  <si>
    <t>Osteológico</t>
  </si>
  <si>
    <t>Miacalcin</t>
  </si>
  <si>
    <t>Novartis</t>
  </si>
  <si>
    <t>Conservación densidad ósea</t>
  </si>
  <si>
    <t>Teriparatide</t>
  </si>
  <si>
    <t>SVSEIQLMHNLGKHLNSMERVEWLRKKLQDVHNF</t>
  </si>
  <si>
    <t>Forteo</t>
  </si>
  <si>
    <t>Eli Lilly and Company</t>
  </si>
  <si>
    <t>Aglia33</t>
  </si>
  <si>
    <t>LQLQPFPQPQLPYPQPQLPYPQPQLPYPQPQPF</t>
  </si>
  <si>
    <t>Otros</t>
  </si>
  <si>
    <t>Epítopo gluten</t>
  </si>
  <si>
    <t>JPB</t>
  </si>
  <si>
    <t>GnRX G/Q 3</t>
  </si>
  <si>
    <t>GnRX G/Q 4</t>
  </si>
  <si>
    <t>media</t>
  </si>
  <si>
    <t>mediana</t>
  </si>
  <si>
    <t>min</t>
  </si>
  <si>
    <t>max</t>
  </si>
  <si>
    <t>CLUSTER</t>
  </si>
  <si>
    <t>BATCH</t>
  </si>
  <si>
    <t>Antibcteriano</t>
  </si>
  <si>
    <t>Epítopo de gluten</t>
  </si>
  <si>
    <t>No antimicrobianos</t>
  </si>
  <si>
    <t>Total antimicrobianos</t>
  </si>
  <si>
    <t>REFERENCIA</t>
  </si>
  <si>
    <t>N°</t>
  </si>
  <si>
    <t>#ID</t>
  </si>
  <si>
    <t>PÉPTIDO</t>
  </si>
  <si>
    <t>Tamaño (AA)</t>
  </si>
  <si>
    <t>SISTEMA DE EXPRESIÓN</t>
  </si>
  <si>
    <t>ÚLTIMA ETAPA</t>
  </si>
  <si>
    <t>PRODUCTIVIDAD PR [mg/gdcw]</t>
  </si>
  <si>
    <t>PESO SECO [gdcw/L]</t>
  </si>
  <si>
    <t>PRODUCTIVIDAD PR [mg/L]</t>
  </si>
  <si>
    <t>PUREZA 1a CROMATOGRAFÍA [%]</t>
  </si>
  <si>
    <t>PRODUCTIVIDAD [mg/gdcw]</t>
  </si>
  <si>
    <t>pSSDk</t>
  </si>
  <si>
    <t>Clonado</t>
  </si>
  <si>
    <t>NP-432</t>
  </si>
  <si>
    <t>Por secuenciar</t>
  </si>
  <si>
    <t>Pexiganan</t>
  </si>
  <si>
    <t xml:space="preserve">Tifuvirtide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</si>
</sst>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sz val="7.0"/>
      <color rgb="FF0000FF"/>
    </font>
    <font>
      <b/>
      <sz val="7.0"/>
      <color rgb="FF0000FF"/>
      <name val="Arial"/>
    </font>
    <font>
      <sz val="9.0"/>
      <color rgb="FF000000"/>
    </font>
    <font>
      <sz val="9.0"/>
      <color rgb="FF000000"/>
      <name val="Arial"/>
    </font>
    <font>
      <sz val="11.0"/>
      <color rgb="FF000000"/>
      <name val="Courier New"/>
    </font>
    <font/>
    <font>
      <u/>
      <sz val="9.0"/>
      <color rgb="FF000000"/>
      <name val="Arial"/>
    </font>
    <font>
      <name val="Arial"/>
    </font>
    <font>
      <sz val="10.0"/>
      <color rgb="FF000000"/>
      <name val="Courier New"/>
    </font>
    <font>
      <color rgb="FF0000FF"/>
    </font>
    <font>
      <b/>
      <sz val="7.0"/>
      <color rgb="FF0000FF"/>
    </font>
    <font>
      <u/>
      <sz val="9.0"/>
      <color rgb="FF000000"/>
      <name val="Arial"/>
    </font>
    <font>
      <u/>
      <sz val="9.0"/>
      <color rgb="FF000000"/>
      <name val="Arial"/>
    </font>
    <font>
      <u/>
      <sz val="9.0"/>
      <color rgb="FF000000"/>
      <name val="Arial"/>
    </font>
    <font>
      <sz val="9.0"/>
      <color rgb="FFFF0000"/>
    </font>
    <font>
      <sz val="9.0"/>
      <color rgb="FFFF0000"/>
      <name val="Arial"/>
    </font>
    <font>
      <sz val="10.0"/>
      <color rgb="FFFF0000"/>
      <name val="Courier New"/>
    </font>
    <font>
      <color rgb="FFFF0000"/>
    </font>
    <font>
      <u/>
      <sz val="9.0"/>
      <color rgb="FFFF0000"/>
      <name val="Arial"/>
    </font>
    <font>
      <color rgb="FF000000"/>
    </font>
    <font>
      <color rgb="FF000000"/>
      <name val="Courier New"/>
    </font>
    <font>
      <u/>
      <sz val="9.0"/>
      <color rgb="FF000000"/>
      <name val="Arial"/>
    </font>
    <font>
      <u/>
      <sz val="9.0"/>
      <color rgb="FF000000"/>
      <name val="Arial"/>
    </font>
    <font>
      <u/>
      <sz val="9.0"/>
      <color rgb="FF000000"/>
      <name val="Arial"/>
    </font>
    <font>
      <u/>
      <sz val="9.0"/>
      <color rgb="FF000000"/>
      <name val="Arial"/>
    </font>
    <font>
      <color rgb="FFFF0000"/>
      <name val="Courier New"/>
    </font>
    <font>
      <u/>
      <sz val="9.0"/>
      <color rgb="FFFF0000"/>
      <name val="Arial"/>
    </font>
    <font>
      <u/>
      <sz val="9.0"/>
      <color rgb="FF000000"/>
      <name val="Arial"/>
    </font>
    <font>
      <b/>
      <color rgb="FF0000FF"/>
    </font>
    <font>
      <b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2" fillId="0" fontId="3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shrinkToFit="0" wrapText="0"/>
    </xf>
    <xf borderId="2" fillId="0" fontId="5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horizontal="center" shrinkToFit="0" wrapText="0"/>
    </xf>
    <xf borderId="0" fillId="0" fontId="6" numFmtId="0" xfId="0" applyAlignment="1" applyFont="1">
      <alignment shrinkToFit="0" wrapText="0"/>
    </xf>
    <xf borderId="2" fillId="0" fontId="3" numFmtId="0" xfId="0" applyAlignment="1" applyBorder="1" applyFont="1">
      <alignment horizontal="left" shrinkToFit="0" wrapText="0"/>
    </xf>
    <xf borderId="2" fillId="2" fontId="4" numFmtId="0" xfId="0" applyAlignment="1" applyBorder="1" applyFill="1" applyFont="1">
      <alignment shrinkToFit="0" wrapText="0"/>
    </xf>
    <xf borderId="2" fillId="2" fontId="5" numFmtId="0" xfId="0" applyAlignment="1" applyBorder="1" applyFont="1">
      <alignment horizontal="left" shrinkToFit="0" wrapText="0"/>
    </xf>
    <xf borderId="2" fillId="2" fontId="4" numFmtId="0" xfId="0" applyAlignment="1" applyBorder="1" applyFont="1">
      <alignment horizontal="left" shrinkToFit="0" wrapText="0"/>
    </xf>
    <xf borderId="2" fillId="0" fontId="7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2" fillId="0" fontId="6" numFmtId="0" xfId="0" applyAlignment="1" applyBorder="1" applyFont="1">
      <alignment shrinkToFit="0" wrapText="0"/>
    </xf>
    <xf borderId="1" fillId="0" fontId="4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horizontal="center" shrinkToFit="0" wrapText="0"/>
    </xf>
    <xf borderId="2" fillId="0" fontId="4" numFmtId="0" xfId="0" applyAlignment="1" applyBorder="1" applyFont="1">
      <alignment horizontal="left" readingOrder="0" shrinkToFit="0" wrapText="0"/>
    </xf>
    <xf borderId="1" fillId="0" fontId="9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0" fillId="0" fontId="6" numFmtId="0" xfId="0" applyAlignment="1" applyFont="1">
      <alignment horizontal="left" shrinkToFit="0" wrapText="0"/>
    </xf>
    <xf borderId="0" fillId="0" fontId="10" numFmtId="0" xfId="0" applyAlignment="1" applyFont="1">
      <alignment horizontal="left" shrinkToFit="0" wrapText="0"/>
    </xf>
    <xf borderId="0" fillId="0" fontId="10" numFmtId="0" xfId="0" applyAlignment="1" applyFont="1">
      <alignment shrinkToFit="0" wrapText="0"/>
    </xf>
    <xf borderId="0" fillId="0" fontId="6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center"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left" shrinkToFit="0" wrapText="0"/>
    </xf>
    <xf borderId="1" fillId="3" fontId="3" numFmtId="0" xfId="0" applyAlignment="1" applyBorder="1" applyFill="1" applyFont="1">
      <alignment horizontal="left" shrinkToFit="0" wrapText="0"/>
    </xf>
    <xf borderId="1" fillId="3" fontId="4" numFmtId="0" xfId="0" applyAlignment="1" applyBorder="1" applyFont="1">
      <alignment horizontal="right" readingOrder="0" shrinkToFit="0" wrapText="0"/>
    </xf>
    <xf borderId="1" fillId="3" fontId="4" numFmtId="0" xfId="0" applyAlignment="1" applyBorder="1" applyFont="1">
      <alignment shrinkToFit="0" wrapText="0"/>
    </xf>
    <xf borderId="1" fillId="3" fontId="9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left" shrinkToFit="0" wrapText="0"/>
    </xf>
    <xf borderId="1" fillId="3" fontId="12" numFmtId="0" xfId="0" applyAlignment="1" applyBorder="1" applyFont="1">
      <alignment horizontal="left" shrinkToFit="0" wrapText="0"/>
    </xf>
    <xf borderId="0" fillId="3" fontId="6" numFmtId="0" xfId="0" applyAlignment="1" applyFont="1">
      <alignment shrinkToFit="0" wrapText="0"/>
    </xf>
    <xf borderId="2" fillId="0" fontId="4" numFmtId="0" xfId="0" applyAlignment="1" applyBorder="1" applyFont="1">
      <alignment horizontal="right" readingOrder="0" shrinkToFit="0" wrapText="0"/>
    </xf>
    <xf borderId="2" fillId="0" fontId="4" numFmtId="0" xfId="0" applyAlignment="1" applyBorder="1" applyFont="1">
      <alignment shrinkToFit="0" wrapText="0"/>
    </xf>
    <xf borderId="2" fillId="0" fontId="9" numFmtId="0" xfId="0" applyAlignment="1" applyBorder="1" applyFont="1">
      <alignment shrinkToFit="0" wrapText="0"/>
    </xf>
    <xf borderId="2" fillId="0" fontId="9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horizontal="right" readingOrder="0" shrinkToFit="0" wrapText="0"/>
    </xf>
    <xf borderId="1" fillId="0" fontId="9" numFmtId="0" xfId="0" applyAlignment="1" applyBorder="1" applyFont="1">
      <alignment horizontal="left" shrinkToFit="0" wrapText="0"/>
    </xf>
    <xf borderId="1" fillId="0" fontId="13" numFmtId="0" xfId="0" applyAlignment="1" applyBorder="1" applyFont="1">
      <alignment horizontal="left" shrinkToFit="0" wrapText="0"/>
    </xf>
    <xf borderId="2" fillId="3" fontId="3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horizontal="right" readingOrder="0" shrinkToFit="0" wrapText="0"/>
    </xf>
    <xf borderId="2" fillId="3" fontId="4" numFmtId="0" xfId="0" applyAlignment="1" applyBorder="1" applyFont="1">
      <alignment horizontal="left" shrinkToFit="0" wrapText="0"/>
    </xf>
    <xf borderId="2" fillId="3" fontId="9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horizontal="center" shrinkToFit="0" wrapText="0"/>
    </xf>
    <xf borderId="2" fillId="3" fontId="14" numFmtId="0" xfId="0" applyAlignment="1" applyBorder="1" applyFont="1">
      <alignment horizontal="left" shrinkToFit="0" wrapText="0"/>
    </xf>
    <xf borderId="1" fillId="0" fontId="3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shrinkToFit="0" wrapText="0"/>
    </xf>
    <xf borderId="1" fillId="0" fontId="9" numFmtId="0" xfId="0" applyAlignment="1" applyBorder="1" applyFont="1">
      <alignment shrinkToFit="0" wrapText="0"/>
    </xf>
    <xf borderId="1" fillId="3" fontId="9" numFmtId="0" xfId="0" applyAlignment="1" applyBorder="1" applyFont="1">
      <alignment shrinkToFit="0" wrapText="0"/>
    </xf>
    <xf borderId="2" fillId="2" fontId="4" numFmtId="0" xfId="0" applyAlignment="1" applyBorder="1" applyFont="1">
      <alignment horizontal="right" readingOrder="0" shrinkToFit="0" wrapText="0"/>
    </xf>
    <xf borderId="1" fillId="2" fontId="4" numFmtId="0" xfId="0" applyAlignment="1" applyBorder="1" applyFont="1">
      <alignment horizontal="right" readingOrder="0" shrinkToFit="0" wrapText="0"/>
    </xf>
    <xf borderId="1" fillId="2" fontId="4" numFmtId="0" xfId="0" applyAlignment="1" applyBorder="1" applyFont="1">
      <alignment horizontal="left" shrinkToFit="0" wrapText="0"/>
    </xf>
    <xf borderId="1" fillId="2" fontId="9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readingOrder="0" shrinkToFit="0" wrapText="0"/>
    </xf>
    <xf borderId="2" fillId="0" fontId="15" numFmtId="0" xfId="0" applyAlignment="1" applyBorder="1" applyFont="1">
      <alignment horizontal="left" shrinkToFit="0" wrapText="0"/>
    </xf>
    <xf borderId="2" fillId="0" fontId="16" numFmtId="0" xfId="0" applyAlignment="1" applyBorder="1" applyFont="1">
      <alignment horizontal="right" readingOrder="0" shrinkToFit="0" wrapText="0"/>
    </xf>
    <xf borderId="1" fillId="0" fontId="16" numFmtId="0" xfId="0" applyAlignment="1" applyBorder="1" applyFont="1">
      <alignment shrinkToFit="0" wrapText="0"/>
    </xf>
    <xf borderId="1" fillId="0" fontId="17" numFmtId="0" xfId="0" applyAlignment="1" applyBorder="1" applyFont="1">
      <alignment shrinkToFit="0" wrapText="0"/>
    </xf>
    <xf borderId="1" fillId="0" fontId="16" numFmtId="0" xfId="0" applyAlignment="1" applyBorder="1" applyFont="1">
      <alignment horizontal="center" shrinkToFit="0" wrapText="0"/>
    </xf>
    <xf borderId="1" fillId="0" fontId="16" numFmtId="0" xfId="0" applyAlignment="1" applyBorder="1" applyFont="1">
      <alignment horizontal="left" shrinkToFit="0" wrapText="0"/>
    </xf>
    <xf borderId="0" fillId="0" fontId="18" numFmtId="0" xfId="0" applyAlignment="1" applyFont="1">
      <alignment shrinkToFit="0" wrapText="0"/>
    </xf>
    <xf borderId="1" fillId="0" fontId="17" numFmtId="0" xfId="0" applyAlignment="1" applyBorder="1" applyFont="1">
      <alignment horizontal="left" shrinkToFit="0" wrapText="0"/>
    </xf>
    <xf borderId="1" fillId="0" fontId="15" numFmtId="0" xfId="0" applyAlignment="1" applyBorder="1" applyFont="1">
      <alignment horizontal="left" shrinkToFit="0" wrapText="0"/>
    </xf>
    <xf borderId="2" fillId="0" fontId="16" numFmtId="0" xfId="0" applyAlignment="1" applyBorder="1" applyFont="1">
      <alignment horizontal="left" shrinkToFit="0" wrapText="0"/>
    </xf>
    <xf borderId="1" fillId="0" fontId="19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horizontal="right" readingOrder="0"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3" fontId="9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horizontal="center" shrinkToFit="0" vertical="bottom" wrapText="0"/>
    </xf>
    <xf borderId="0" fillId="3" fontId="8" numFmtId="0" xfId="0" applyAlignment="1" applyFont="1">
      <alignment shrinkToFit="0" vertical="bottom" wrapText="0"/>
    </xf>
    <xf borderId="3" fillId="3" fontId="4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horizontal="right" readingOrder="0" shrinkToFit="0" vertical="bottom" wrapText="0"/>
    </xf>
    <xf borderId="3" fillId="3" fontId="9" numFmtId="0" xfId="0" applyAlignment="1" applyBorder="1" applyFont="1">
      <alignment horizontal="left" shrinkToFit="0" wrapText="0"/>
    </xf>
    <xf borderId="3" fillId="3" fontId="4" numFmtId="0" xfId="0" applyAlignment="1" applyBorder="1" applyFont="1">
      <alignment horizontal="center" shrinkToFit="0" vertical="bottom" wrapText="0"/>
    </xf>
    <xf borderId="2" fillId="3" fontId="4" numFmtId="0" xfId="0" applyAlignment="1" applyBorder="1" applyFont="1">
      <alignment horizontal="center" shrinkToFit="0" vertical="bottom" wrapText="0"/>
    </xf>
    <xf borderId="3" fillId="3" fontId="3" numFmtId="0" xfId="0" applyAlignment="1" applyBorder="1" applyFont="1">
      <alignment horizontal="left" shrinkToFit="0" wrapText="0"/>
    </xf>
    <xf borderId="3" fillId="3" fontId="4" numFmtId="0" xfId="0" applyAlignment="1" applyBorder="1" applyFont="1">
      <alignment horizontal="center" shrinkToFit="0" wrapText="0"/>
    </xf>
    <xf borderId="3" fillId="3" fontId="4" numFmtId="0" xfId="0" applyAlignment="1" applyBorder="1" applyFont="1">
      <alignment horizontal="left" shrinkToFit="0" wrapText="0"/>
    </xf>
    <xf borderId="0" fillId="0" fontId="6" numFmtId="0" xfId="0" applyAlignment="1" applyFont="1">
      <alignment horizontal="right" shrinkToFit="0" wrapText="0"/>
    </xf>
    <xf borderId="0" fillId="0" fontId="18" numFmtId="0" xfId="0" applyAlignment="1" applyFont="1">
      <alignment horizontal="left" shrinkToFit="0" wrapText="0"/>
    </xf>
    <xf borderId="0" fillId="3" fontId="10" numFmtId="0" xfId="0" applyAlignment="1" applyFont="1">
      <alignment horizontal="left" shrinkToFit="0" wrapText="0"/>
    </xf>
    <xf borderId="0" fillId="0" fontId="6" numFmtId="0" xfId="0" applyAlignment="1" applyFont="1">
      <alignment horizontal="right"/>
    </xf>
    <xf borderId="1" fillId="0" fontId="1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shrinkToFit="0" wrapText="0"/>
    </xf>
    <xf borderId="4" fillId="0" fontId="4" numFmtId="0" xfId="0" applyAlignment="1" applyBorder="1" applyFont="1">
      <alignment horizontal="right" vertical="bottom"/>
    </xf>
    <xf borderId="4" fillId="3" fontId="4" numFmtId="0" xfId="0" applyAlignment="1" applyBorder="1" applyFont="1">
      <alignment horizontal="right" vertical="bottom"/>
    </xf>
    <xf borderId="2" fillId="3" fontId="4" numFmtId="0" xfId="0" applyAlignment="1" applyBorder="1" applyFont="1">
      <alignment horizontal="right" shrinkToFit="0" wrapText="0"/>
    </xf>
    <xf borderId="4" fillId="0" fontId="16" numFmtId="0" xfId="0" applyAlignment="1" applyBorder="1" applyFont="1">
      <alignment horizontal="right" vertical="bottom"/>
    </xf>
    <xf borderId="2" fillId="0" fontId="16" numFmtId="0" xfId="0" applyAlignment="1" applyBorder="1" applyFont="1">
      <alignment horizontal="right" shrinkToFit="0" wrapText="0"/>
    </xf>
    <xf borderId="2" fillId="0" fontId="15" numFmtId="0" xfId="0" applyAlignment="1" applyBorder="1" applyFont="1">
      <alignment horizontal="right" shrinkToFit="0" wrapText="0"/>
    </xf>
    <xf borderId="2" fillId="3" fontId="3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left" readingOrder="0" shrinkToFit="0" wrapText="0"/>
    </xf>
    <xf borderId="4" fillId="0" fontId="4" numFmtId="0" xfId="0" applyAlignment="1" applyBorder="1" applyFont="1">
      <alignment horizontal="right" vertical="bottom"/>
    </xf>
    <xf borderId="0" fillId="0" fontId="10" numFmtId="0" xfId="0" applyAlignment="1" applyFont="1">
      <alignment readingOrder="0" shrinkToFit="0" wrapText="0"/>
    </xf>
    <xf borderId="0" fillId="3" fontId="20" numFmtId="0" xfId="0" applyAlignment="1" applyFont="1">
      <alignment horizontal="left" shrinkToFit="0" wrapText="0"/>
    </xf>
    <xf borderId="0" fillId="0" fontId="4" numFmtId="0" xfId="0" applyAlignment="1" applyFont="1">
      <alignment readingOrder="0"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2" fillId="0" fontId="21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2" fillId="0" fontId="22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3" fillId="0" fontId="21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bottom"/>
    </xf>
    <xf borderId="6" fillId="0" fontId="23" numFmtId="0" xfId="0" applyAlignment="1" applyBorder="1" applyFont="1">
      <alignment shrinkToFit="0" vertical="bottom" wrapText="0"/>
    </xf>
    <xf borderId="2" fillId="0" fontId="24" numFmtId="0" xfId="0" applyAlignment="1" applyBorder="1" applyFont="1">
      <alignment vertical="bottom"/>
    </xf>
    <xf borderId="5" fillId="0" fontId="25" numFmtId="0" xfId="0" applyAlignment="1" applyBorder="1" applyFont="1">
      <alignment shrinkToFit="0" vertical="bottom" wrapText="0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right" vertical="bottom"/>
    </xf>
    <xf borderId="2" fillId="0" fontId="26" numFmtId="0" xfId="0" applyAlignment="1" applyBorder="1" applyFont="1">
      <alignment vertical="bottom"/>
    </xf>
    <xf borderId="2" fillId="0" fontId="16" numFmtId="0" xfId="0" applyAlignment="1" applyBorder="1" applyFont="1">
      <alignment horizontal="center" vertical="bottom"/>
    </xf>
    <xf borderId="5" fillId="0" fontId="16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5" fillId="0" fontId="27" numFmtId="0" xfId="0" applyAlignment="1" applyBorder="1" applyFont="1">
      <alignment shrinkToFit="0" vertical="bottom" wrapText="0"/>
    </xf>
    <xf borderId="3" fillId="0" fontId="28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readingOrder="0" shrinkToFit="0" wrapText="0"/>
    </xf>
    <xf borderId="2" fillId="3" fontId="4" numFmtId="0" xfId="0" applyAlignment="1" applyBorder="1" applyFont="1">
      <alignment shrinkToFit="0" wrapText="0"/>
    </xf>
    <xf borderId="2" fillId="2" fontId="9" numFmtId="0" xfId="0" applyAlignment="1" applyBorder="1" applyFont="1">
      <alignment horizontal="left" shrinkToFit="0" wrapText="0"/>
    </xf>
    <xf borderId="2" fillId="3" fontId="9" numFmtId="0" xfId="0" applyAlignment="1" applyBorder="1" applyFont="1">
      <alignment shrinkToFit="0" wrapText="0"/>
    </xf>
    <xf borderId="1" fillId="3" fontId="4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9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wrapText="0"/>
    </xf>
    <xf borderId="1" fillId="0" fontId="20" numFmtId="0" xfId="0" applyAlignment="1" applyBorder="1" applyFont="1">
      <alignment horizontal="center" readingOrder="0"/>
    </xf>
    <xf borderId="2" fillId="0" fontId="30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center"/>
    </xf>
    <xf borderId="2" fillId="0" fontId="30" numFmtId="0" xfId="0" applyAlignment="1" applyBorder="1" applyFont="1">
      <alignment horizontal="center" readingOrder="0" shrinkToFit="0" wrapText="0"/>
    </xf>
    <xf borderId="0" fillId="0" fontId="29" numFmtId="0" xfId="0" applyFont="1"/>
    <xf borderId="0" fillId="0" fontId="2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ps.unmc.edu/AP/database/query_output.php?ID=00155" TargetMode="External"/><Relationship Id="rId42" Type="http://schemas.openxmlformats.org/officeDocument/2006/relationships/hyperlink" Target="http://aps.unmc.edu/AP/database/query_output.php?ID=00213" TargetMode="External"/><Relationship Id="rId41" Type="http://schemas.openxmlformats.org/officeDocument/2006/relationships/hyperlink" Target="http://aps.unmc.edu/AP/database/query_output.php?ID=00150" TargetMode="External"/><Relationship Id="rId44" Type="http://schemas.openxmlformats.org/officeDocument/2006/relationships/hyperlink" Target="http://aps.unmc.edu/AP/database/query_output.php?ID=00212" TargetMode="External"/><Relationship Id="rId43" Type="http://schemas.openxmlformats.org/officeDocument/2006/relationships/hyperlink" Target="https://pubchem.ncbi.nlm.nih.gov/compound/16129721" TargetMode="External"/><Relationship Id="rId46" Type="http://schemas.openxmlformats.org/officeDocument/2006/relationships/hyperlink" Target="https://pubchem.ncbi.nlm.nih.gov/compound/16129735" TargetMode="External"/><Relationship Id="rId45" Type="http://schemas.openxmlformats.org/officeDocument/2006/relationships/hyperlink" Target="http://aps.unmc.edu/AP/database/query_output.php?ID=0026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ubchem.ncbi.nlm.nih.gov/compound/72081" TargetMode="External"/><Relationship Id="rId3" Type="http://schemas.openxmlformats.org/officeDocument/2006/relationships/hyperlink" Target="https://pubchem.ncbi.nlm.nih.gov/compound/16132438" TargetMode="External"/><Relationship Id="rId4" Type="http://schemas.openxmlformats.org/officeDocument/2006/relationships/hyperlink" Target="https://pubchem.ncbi.nlm.nih.gov/compound/90472060" TargetMode="External"/><Relationship Id="rId9" Type="http://schemas.openxmlformats.org/officeDocument/2006/relationships/hyperlink" Target="https://pubchem.ncbi.nlm.nih.gov/compound/16132253" TargetMode="External"/><Relationship Id="rId48" Type="http://schemas.openxmlformats.org/officeDocument/2006/relationships/hyperlink" Target="http://aps.unmc.edu/AP/database/query_output.php?ID=01002" TargetMode="External"/><Relationship Id="rId47" Type="http://schemas.openxmlformats.org/officeDocument/2006/relationships/hyperlink" Target="http://aps.unmc.edu/AP/database/query_output.php?ID=01434" TargetMode="External"/><Relationship Id="rId49" Type="http://schemas.openxmlformats.org/officeDocument/2006/relationships/hyperlink" Target="http://aps.unmc.edu/AP/database/query_output.php?ID=00557" TargetMode="External"/><Relationship Id="rId5" Type="http://schemas.openxmlformats.org/officeDocument/2006/relationships/hyperlink" Target="https://www.ncbi.nlm.nih.gov/pubmed/27423268" TargetMode="External"/><Relationship Id="rId6" Type="http://schemas.openxmlformats.org/officeDocument/2006/relationships/hyperlink" Target="http://aps.unmc.edu/AP/database/query_output.php?ID=00144" TargetMode="External"/><Relationship Id="rId7" Type="http://schemas.openxmlformats.org/officeDocument/2006/relationships/hyperlink" Target="http://dramp.cpu-bioinfor.org/browse/clinical-information.php?id=DRAMP18152" TargetMode="External"/><Relationship Id="rId8" Type="http://schemas.openxmlformats.org/officeDocument/2006/relationships/hyperlink" Target="http://aps.unmc.edu/AP/database/antiB.php" TargetMode="External"/><Relationship Id="rId31" Type="http://schemas.openxmlformats.org/officeDocument/2006/relationships/hyperlink" Target="https://pubchem.ncbi.nlm.nih.gov/compound/16130489" TargetMode="External"/><Relationship Id="rId30" Type="http://schemas.openxmlformats.org/officeDocument/2006/relationships/hyperlink" Target="https://pubchem.ncbi.nlm.nih.gov/compound/16129664" TargetMode="External"/><Relationship Id="rId33" Type="http://schemas.openxmlformats.org/officeDocument/2006/relationships/hyperlink" Target="http://aps.unmc.edu/AP/database/query_output.php?ID=00505" TargetMode="External"/><Relationship Id="rId32" Type="http://schemas.openxmlformats.org/officeDocument/2006/relationships/hyperlink" Target="http://aps.unmc.edu/AP/database/antiB.php" TargetMode="External"/><Relationship Id="rId35" Type="http://schemas.openxmlformats.org/officeDocument/2006/relationships/hyperlink" Target="http://aps.unmc.edu/AP/database/query_output.php?ID=00180" TargetMode="External"/><Relationship Id="rId34" Type="http://schemas.openxmlformats.org/officeDocument/2006/relationships/hyperlink" Target="http://aps.unmc.edu/AP/database/antiB.php" TargetMode="External"/><Relationship Id="rId37" Type="http://schemas.openxmlformats.org/officeDocument/2006/relationships/hyperlink" Target="http://aps.unmc.edu/AP/database/antiB.php" TargetMode="External"/><Relationship Id="rId36" Type="http://schemas.openxmlformats.org/officeDocument/2006/relationships/hyperlink" Target="http://aps.unmc.edu/AP/database/query_output.php?ID=00205" TargetMode="External"/><Relationship Id="rId39" Type="http://schemas.openxmlformats.org/officeDocument/2006/relationships/hyperlink" Target="https://www.ncbi.nlm.nih.gov/pubmed/17255952" TargetMode="External"/><Relationship Id="rId38" Type="http://schemas.openxmlformats.org/officeDocument/2006/relationships/hyperlink" Target="http://aps.unmc.edu/AP/database/query_output.php?ID=00028" TargetMode="External"/><Relationship Id="rId20" Type="http://schemas.openxmlformats.org/officeDocument/2006/relationships/hyperlink" Target="http://aps.unmc.edu/AP/database/query_output.php?ID=00805" TargetMode="External"/><Relationship Id="rId22" Type="http://schemas.openxmlformats.org/officeDocument/2006/relationships/hyperlink" Target="https://pubchem.ncbi.nlm.nih.gov/compound/10351598" TargetMode="External"/><Relationship Id="rId21" Type="http://schemas.openxmlformats.org/officeDocument/2006/relationships/hyperlink" Target="https://www.anaspec.com/products/product.asp?id=53268" TargetMode="External"/><Relationship Id="rId24" Type="http://schemas.openxmlformats.org/officeDocument/2006/relationships/hyperlink" Target="http://aps.unmc.edu/AP/database/antiB.php" TargetMode="External"/><Relationship Id="rId23" Type="http://schemas.openxmlformats.org/officeDocument/2006/relationships/hyperlink" Target="http://aps.unmc.edu/AP/database/antiB.php" TargetMode="External"/><Relationship Id="rId60" Type="http://schemas.openxmlformats.org/officeDocument/2006/relationships/vmlDrawing" Target="../drawings/vmlDrawing1.vml"/><Relationship Id="rId26" Type="http://schemas.openxmlformats.org/officeDocument/2006/relationships/hyperlink" Target="http://aps.unmc.edu/AP/database/antiB.php" TargetMode="External"/><Relationship Id="rId25" Type="http://schemas.openxmlformats.org/officeDocument/2006/relationships/hyperlink" Target="http://aps.unmc.edu/AP/database/query_output.php?ID=02976" TargetMode="External"/><Relationship Id="rId28" Type="http://schemas.openxmlformats.org/officeDocument/2006/relationships/hyperlink" Target="http://aps.unmc.edu/AP/database/antiB.php" TargetMode="External"/><Relationship Id="rId27" Type="http://schemas.openxmlformats.org/officeDocument/2006/relationships/hyperlink" Target="http://aps.unmc.edu/AP/database/query_output.php?ID=00062" TargetMode="External"/><Relationship Id="rId29" Type="http://schemas.openxmlformats.org/officeDocument/2006/relationships/hyperlink" Target="http://aps.unmc.edu/AP/database/antiB.php" TargetMode="External"/><Relationship Id="rId51" Type="http://schemas.openxmlformats.org/officeDocument/2006/relationships/hyperlink" Target="http://aps.unmc.edu/AP/database/query_output.php?ID=01328" TargetMode="External"/><Relationship Id="rId50" Type="http://schemas.openxmlformats.org/officeDocument/2006/relationships/hyperlink" Target="https://pubchem.ncbi.nlm.nih.gov/compound/9920205" TargetMode="External"/><Relationship Id="rId53" Type="http://schemas.openxmlformats.org/officeDocument/2006/relationships/hyperlink" Target="https://pubchem.ncbi.nlm.nih.gov/compound/9833894" TargetMode="External"/><Relationship Id="rId52" Type="http://schemas.openxmlformats.org/officeDocument/2006/relationships/hyperlink" Target="http://aps.unmc.edu/AP/database/query_output.php?ID=00283" TargetMode="External"/><Relationship Id="rId11" Type="http://schemas.openxmlformats.org/officeDocument/2006/relationships/hyperlink" Target="https://pubchem.ncbi.nlm.nih.gov/compound/129847014" TargetMode="External"/><Relationship Id="rId55" Type="http://schemas.openxmlformats.org/officeDocument/2006/relationships/hyperlink" Target="https://pubchem.ncbi.nlm.nih.gov/compound/16131448" TargetMode="External"/><Relationship Id="rId10" Type="http://schemas.openxmlformats.org/officeDocument/2006/relationships/hyperlink" Target="https://pubchem.ncbi.nlm.nih.gov/compound/49769437" TargetMode="External"/><Relationship Id="rId54" Type="http://schemas.openxmlformats.org/officeDocument/2006/relationships/hyperlink" Target="https://pubchem.ncbi.nlm.nih.gov/compound/129627711" TargetMode="External"/><Relationship Id="rId13" Type="http://schemas.openxmlformats.org/officeDocument/2006/relationships/hyperlink" Target="http://aps.unmc.edu/AP/database/query_output.php?ID=02397" TargetMode="External"/><Relationship Id="rId57" Type="http://schemas.openxmlformats.org/officeDocument/2006/relationships/hyperlink" Target="https://pubchem.ncbi.nlm.nih.gov/compound/16135415" TargetMode="External"/><Relationship Id="rId12" Type="http://schemas.openxmlformats.org/officeDocument/2006/relationships/hyperlink" Target="http://aps.unmc.edu/AP/database/query_output.php?ID=00549" TargetMode="External"/><Relationship Id="rId56" Type="http://schemas.openxmlformats.org/officeDocument/2006/relationships/hyperlink" Target="https://www.drugbank.ca/drugs/DB05259" TargetMode="External"/><Relationship Id="rId15" Type="http://schemas.openxmlformats.org/officeDocument/2006/relationships/hyperlink" Target="http://aps.unmc.edu/AP/database/query_output.php?ID=00170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aps.unmc.edu/AP/database/query_output.php?ID=00344" TargetMode="External"/><Relationship Id="rId58" Type="http://schemas.openxmlformats.org/officeDocument/2006/relationships/hyperlink" Target="http://aps.unmc.edu/AP/database/query_output.php?ID=00023" TargetMode="External"/><Relationship Id="rId17" Type="http://schemas.openxmlformats.org/officeDocument/2006/relationships/hyperlink" Target="http://aps.unmc.edu/AP/database/query_output.php?ID=00897" TargetMode="External"/><Relationship Id="rId16" Type="http://schemas.openxmlformats.org/officeDocument/2006/relationships/hyperlink" Target="http://aps.unmc.edu/AP/database/antiB.php" TargetMode="External"/><Relationship Id="rId19" Type="http://schemas.openxmlformats.org/officeDocument/2006/relationships/hyperlink" Target="http://aps.unmc.edu/AP/database/query_output.php?ID=01532" TargetMode="External"/><Relationship Id="rId18" Type="http://schemas.openxmlformats.org/officeDocument/2006/relationships/hyperlink" Target="http://aps.unmc.edu/AP/database/query_output.php?ID=0039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ubchem.ncbi.nlm.nih.gov/compound/16135415" TargetMode="External"/><Relationship Id="rId2" Type="http://schemas.openxmlformats.org/officeDocument/2006/relationships/hyperlink" Target="https://pubchem.ncbi.nlm.nih.gov/compound/16132253" TargetMode="External"/><Relationship Id="rId3" Type="http://schemas.openxmlformats.org/officeDocument/2006/relationships/hyperlink" Target="http://dramp.cpu-bioinfor.org/browse/clinical-information.php?id=DRAMP18152" TargetMode="External"/><Relationship Id="rId4" Type="http://schemas.openxmlformats.org/officeDocument/2006/relationships/hyperlink" Target="http://aps.unmc.edu/AP/database/query_output.php?ID=00897" TargetMode="External"/><Relationship Id="rId9" Type="http://schemas.openxmlformats.org/officeDocument/2006/relationships/hyperlink" Target="http://aps.unmc.edu/AP/database/query_output.php?ID=00155" TargetMode="External"/><Relationship Id="rId5" Type="http://schemas.openxmlformats.org/officeDocument/2006/relationships/hyperlink" Target="http://aps.unmc.edu/AP/database/query_output.php?ID=01532" TargetMode="External"/><Relationship Id="rId6" Type="http://schemas.openxmlformats.org/officeDocument/2006/relationships/hyperlink" Target="http://aps.unmc.edu/AP/database/query_output.php?ID=02397" TargetMode="External"/><Relationship Id="rId7" Type="http://schemas.openxmlformats.org/officeDocument/2006/relationships/hyperlink" Target="http://aps.unmc.edu/AP/database/query_output.php?ID=01002" TargetMode="External"/><Relationship Id="rId8" Type="http://schemas.openxmlformats.org/officeDocument/2006/relationships/hyperlink" Target="https://pubchem.ncbi.nlm.nih.gov/compound/16129721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pubchem.ncbi.nlm.nih.gov/compound/49769437" TargetMode="External"/><Relationship Id="rId20" Type="http://schemas.openxmlformats.org/officeDocument/2006/relationships/hyperlink" Target="http://aps.unmc.edu/AP/database/antiB.php" TargetMode="External"/><Relationship Id="rId22" Type="http://schemas.openxmlformats.org/officeDocument/2006/relationships/hyperlink" Target="http://aps.unmc.edu/AP/database/query_output.php?ID=00505" TargetMode="External"/><Relationship Id="rId21" Type="http://schemas.openxmlformats.org/officeDocument/2006/relationships/hyperlink" Target="http://aps.unmc.edu/AP/database/query_output.php?ID=00549" TargetMode="External"/><Relationship Id="rId24" Type="http://schemas.openxmlformats.org/officeDocument/2006/relationships/hyperlink" Target="http://aps.unmc.edu/AP/database/query_output.php?ID=00205" TargetMode="External"/><Relationship Id="rId23" Type="http://schemas.openxmlformats.org/officeDocument/2006/relationships/hyperlink" Target="http://aps.unmc.edu/AP/database/antiB.php" TargetMode="External"/><Relationship Id="rId26" Type="http://schemas.openxmlformats.org/officeDocument/2006/relationships/hyperlink" Target="http://aps.unmc.edu/AP/database/query_output.php?ID=00023" TargetMode="External"/><Relationship Id="rId25" Type="http://schemas.openxmlformats.org/officeDocument/2006/relationships/hyperlink" Target="http://aps.unmc.edu/AP/database/antiB.php" TargetMode="External"/><Relationship Id="rId28" Type="http://schemas.openxmlformats.org/officeDocument/2006/relationships/hyperlink" Target="https://pubchem.ncbi.nlm.nih.gov/compound/9833894" TargetMode="External"/><Relationship Id="rId27" Type="http://schemas.openxmlformats.org/officeDocument/2006/relationships/hyperlink" Target="http://aps.unmc.edu/AP/database/query_output.php?ID=00028" TargetMode="External"/><Relationship Id="rId29" Type="http://schemas.openxmlformats.org/officeDocument/2006/relationships/hyperlink" Target="https://pubchem.ncbi.nlm.nih.gov/compound/72081" TargetMode="External"/><Relationship Id="rId11" Type="http://schemas.openxmlformats.org/officeDocument/2006/relationships/hyperlink" Target="http://aps.unmc.edu/AP/database/query_output.php?ID=01328" TargetMode="External"/><Relationship Id="rId10" Type="http://schemas.openxmlformats.org/officeDocument/2006/relationships/hyperlink" Target="http://aps.unmc.edu/AP/database/query_output.php?ID=00264" TargetMode="External"/><Relationship Id="rId13" Type="http://schemas.openxmlformats.org/officeDocument/2006/relationships/hyperlink" Target="http://aps.unmc.edu/AP/database/antiB.php" TargetMode="External"/><Relationship Id="rId12" Type="http://schemas.openxmlformats.org/officeDocument/2006/relationships/hyperlink" Target="http://aps.unmc.edu/AP/database/query_output.php?ID=00283" TargetMode="External"/><Relationship Id="rId15" Type="http://schemas.openxmlformats.org/officeDocument/2006/relationships/hyperlink" Target="http://aps.unmc.edu/AP/database/antiB.php" TargetMode="External"/><Relationship Id="rId14" Type="http://schemas.openxmlformats.org/officeDocument/2006/relationships/hyperlink" Target="http://aps.unmc.edu/AP/database/antiB.php" TargetMode="External"/><Relationship Id="rId17" Type="http://schemas.openxmlformats.org/officeDocument/2006/relationships/hyperlink" Target="https://pubchem.ncbi.nlm.nih.gov/compound/10351598" TargetMode="External"/><Relationship Id="rId16" Type="http://schemas.openxmlformats.org/officeDocument/2006/relationships/hyperlink" Target="http://aps.unmc.edu/AP/database/antiB.php" TargetMode="External"/><Relationship Id="rId19" Type="http://schemas.openxmlformats.org/officeDocument/2006/relationships/hyperlink" Target="https://pubchem.ncbi.nlm.nih.gov/compound/16130489" TargetMode="External"/><Relationship Id="rId18" Type="http://schemas.openxmlformats.org/officeDocument/2006/relationships/hyperlink" Target="https://www.drugbank.ca/drugs/DB0525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ps.unmc.edu/AP/database/antiB.php" TargetMode="External"/><Relationship Id="rId2" Type="http://schemas.openxmlformats.org/officeDocument/2006/relationships/hyperlink" Target="https://pubchem.ncbi.nlm.nih.gov/compound/16132253" TargetMode="External"/><Relationship Id="rId3" Type="http://schemas.openxmlformats.org/officeDocument/2006/relationships/hyperlink" Target="http://aps.unmc.edu/AP/database/query_output.php?ID=00155" TargetMode="External"/><Relationship Id="rId4" Type="http://schemas.openxmlformats.org/officeDocument/2006/relationships/hyperlink" Target="http://aps.unmc.edu/AP/database/query_output.php?ID=00549" TargetMode="External"/><Relationship Id="rId5" Type="http://schemas.openxmlformats.org/officeDocument/2006/relationships/hyperlink" Target="https://www.drugbank.ca/drugs/DB05259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ramp.cpu-bioinfor.org/browse/clinical-information.php?id=DRAMP18152" TargetMode="External"/><Relationship Id="rId2" Type="http://schemas.openxmlformats.org/officeDocument/2006/relationships/hyperlink" Target="http://aps.unmc.edu/AP/database/antiB.php" TargetMode="External"/><Relationship Id="rId3" Type="http://schemas.openxmlformats.org/officeDocument/2006/relationships/hyperlink" Target="https://pubchem.ncbi.nlm.nih.gov/compound/10351598" TargetMode="External"/><Relationship Id="rId4" Type="http://schemas.openxmlformats.org/officeDocument/2006/relationships/hyperlink" Target="http://aps.unmc.edu/AP/database/query_output.php?ID=01002" TargetMode="External"/><Relationship Id="rId9" Type="http://schemas.openxmlformats.org/officeDocument/2006/relationships/hyperlink" Target="http://aps.unmc.edu/AP/database/antiB.php" TargetMode="External"/><Relationship Id="rId5" Type="http://schemas.openxmlformats.org/officeDocument/2006/relationships/hyperlink" Target="http://aps.unmc.edu/AP/database/query_output.php?ID=01328" TargetMode="External"/><Relationship Id="rId6" Type="http://schemas.openxmlformats.org/officeDocument/2006/relationships/hyperlink" Target="http://aps.unmc.edu/AP/database/antiB.php" TargetMode="External"/><Relationship Id="rId7" Type="http://schemas.openxmlformats.org/officeDocument/2006/relationships/hyperlink" Target="http://aps.unmc.edu/AP/database/query_output.php?ID=00505" TargetMode="External"/><Relationship Id="rId8" Type="http://schemas.openxmlformats.org/officeDocument/2006/relationships/hyperlink" Target="http://aps.unmc.edu/AP/database/antiB.php" TargetMode="External"/><Relationship Id="rId11" Type="http://schemas.openxmlformats.org/officeDocument/2006/relationships/hyperlink" Target="http://aps.unmc.edu/AP/database/query_output.php?ID=00897" TargetMode="External"/><Relationship Id="rId10" Type="http://schemas.openxmlformats.org/officeDocument/2006/relationships/hyperlink" Target="https://pubchem.ncbi.nlm.nih.gov/compound/16130489" TargetMode="External"/><Relationship Id="rId13" Type="http://schemas.openxmlformats.org/officeDocument/2006/relationships/hyperlink" Target="http://aps.unmc.edu/AP/database/query_output.php?ID=00264" TargetMode="External"/><Relationship Id="rId12" Type="http://schemas.openxmlformats.org/officeDocument/2006/relationships/hyperlink" Target="https://pubchem.ncbi.nlm.nih.gov/compound/49769437" TargetMode="External"/><Relationship Id="rId15" Type="http://schemas.openxmlformats.org/officeDocument/2006/relationships/hyperlink" Target="http://aps.unmc.edu/AP/database/query_output.php?ID=00283" TargetMode="External"/><Relationship Id="rId14" Type="http://schemas.openxmlformats.org/officeDocument/2006/relationships/hyperlink" Target="http://aps.unmc.edu/AP/database/query_output.php?ID=01532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://aps.unmc.edu/AP/database/query_output.php?ID=0239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ubchem.ncbi.nlm.nih.gov/compound/72081" TargetMode="External"/><Relationship Id="rId2" Type="http://schemas.openxmlformats.org/officeDocument/2006/relationships/hyperlink" Target="https://pubchem.ncbi.nlm.nih.gov/compound/9833894" TargetMode="External"/><Relationship Id="rId3" Type="http://schemas.openxmlformats.org/officeDocument/2006/relationships/hyperlink" Target="https://pubchem.ncbi.nlm.nih.gov/compound/16129721" TargetMode="External"/><Relationship Id="rId4" Type="http://schemas.openxmlformats.org/officeDocument/2006/relationships/hyperlink" Target="http://aps.unmc.edu/AP/database/query_output.php?ID=00028" TargetMode="External"/><Relationship Id="rId9" Type="http://schemas.openxmlformats.org/officeDocument/2006/relationships/hyperlink" Target="http://aps.unmc.edu/AP/database/query_output.php?ID=00023" TargetMode="External"/><Relationship Id="rId5" Type="http://schemas.openxmlformats.org/officeDocument/2006/relationships/hyperlink" Target="https://pubchem.ncbi.nlm.nih.gov/compound/16135415" TargetMode="External"/><Relationship Id="rId6" Type="http://schemas.openxmlformats.org/officeDocument/2006/relationships/hyperlink" Target="http://aps.unmc.edu/AP/database/antiB.php" TargetMode="External"/><Relationship Id="rId7" Type="http://schemas.openxmlformats.org/officeDocument/2006/relationships/hyperlink" Target="https://pubchem.ncbi.nlm.nih.gov/compound/16130489" TargetMode="External"/><Relationship Id="rId8" Type="http://schemas.openxmlformats.org/officeDocument/2006/relationships/hyperlink" Target="http://aps.unmc.edu/AP/database/antiB.php" TargetMode="External"/><Relationship Id="rId10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20.71"/>
    <col customWidth="1" min="3" max="3" width="77.71"/>
    <col customWidth="1" min="4" max="4" width="10.57"/>
    <col customWidth="1" min="5" max="5" width="18.43"/>
    <col customWidth="1" min="6" max="6" width="12.43"/>
    <col customWidth="1" min="7" max="7" width="10.14"/>
    <col customWidth="1" min="8" max="8" width="15.14"/>
    <col customWidth="1" min="9" max="9" width="34.29"/>
    <col customWidth="1" min="10" max="10" width="26.57"/>
    <col customWidth="1" min="11" max="11" width="24.43"/>
    <col customWidth="1" min="12" max="12" width="40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5" t="s">
        <v>12</v>
      </c>
      <c r="C2" s="6" t="s">
        <v>13</v>
      </c>
      <c r="D2" s="7">
        <v>32.0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>
        <f t="shared" ref="A3:A114" si="1">A2+1</f>
        <v>2</v>
      </c>
      <c r="B3" s="10" t="s">
        <v>20</v>
      </c>
      <c r="C3" s="11" t="s">
        <v>21</v>
      </c>
      <c r="D3" s="7">
        <v>12.0</v>
      </c>
      <c r="E3" s="5" t="s">
        <v>22</v>
      </c>
      <c r="F3" s="9" t="s">
        <v>23</v>
      </c>
      <c r="G3" s="5" t="s">
        <v>24</v>
      </c>
      <c r="H3" s="5" t="s">
        <v>25</v>
      </c>
      <c r="I3" s="12" t="s">
        <v>26</v>
      </c>
      <c r="J3" s="5" t="s">
        <v>27</v>
      </c>
      <c r="K3" s="13" t="s">
        <v>28</v>
      </c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>
        <f t="shared" si="1"/>
        <v>3</v>
      </c>
      <c r="B4" s="5" t="s">
        <v>29</v>
      </c>
      <c r="C4" s="6" t="s">
        <v>30</v>
      </c>
      <c r="D4" s="7">
        <v>33.0</v>
      </c>
      <c r="E4" s="5" t="s">
        <v>31</v>
      </c>
      <c r="F4" s="5" t="s">
        <v>32</v>
      </c>
      <c r="G4" s="5" t="s">
        <v>16</v>
      </c>
      <c r="H4" s="5" t="s">
        <v>33</v>
      </c>
      <c r="I4" s="5" t="s">
        <v>34</v>
      </c>
      <c r="J4" s="5" t="s">
        <v>19</v>
      </c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>
        <f t="shared" si="1"/>
        <v>4</v>
      </c>
      <c r="B5" s="5" t="s">
        <v>35</v>
      </c>
      <c r="C5" s="6" t="s">
        <v>36</v>
      </c>
      <c r="D5" s="7">
        <v>24.0</v>
      </c>
      <c r="E5" s="5" t="s">
        <v>37</v>
      </c>
      <c r="F5" s="5" t="s">
        <v>38</v>
      </c>
      <c r="G5" s="5" t="s">
        <v>38</v>
      </c>
      <c r="H5" s="5" t="s">
        <v>38</v>
      </c>
      <c r="I5" s="5" t="s">
        <v>38</v>
      </c>
      <c r="J5" s="5" t="s">
        <v>39</v>
      </c>
      <c r="K5" s="5" t="s">
        <v>40</v>
      </c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9">
        <f t="shared" si="1"/>
        <v>5</v>
      </c>
      <c r="B6" s="5" t="s">
        <v>41</v>
      </c>
      <c r="C6" s="6" t="s">
        <v>42</v>
      </c>
      <c r="D6" s="7">
        <v>24.0</v>
      </c>
      <c r="E6" s="5" t="s">
        <v>37</v>
      </c>
      <c r="F6" s="5" t="s">
        <v>38</v>
      </c>
      <c r="G6" s="5" t="s">
        <v>38</v>
      </c>
      <c r="H6" s="5" t="s">
        <v>38</v>
      </c>
      <c r="I6" s="5" t="s">
        <v>38</v>
      </c>
      <c r="J6" s="5" t="s">
        <v>39</v>
      </c>
      <c r="K6" s="5" t="s">
        <v>40</v>
      </c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>
        <f t="shared" si="1"/>
        <v>6</v>
      </c>
      <c r="B7" s="14" t="s">
        <v>43</v>
      </c>
      <c r="C7" s="6" t="s">
        <v>44</v>
      </c>
      <c r="D7" s="7">
        <v>120.0</v>
      </c>
      <c r="E7" s="14" t="s">
        <v>37</v>
      </c>
      <c r="F7" s="14" t="s">
        <v>38</v>
      </c>
      <c r="G7" s="14" t="s">
        <v>38</v>
      </c>
      <c r="H7" s="14" t="s">
        <v>38</v>
      </c>
      <c r="I7" s="14" t="s">
        <v>38</v>
      </c>
      <c r="J7" s="14" t="s">
        <v>39</v>
      </c>
      <c r="K7" s="14" t="s">
        <v>40</v>
      </c>
      <c r="L7" s="14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>
        <f t="shared" si="1"/>
        <v>7</v>
      </c>
      <c r="B8" s="14" t="s">
        <v>45</v>
      </c>
      <c r="C8" s="6" t="s">
        <v>46</v>
      </c>
      <c r="D8" s="7">
        <v>120.0</v>
      </c>
      <c r="E8" s="14" t="s">
        <v>37</v>
      </c>
      <c r="F8" s="14" t="s">
        <v>38</v>
      </c>
      <c r="G8" s="14" t="s">
        <v>38</v>
      </c>
      <c r="H8" s="14" t="s">
        <v>38</v>
      </c>
      <c r="I8" s="14" t="s">
        <v>38</v>
      </c>
      <c r="J8" s="14" t="s">
        <v>39</v>
      </c>
      <c r="K8" s="14" t="s">
        <v>40</v>
      </c>
      <c r="L8" s="14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0" customHeight="1">
      <c r="A9" s="9">
        <f t="shared" si="1"/>
        <v>8</v>
      </c>
      <c r="B9" s="5" t="s">
        <v>47</v>
      </c>
      <c r="C9" s="6" t="s">
        <v>48</v>
      </c>
      <c r="D9" s="7">
        <v>39.0</v>
      </c>
      <c r="E9" s="5" t="s">
        <v>37</v>
      </c>
      <c r="F9" s="9" t="s">
        <v>32</v>
      </c>
      <c r="G9" s="5" t="s">
        <v>16</v>
      </c>
      <c r="H9" s="5" t="s">
        <v>49</v>
      </c>
      <c r="I9" s="5" t="s">
        <v>50</v>
      </c>
      <c r="J9" s="5" t="s">
        <v>19</v>
      </c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>
        <f t="shared" si="1"/>
        <v>9</v>
      </c>
      <c r="B10" s="5" t="s">
        <v>51</v>
      </c>
      <c r="C10" s="6" t="s">
        <v>52</v>
      </c>
      <c r="D10" s="7">
        <v>33.0</v>
      </c>
      <c r="E10" s="5" t="s">
        <v>37</v>
      </c>
      <c r="F10" s="5" t="s">
        <v>53</v>
      </c>
      <c r="G10" s="5" t="s">
        <v>16</v>
      </c>
      <c r="H10" s="5" t="s">
        <v>54</v>
      </c>
      <c r="I10" s="5" t="s">
        <v>55</v>
      </c>
      <c r="J10" s="5" t="s">
        <v>19</v>
      </c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9">
        <f t="shared" si="1"/>
        <v>10</v>
      </c>
      <c r="B11" s="5" t="s">
        <v>56</v>
      </c>
      <c r="C11" s="6" t="s">
        <v>57</v>
      </c>
      <c r="D11" s="7">
        <v>44.0</v>
      </c>
      <c r="E11" s="5" t="s">
        <v>37</v>
      </c>
      <c r="F11" s="9" t="s">
        <v>58</v>
      </c>
      <c r="G11" s="5" t="s">
        <v>16</v>
      </c>
      <c r="H11" s="5" t="s">
        <v>59</v>
      </c>
      <c r="I11" s="5" t="s">
        <v>60</v>
      </c>
      <c r="J11" s="5" t="s">
        <v>19</v>
      </c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9">
        <f t="shared" si="1"/>
        <v>11</v>
      </c>
      <c r="B12" s="5" t="s">
        <v>61</v>
      </c>
      <c r="C12" s="6" t="s">
        <v>62</v>
      </c>
      <c r="D12" s="7">
        <v>48.0</v>
      </c>
      <c r="E12" s="5" t="s">
        <v>37</v>
      </c>
      <c r="F12" s="5" t="s">
        <v>38</v>
      </c>
      <c r="G12" s="5"/>
      <c r="H12" s="5" t="s">
        <v>38</v>
      </c>
      <c r="I12" s="5" t="s">
        <v>38</v>
      </c>
      <c r="J12" s="5" t="s">
        <v>39</v>
      </c>
      <c r="K12" s="5" t="s">
        <v>40</v>
      </c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9">
        <f t="shared" si="1"/>
        <v>12</v>
      </c>
      <c r="B13" s="5" t="s">
        <v>63</v>
      </c>
      <c r="C13" s="6" t="s">
        <v>64</v>
      </c>
      <c r="D13" s="7">
        <v>48.0</v>
      </c>
      <c r="E13" s="5" t="s">
        <v>37</v>
      </c>
      <c r="F13" s="5" t="s">
        <v>38</v>
      </c>
      <c r="G13" s="5"/>
      <c r="H13" s="5" t="s">
        <v>38</v>
      </c>
      <c r="I13" s="5" t="s">
        <v>38</v>
      </c>
      <c r="J13" s="5" t="s">
        <v>39</v>
      </c>
      <c r="K13" s="5" t="s">
        <v>40</v>
      </c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4">
        <f t="shared" si="1"/>
        <v>13</v>
      </c>
      <c r="B14" s="14" t="s">
        <v>65</v>
      </c>
      <c r="C14" s="15" t="s">
        <v>66</v>
      </c>
      <c r="D14" s="16">
        <v>72.0</v>
      </c>
      <c r="E14" s="14" t="s">
        <v>37</v>
      </c>
      <c r="F14" s="14" t="s">
        <v>38</v>
      </c>
      <c r="G14" s="14"/>
      <c r="H14" s="14" t="s">
        <v>38</v>
      </c>
      <c r="I14" s="14" t="s">
        <v>38</v>
      </c>
      <c r="J14" s="14" t="s">
        <v>39</v>
      </c>
      <c r="K14" s="14" t="s">
        <v>40</v>
      </c>
      <c r="L14" s="1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4">
        <f t="shared" si="1"/>
        <v>14</v>
      </c>
      <c r="B15" s="14" t="s">
        <v>67</v>
      </c>
      <c r="C15" s="15" t="s">
        <v>68</v>
      </c>
      <c r="D15" s="16">
        <v>72.0</v>
      </c>
      <c r="E15" s="14" t="s">
        <v>37</v>
      </c>
      <c r="F15" s="14" t="s">
        <v>38</v>
      </c>
      <c r="G15" s="14"/>
      <c r="H15" s="14" t="s">
        <v>38</v>
      </c>
      <c r="I15" s="14" t="s">
        <v>38</v>
      </c>
      <c r="J15" s="14" t="s">
        <v>39</v>
      </c>
      <c r="K15" s="14" t="s">
        <v>40</v>
      </c>
      <c r="L15" s="14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4">
        <f t="shared" si="1"/>
        <v>15</v>
      </c>
      <c r="B16" s="14" t="s">
        <v>69</v>
      </c>
      <c r="C16" s="6" t="s">
        <v>70</v>
      </c>
      <c r="D16" s="16">
        <v>96.0</v>
      </c>
      <c r="E16" s="14" t="s">
        <v>37</v>
      </c>
      <c r="F16" s="14" t="s">
        <v>38</v>
      </c>
      <c r="G16" s="14"/>
      <c r="H16" s="14" t="s">
        <v>38</v>
      </c>
      <c r="I16" s="14" t="s">
        <v>38</v>
      </c>
      <c r="J16" s="14" t="s">
        <v>39</v>
      </c>
      <c r="K16" s="14" t="s">
        <v>40</v>
      </c>
      <c r="L16" s="14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4">
        <f t="shared" si="1"/>
        <v>16</v>
      </c>
      <c r="B17" s="14" t="s">
        <v>71</v>
      </c>
      <c r="C17" s="6" t="s">
        <v>72</v>
      </c>
      <c r="D17" s="16">
        <v>96.0</v>
      </c>
      <c r="E17" s="14" t="s">
        <v>37</v>
      </c>
      <c r="F17" s="14" t="s">
        <v>38</v>
      </c>
      <c r="G17" s="14"/>
      <c r="H17" s="14" t="s">
        <v>38</v>
      </c>
      <c r="I17" s="14" t="s">
        <v>38</v>
      </c>
      <c r="J17" s="14" t="s">
        <v>39</v>
      </c>
      <c r="K17" s="14" t="s">
        <v>40</v>
      </c>
      <c r="L17" s="14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9">
        <f t="shared" si="1"/>
        <v>17</v>
      </c>
      <c r="B18" s="5" t="s">
        <v>73</v>
      </c>
      <c r="C18" s="6" t="s">
        <v>74</v>
      </c>
      <c r="D18" s="7">
        <v>21.0</v>
      </c>
      <c r="E18" s="5" t="s">
        <v>75</v>
      </c>
      <c r="F18" s="9" t="s">
        <v>32</v>
      </c>
      <c r="G18" s="5" t="s">
        <v>76</v>
      </c>
      <c r="H18" s="5" t="s">
        <v>77</v>
      </c>
      <c r="I18" s="5" t="s">
        <v>78</v>
      </c>
      <c r="J18" s="5" t="s">
        <v>79</v>
      </c>
      <c r="K18" s="13" t="s">
        <v>80</v>
      </c>
      <c r="L18" s="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9">
        <f t="shared" si="1"/>
        <v>18</v>
      </c>
      <c r="B19" s="5" t="s">
        <v>81</v>
      </c>
      <c r="C19" s="6" t="s">
        <v>82</v>
      </c>
      <c r="D19" s="7">
        <v>30.0</v>
      </c>
      <c r="E19" s="5" t="s">
        <v>75</v>
      </c>
      <c r="F19" s="9" t="s">
        <v>32</v>
      </c>
      <c r="G19" s="5" t="s">
        <v>76</v>
      </c>
      <c r="H19" s="5" t="s">
        <v>83</v>
      </c>
      <c r="I19" s="5" t="s">
        <v>78</v>
      </c>
      <c r="J19" s="5" t="s">
        <v>79</v>
      </c>
      <c r="K19" s="5"/>
      <c r="L19" s="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9">
        <f t="shared" si="1"/>
        <v>19</v>
      </c>
      <c r="B20" s="5" t="s">
        <v>84</v>
      </c>
      <c r="C20" s="6" t="s">
        <v>85</v>
      </c>
      <c r="D20" s="7">
        <v>39.0</v>
      </c>
      <c r="E20" s="5" t="s">
        <v>75</v>
      </c>
      <c r="F20" s="9" t="s">
        <v>86</v>
      </c>
      <c r="G20" s="5" t="s">
        <v>16</v>
      </c>
      <c r="H20" s="5" t="s">
        <v>87</v>
      </c>
      <c r="I20" s="5" t="s">
        <v>88</v>
      </c>
      <c r="J20" s="5" t="s">
        <v>79</v>
      </c>
      <c r="K20" s="5"/>
      <c r="L20" s="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9">
        <f t="shared" si="1"/>
        <v>20</v>
      </c>
      <c r="B21" s="5" t="s">
        <v>89</v>
      </c>
      <c r="C21" s="6" t="s">
        <v>90</v>
      </c>
      <c r="D21" s="7">
        <v>37.0</v>
      </c>
      <c r="E21" s="5" t="s">
        <v>75</v>
      </c>
      <c r="F21" s="5" t="s">
        <v>86</v>
      </c>
      <c r="G21" s="5" t="s">
        <v>16</v>
      </c>
      <c r="H21" s="5" t="s">
        <v>91</v>
      </c>
      <c r="I21" s="5" t="s">
        <v>88</v>
      </c>
      <c r="J21" s="5" t="s">
        <v>19</v>
      </c>
      <c r="K21" s="5"/>
      <c r="L21" s="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>
        <f t="shared" si="1"/>
        <v>21</v>
      </c>
      <c r="B22" s="5" t="s">
        <v>92</v>
      </c>
      <c r="C22" s="6" t="s">
        <v>93</v>
      </c>
      <c r="D22" s="7">
        <v>30.0</v>
      </c>
      <c r="E22" s="5" t="s">
        <v>75</v>
      </c>
      <c r="F22" s="5" t="s">
        <v>86</v>
      </c>
      <c r="G22" s="5"/>
      <c r="H22" s="5" t="s">
        <v>94</v>
      </c>
      <c r="I22" s="5" t="s">
        <v>95</v>
      </c>
      <c r="J22" s="5" t="s">
        <v>96</v>
      </c>
      <c r="K22" s="5"/>
      <c r="L22" s="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9">
        <f t="shared" si="1"/>
        <v>22</v>
      </c>
      <c r="B23" s="10" t="s">
        <v>97</v>
      </c>
      <c r="C23" s="11" t="s">
        <v>98</v>
      </c>
      <c r="D23" s="7">
        <v>44.0</v>
      </c>
      <c r="E23" s="5" t="s">
        <v>75</v>
      </c>
      <c r="F23" s="18"/>
      <c r="G23" s="5"/>
      <c r="H23" s="5" t="s">
        <v>38</v>
      </c>
      <c r="I23" s="5" t="s">
        <v>38</v>
      </c>
      <c r="J23" s="5" t="s">
        <v>99</v>
      </c>
      <c r="K23" s="13" t="s">
        <v>100</v>
      </c>
      <c r="L23" s="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9">
        <f t="shared" si="1"/>
        <v>23</v>
      </c>
      <c r="B24" s="5" t="s">
        <v>101</v>
      </c>
      <c r="C24" s="6" t="s">
        <v>102</v>
      </c>
      <c r="D24" s="7">
        <v>14.0</v>
      </c>
      <c r="E24" s="5" t="s">
        <v>103</v>
      </c>
      <c r="F24" s="5" t="s">
        <v>38</v>
      </c>
      <c r="G24" s="5" t="s">
        <v>38</v>
      </c>
      <c r="H24" s="5" t="s">
        <v>38</v>
      </c>
      <c r="I24" s="5" t="s">
        <v>38</v>
      </c>
      <c r="J24" s="5" t="s">
        <v>104</v>
      </c>
      <c r="K24" s="13" t="s">
        <v>105</v>
      </c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9">
        <f t="shared" si="1"/>
        <v>24</v>
      </c>
      <c r="B25" s="5" t="s">
        <v>106</v>
      </c>
      <c r="C25" s="6" t="s">
        <v>107</v>
      </c>
      <c r="D25" s="7">
        <v>14.0</v>
      </c>
      <c r="E25" s="5" t="s">
        <v>103</v>
      </c>
      <c r="F25" s="19" t="s">
        <v>38</v>
      </c>
      <c r="G25" s="5" t="s">
        <v>38</v>
      </c>
      <c r="H25" s="5" t="s">
        <v>38</v>
      </c>
      <c r="I25" s="5" t="s">
        <v>38</v>
      </c>
      <c r="J25" s="5" t="s">
        <v>108</v>
      </c>
      <c r="K25" s="5" t="s">
        <v>109</v>
      </c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9">
        <f t="shared" si="1"/>
        <v>25</v>
      </c>
      <c r="B26" s="5" t="s">
        <v>110</v>
      </c>
      <c r="C26" s="6" t="s">
        <v>111</v>
      </c>
      <c r="D26" s="7">
        <v>14.0</v>
      </c>
      <c r="E26" s="5" t="s">
        <v>103</v>
      </c>
      <c r="F26" s="5" t="s">
        <v>38</v>
      </c>
      <c r="G26" s="5" t="s">
        <v>38</v>
      </c>
      <c r="H26" s="5" t="s">
        <v>38</v>
      </c>
      <c r="I26" s="5" t="s">
        <v>38</v>
      </c>
      <c r="J26" s="5" t="s">
        <v>108</v>
      </c>
      <c r="K26" s="5" t="s">
        <v>112</v>
      </c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>
        <f t="shared" si="1"/>
        <v>26</v>
      </c>
      <c r="B27" s="5" t="s">
        <v>113</v>
      </c>
      <c r="C27" s="6" t="s">
        <v>114</v>
      </c>
      <c r="D27" s="7">
        <v>23.0</v>
      </c>
      <c r="E27" s="5" t="s">
        <v>103</v>
      </c>
      <c r="F27" s="19" t="s">
        <v>38</v>
      </c>
      <c r="G27" s="5" t="s">
        <v>38</v>
      </c>
      <c r="H27" s="5" t="s">
        <v>38</v>
      </c>
      <c r="I27" s="5" t="s">
        <v>38</v>
      </c>
      <c r="J27" s="5" t="s">
        <v>115</v>
      </c>
      <c r="K27" s="13" t="s">
        <v>116</v>
      </c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>
        <f t="shared" si="1"/>
        <v>27</v>
      </c>
      <c r="B28" s="10" t="s">
        <v>117</v>
      </c>
      <c r="C28" s="11" t="s">
        <v>118</v>
      </c>
      <c r="D28" s="7">
        <v>20.0</v>
      </c>
      <c r="E28" s="5" t="s">
        <v>103</v>
      </c>
      <c r="F28" s="9" t="s">
        <v>38</v>
      </c>
      <c r="G28" s="5" t="s">
        <v>38</v>
      </c>
      <c r="H28" s="5" t="s">
        <v>38</v>
      </c>
      <c r="I28" s="12" t="s">
        <v>38</v>
      </c>
      <c r="J28" s="5" t="s">
        <v>119</v>
      </c>
      <c r="K28" s="5" t="s">
        <v>120</v>
      </c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>
        <f t="shared" si="1"/>
        <v>28</v>
      </c>
      <c r="B29" s="10" t="s">
        <v>121</v>
      </c>
      <c r="C29" s="11" t="s">
        <v>122</v>
      </c>
      <c r="D29" s="7">
        <v>23.0</v>
      </c>
      <c r="E29" s="5" t="s">
        <v>103</v>
      </c>
      <c r="F29" s="9" t="s">
        <v>38</v>
      </c>
      <c r="G29" s="5" t="s">
        <v>38</v>
      </c>
      <c r="H29" s="5" t="s">
        <v>38</v>
      </c>
      <c r="I29" s="12" t="s">
        <v>38</v>
      </c>
      <c r="J29" s="5" t="s">
        <v>119</v>
      </c>
      <c r="K29" s="5" t="s">
        <v>123</v>
      </c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>
        <f t="shared" si="1"/>
        <v>29</v>
      </c>
      <c r="B30" s="10" t="s">
        <v>124</v>
      </c>
      <c r="C30" s="11" t="s">
        <v>125</v>
      </c>
      <c r="D30" s="7">
        <v>109.0</v>
      </c>
      <c r="E30" s="5" t="s">
        <v>103</v>
      </c>
      <c r="F30" s="9" t="s">
        <v>38</v>
      </c>
      <c r="G30" s="5" t="s">
        <v>38</v>
      </c>
      <c r="H30" s="5" t="s">
        <v>38</v>
      </c>
      <c r="I30" s="12" t="s">
        <v>38</v>
      </c>
      <c r="J30" s="5" t="s">
        <v>119</v>
      </c>
      <c r="K30" s="5" t="s">
        <v>126</v>
      </c>
      <c r="L30" s="5" t="s">
        <v>127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>
        <f t="shared" si="1"/>
        <v>30</v>
      </c>
      <c r="B31" s="10" t="s">
        <v>128</v>
      </c>
      <c r="C31" s="11" t="s">
        <v>129</v>
      </c>
      <c r="D31" s="7">
        <v>13.0</v>
      </c>
      <c r="E31" s="5" t="s">
        <v>103</v>
      </c>
      <c r="F31" s="9" t="s">
        <v>38</v>
      </c>
      <c r="G31" s="5" t="s">
        <v>24</v>
      </c>
      <c r="H31" s="5" t="s">
        <v>128</v>
      </c>
      <c r="I31" s="12" t="s">
        <v>130</v>
      </c>
      <c r="J31" s="5" t="s">
        <v>131</v>
      </c>
      <c r="K31" s="13" t="s">
        <v>132</v>
      </c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>
        <f t="shared" si="1"/>
        <v>31</v>
      </c>
      <c r="B32" s="10" t="s">
        <v>133</v>
      </c>
      <c r="C32" s="11" t="s">
        <v>134</v>
      </c>
      <c r="D32" s="7">
        <v>20.0</v>
      </c>
      <c r="E32" s="5" t="s">
        <v>103</v>
      </c>
      <c r="F32" s="9" t="s">
        <v>38</v>
      </c>
      <c r="G32" s="5" t="s">
        <v>24</v>
      </c>
      <c r="H32" s="5" t="s">
        <v>133</v>
      </c>
      <c r="I32" s="12" t="s">
        <v>135</v>
      </c>
      <c r="J32" s="5" t="s">
        <v>131</v>
      </c>
      <c r="K32" s="5" t="s">
        <v>136</v>
      </c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>
        <f t="shared" si="1"/>
        <v>32</v>
      </c>
      <c r="B33" s="10" t="s">
        <v>137</v>
      </c>
      <c r="C33" s="11" t="s">
        <v>138</v>
      </c>
      <c r="D33" s="7">
        <v>35.0</v>
      </c>
      <c r="E33" s="5" t="s">
        <v>103</v>
      </c>
      <c r="F33" s="9" t="s">
        <v>38</v>
      </c>
      <c r="G33" s="5" t="s">
        <v>24</v>
      </c>
      <c r="H33" s="5" t="s">
        <v>137</v>
      </c>
      <c r="I33" s="12" t="s">
        <v>139</v>
      </c>
      <c r="J33" s="5" t="s">
        <v>131</v>
      </c>
      <c r="K33" s="5" t="s">
        <v>140</v>
      </c>
      <c r="L33" s="5" t="s">
        <v>141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>
        <f t="shared" si="1"/>
        <v>33</v>
      </c>
      <c r="B34" s="10" t="s">
        <v>142</v>
      </c>
      <c r="C34" s="11" t="s">
        <v>143</v>
      </c>
      <c r="D34" s="7">
        <v>11.0</v>
      </c>
      <c r="E34" s="5" t="s">
        <v>103</v>
      </c>
      <c r="F34" s="9" t="s">
        <v>38</v>
      </c>
      <c r="G34" s="5" t="s">
        <v>24</v>
      </c>
      <c r="H34" s="5" t="s">
        <v>144</v>
      </c>
      <c r="I34" s="12" t="s">
        <v>145</v>
      </c>
      <c r="J34" s="5" t="s">
        <v>104</v>
      </c>
      <c r="K34" s="13" t="s">
        <v>146</v>
      </c>
      <c r="L34" s="5" t="s">
        <v>147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>
        <f t="shared" si="1"/>
        <v>34</v>
      </c>
      <c r="B35" s="10" t="s">
        <v>148</v>
      </c>
      <c r="C35" s="11" t="s">
        <v>149</v>
      </c>
      <c r="D35" s="7">
        <v>40.0</v>
      </c>
      <c r="E35" s="5" t="s">
        <v>103</v>
      </c>
      <c r="F35" s="9" t="s">
        <v>15</v>
      </c>
      <c r="G35" s="5" t="s">
        <v>24</v>
      </c>
      <c r="H35" s="5" t="s">
        <v>148</v>
      </c>
      <c r="I35" s="12" t="s">
        <v>150</v>
      </c>
      <c r="J35" s="5" t="s">
        <v>119</v>
      </c>
      <c r="K35" s="5" t="s">
        <v>120</v>
      </c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>
        <f t="shared" si="1"/>
        <v>35</v>
      </c>
      <c r="B36" s="10" t="s">
        <v>151</v>
      </c>
      <c r="C36" s="11" t="s">
        <v>152</v>
      </c>
      <c r="D36" s="7">
        <v>39.0</v>
      </c>
      <c r="E36" s="5" t="s">
        <v>103</v>
      </c>
      <c r="F36" s="9" t="s">
        <v>153</v>
      </c>
      <c r="G36" s="5" t="s">
        <v>24</v>
      </c>
      <c r="H36" s="5" t="s">
        <v>154</v>
      </c>
      <c r="I36" s="12" t="s">
        <v>155</v>
      </c>
      <c r="J36" s="5" t="s">
        <v>119</v>
      </c>
      <c r="K36" s="5" t="s">
        <v>156</v>
      </c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>
        <f t="shared" si="1"/>
        <v>36</v>
      </c>
      <c r="B37" s="10" t="s">
        <v>157</v>
      </c>
      <c r="C37" s="11" t="s">
        <v>158</v>
      </c>
      <c r="D37" s="7">
        <v>37.0</v>
      </c>
      <c r="E37" s="5" t="s">
        <v>103</v>
      </c>
      <c r="F37" s="9" t="s">
        <v>32</v>
      </c>
      <c r="G37" s="5" t="s">
        <v>24</v>
      </c>
      <c r="H37" s="5" t="s">
        <v>157</v>
      </c>
      <c r="I37" s="12" t="s">
        <v>159</v>
      </c>
      <c r="J37" s="5" t="s">
        <v>115</v>
      </c>
      <c r="K37" s="5" t="s">
        <v>160</v>
      </c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9">
        <f t="shared" si="1"/>
        <v>37</v>
      </c>
      <c r="B38" s="10" t="s">
        <v>161</v>
      </c>
      <c r="C38" s="11" t="s">
        <v>162</v>
      </c>
      <c r="D38" s="7">
        <v>18.0</v>
      </c>
      <c r="E38" s="5" t="s">
        <v>103</v>
      </c>
      <c r="F38" s="9" t="s">
        <v>163</v>
      </c>
      <c r="G38" s="5" t="s">
        <v>164</v>
      </c>
      <c r="H38" s="5" t="s">
        <v>161</v>
      </c>
      <c r="I38" s="12" t="s">
        <v>165</v>
      </c>
      <c r="J38" s="5" t="s">
        <v>166</v>
      </c>
      <c r="K38" s="5" t="s">
        <v>167</v>
      </c>
      <c r="L38" s="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9">
        <f t="shared" si="1"/>
        <v>38</v>
      </c>
      <c r="B39" s="10" t="s">
        <v>168</v>
      </c>
      <c r="C39" s="11" t="s">
        <v>169</v>
      </c>
      <c r="D39" s="7">
        <v>22.0</v>
      </c>
      <c r="E39" s="5" t="s">
        <v>103</v>
      </c>
      <c r="F39" s="9" t="s">
        <v>86</v>
      </c>
      <c r="G39" s="5" t="s">
        <v>164</v>
      </c>
      <c r="H39" s="5" t="s">
        <v>170</v>
      </c>
      <c r="I39" s="12" t="s">
        <v>171</v>
      </c>
      <c r="J39" s="5" t="s">
        <v>131</v>
      </c>
      <c r="K39" s="13" t="s">
        <v>172</v>
      </c>
      <c r="L39" s="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9">
        <f t="shared" si="1"/>
        <v>39</v>
      </c>
      <c r="B40" s="10" t="s">
        <v>173</v>
      </c>
      <c r="C40" s="11" t="s">
        <v>174</v>
      </c>
      <c r="D40" s="7">
        <v>36.0</v>
      </c>
      <c r="E40" s="5" t="s">
        <v>103</v>
      </c>
      <c r="F40" s="9" t="s">
        <v>32</v>
      </c>
      <c r="G40" s="5" t="s">
        <v>164</v>
      </c>
      <c r="H40" s="5" t="s">
        <v>173</v>
      </c>
      <c r="I40" s="12" t="s">
        <v>175</v>
      </c>
      <c r="J40" s="5" t="s">
        <v>119</v>
      </c>
      <c r="K40" s="13" t="s">
        <v>176</v>
      </c>
      <c r="L40" s="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9">
        <f t="shared" si="1"/>
        <v>40</v>
      </c>
      <c r="B41" s="10" t="s">
        <v>177</v>
      </c>
      <c r="C41" s="11" t="s">
        <v>178</v>
      </c>
      <c r="D41" s="7">
        <v>12.0</v>
      </c>
      <c r="E41" s="5" t="s">
        <v>103</v>
      </c>
      <c r="F41" s="9" t="s">
        <v>86</v>
      </c>
      <c r="G41" s="5" t="s">
        <v>179</v>
      </c>
      <c r="H41" s="5" t="s">
        <v>180</v>
      </c>
      <c r="I41" s="12" t="s">
        <v>181</v>
      </c>
      <c r="J41" s="5" t="s">
        <v>131</v>
      </c>
      <c r="K41" s="13" t="s">
        <v>182</v>
      </c>
      <c r="L41" s="5" t="s">
        <v>183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>
        <f t="shared" si="1"/>
        <v>41</v>
      </c>
      <c r="B42" s="10" t="s">
        <v>184</v>
      </c>
      <c r="C42" s="11" t="s">
        <v>185</v>
      </c>
      <c r="D42" s="7">
        <v>36.0</v>
      </c>
      <c r="E42" s="5" t="s">
        <v>103</v>
      </c>
      <c r="F42" s="9" t="s">
        <v>153</v>
      </c>
      <c r="G42" s="5" t="s">
        <v>16</v>
      </c>
      <c r="H42" s="5" t="s">
        <v>186</v>
      </c>
      <c r="I42" s="12" t="s">
        <v>187</v>
      </c>
      <c r="J42" s="5" t="s">
        <v>119</v>
      </c>
      <c r="K42" s="5"/>
      <c r="L42" s="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9">
        <f t="shared" si="1"/>
        <v>42</v>
      </c>
      <c r="B43" s="10" t="s">
        <v>188</v>
      </c>
      <c r="C43" s="11" t="s">
        <v>189</v>
      </c>
      <c r="D43" s="7">
        <v>13.0</v>
      </c>
      <c r="E43" s="5" t="s">
        <v>103</v>
      </c>
      <c r="F43" s="9" t="s">
        <v>38</v>
      </c>
      <c r="G43" s="5" t="s">
        <v>190</v>
      </c>
      <c r="H43" s="5" t="s">
        <v>191</v>
      </c>
      <c r="I43" s="12" t="s">
        <v>192</v>
      </c>
      <c r="J43" s="5" t="s">
        <v>193</v>
      </c>
      <c r="K43" s="5" t="s">
        <v>194</v>
      </c>
      <c r="L43" s="5" t="s">
        <v>195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9">
        <f t="shared" si="1"/>
        <v>43</v>
      </c>
      <c r="B44" s="10" t="s">
        <v>196</v>
      </c>
      <c r="C44" s="11" t="s">
        <v>197</v>
      </c>
      <c r="D44" s="7">
        <v>40.0</v>
      </c>
      <c r="E44" s="5" t="s">
        <v>103</v>
      </c>
      <c r="F44" s="9" t="s">
        <v>198</v>
      </c>
      <c r="G44" s="5" t="s">
        <v>199</v>
      </c>
      <c r="H44" s="5" t="s">
        <v>200</v>
      </c>
      <c r="I44" s="12" t="s">
        <v>201</v>
      </c>
      <c r="J44" s="5" t="s">
        <v>115</v>
      </c>
      <c r="K44" s="13" t="s">
        <v>202</v>
      </c>
      <c r="L44" s="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9">
        <f t="shared" si="1"/>
        <v>44</v>
      </c>
      <c r="B45" s="10" t="s">
        <v>203</v>
      </c>
      <c r="C45" s="11" t="s">
        <v>204</v>
      </c>
      <c r="D45" s="7">
        <v>57.0</v>
      </c>
      <c r="E45" s="5" t="s">
        <v>103</v>
      </c>
      <c r="F45" s="9" t="s">
        <v>38</v>
      </c>
      <c r="G45" s="5"/>
      <c r="H45" s="5"/>
      <c r="I45" s="12"/>
      <c r="J45" s="5" t="s">
        <v>131</v>
      </c>
      <c r="K45" s="13" t="s">
        <v>205</v>
      </c>
      <c r="L45" s="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9">
        <f t="shared" si="1"/>
        <v>45</v>
      </c>
      <c r="B46" s="10" t="s">
        <v>206</v>
      </c>
      <c r="C46" s="11" t="s">
        <v>207</v>
      </c>
      <c r="D46" s="7">
        <v>38.0</v>
      </c>
      <c r="E46" s="5" t="s">
        <v>103</v>
      </c>
      <c r="F46" s="9" t="s">
        <v>153</v>
      </c>
      <c r="G46" s="5"/>
      <c r="H46" s="5"/>
      <c r="I46" s="12"/>
      <c r="J46" s="5" t="s">
        <v>119</v>
      </c>
      <c r="K46" s="5" t="s">
        <v>208</v>
      </c>
      <c r="L46" s="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9">
        <f t="shared" si="1"/>
        <v>46</v>
      </c>
      <c r="B47" s="10" t="s">
        <v>209</v>
      </c>
      <c r="C47" s="11" t="s">
        <v>210</v>
      </c>
      <c r="D47" s="7">
        <v>37.0</v>
      </c>
      <c r="E47" s="5" t="s">
        <v>103</v>
      </c>
      <c r="F47" s="9" t="s">
        <v>86</v>
      </c>
      <c r="G47" s="5"/>
      <c r="H47" s="5"/>
      <c r="I47" s="12"/>
      <c r="J47" s="5" t="s">
        <v>119</v>
      </c>
      <c r="K47" s="5" t="s">
        <v>208</v>
      </c>
      <c r="L47" s="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9">
        <f t="shared" si="1"/>
        <v>47</v>
      </c>
      <c r="B48" s="10" t="s">
        <v>211</v>
      </c>
      <c r="C48" s="11" t="s">
        <v>212</v>
      </c>
      <c r="D48" s="7">
        <v>34.0</v>
      </c>
      <c r="E48" s="5" t="s">
        <v>103</v>
      </c>
      <c r="F48" s="9" t="s">
        <v>32</v>
      </c>
      <c r="G48" s="5"/>
      <c r="H48" s="5"/>
      <c r="I48" s="12"/>
      <c r="J48" s="5" t="s">
        <v>119</v>
      </c>
      <c r="K48" s="5" t="s">
        <v>208</v>
      </c>
      <c r="L48" s="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9">
        <f t="shared" si="1"/>
        <v>48</v>
      </c>
      <c r="B49" s="10" t="s">
        <v>213</v>
      </c>
      <c r="C49" s="11" t="s">
        <v>214</v>
      </c>
      <c r="D49" s="7">
        <v>46.0</v>
      </c>
      <c r="E49" s="5" t="s">
        <v>103</v>
      </c>
      <c r="F49" s="9" t="s">
        <v>32</v>
      </c>
      <c r="G49" s="5"/>
      <c r="H49" s="5"/>
      <c r="I49" s="12"/>
      <c r="J49" s="5" t="s">
        <v>119</v>
      </c>
      <c r="K49" s="5"/>
      <c r="L49" s="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9">
        <f t="shared" si="1"/>
        <v>49</v>
      </c>
      <c r="B50" s="10" t="s">
        <v>215</v>
      </c>
      <c r="C50" s="11" t="s">
        <v>216</v>
      </c>
      <c r="D50" s="7">
        <v>46.0</v>
      </c>
      <c r="E50" s="5" t="s">
        <v>103</v>
      </c>
      <c r="F50" s="9" t="s">
        <v>32</v>
      </c>
      <c r="G50" s="5"/>
      <c r="H50" s="5"/>
      <c r="I50" s="12"/>
      <c r="J50" s="5" t="s">
        <v>119</v>
      </c>
      <c r="K50" s="5" t="s">
        <v>217</v>
      </c>
      <c r="L50" s="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9">
        <f t="shared" si="1"/>
        <v>50</v>
      </c>
      <c r="B51" s="10" t="s">
        <v>218</v>
      </c>
      <c r="C51" s="11" t="s">
        <v>219</v>
      </c>
      <c r="D51" s="7">
        <v>18.0</v>
      </c>
      <c r="E51" s="5" t="s">
        <v>103</v>
      </c>
      <c r="F51" s="9"/>
      <c r="G51" s="5"/>
      <c r="H51" s="5"/>
      <c r="I51" s="12"/>
      <c r="J51" s="5" t="s">
        <v>131</v>
      </c>
      <c r="K51" s="13" t="s">
        <v>220</v>
      </c>
      <c r="L51" s="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9">
        <f t="shared" si="1"/>
        <v>51</v>
      </c>
      <c r="B52" s="10" t="s">
        <v>221</v>
      </c>
      <c r="C52" s="11" t="s">
        <v>222</v>
      </c>
      <c r="D52" s="7">
        <v>20.0</v>
      </c>
      <c r="E52" s="5" t="s">
        <v>103</v>
      </c>
      <c r="F52" s="9"/>
      <c r="G52" s="5"/>
      <c r="H52" s="5"/>
      <c r="I52" s="12"/>
      <c r="J52" s="5" t="s">
        <v>131</v>
      </c>
      <c r="K52" s="13" t="s">
        <v>223</v>
      </c>
      <c r="L52" s="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>
        <f t="shared" si="1"/>
        <v>52</v>
      </c>
      <c r="B53" s="10" t="s">
        <v>224</v>
      </c>
      <c r="C53" s="11" t="s">
        <v>225</v>
      </c>
      <c r="D53" s="7">
        <v>21.0</v>
      </c>
      <c r="E53" s="5" t="s">
        <v>103</v>
      </c>
      <c r="F53" s="9"/>
      <c r="G53" s="5"/>
      <c r="H53" s="5" t="s">
        <v>38</v>
      </c>
      <c r="I53" s="12" t="s">
        <v>38</v>
      </c>
      <c r="J53" s="5" t="s">
        <v>131</v>
      </c>
      <c r="K53" s="5" t="s">
        <v>226</v>
      </c>
      <c r="L53" s="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>
        <f t="shared" si="1"/>
        <v>53</v>
      </c>
      <c r="B54" s="10" t="s">
        <v>227</v>
      </c>
      <c r="C54" s="11" t="s">
        <v>228</v>
      </c>
      <c r="D54" s="7">
        <v>34.0</v>
      </c>
      <c r="E54" s="5" t="s">
        <v>103</v>
      </c>
      <c r="F54" s="9"/>
      <c r="G54" s="5"/>
      <c r="H54" s="5"/>
      <c r="I54" s="12"/>
      <c r="J54" s="5" t="s">
        <v>131</v>
      </c>
      <c r="K54" s="13" t="s">
        <v>146</v>
      </c>
      <c r="L54" s="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9">
        <f t="shared" si="1"/>
        <v>54</v>
      </c>
      <c r="B55" s="10" t="s">
        <v>229</v>
      </c>
      <c r="C55" s="11" t="s">
        <v>230</v>
      </c>
      <c r="D55" s="7">
        <v>34.0</v>
      </c>
      <c r="E55" s="5" t="s">
        <v>103</v>
      </c>
      <c r="F55" s="9"/>
      <c r="G55" s="5"/>
      <c r="H55" s="5"/>
      <c r="I55" s="12"/>
      <c r="J55" s="5" t="s">
        <v>131</v>
      </c>
      <c r="K55" s="13" t="s">
        <v>231</v>
      </c>
      <c r="L55" s="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9">
        <f t="shared" si="1"/>
        <v>55</v>
      </c>
      <c r="B56" s="10" t="s">
        <v>232</v>
      </c>
      <c r="C56" s="11" t="s">
        <v>233</v>
      </c>
      <c r="D56" s="7">
        <v>39.0</v>
      </c>
      <c r="E56" s="5" t="s">
        <v>103</v>
      </c>
      <c r="F56" s="9"/>
      <c r="G56" s="5"/>
      <c r="H56" s="5" t="s">
        <v>38</v>
      </c>
      <c r="I56" s="12" t="s">
        <v>38</v>
      </c>
      <c r="J56" s="5" t="s">
        <v>131</v>
      </c>
      <c r="K56" s="13" t="s">
        <v>234</v>
      </c>
      <c r="L56" s="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9">
        <f t="shared" si="1"/>
        <v>56</v>
      </c>
      <c r="B57" s="10" t="s">
        <v>235</v>
      </c>
      <c r="C57" s="11" t="s">
        <v>236</v>
      </c>
      <c r="D57" s="7">
        <v>40.0</v>
      </c>
      <c r="E57" s="5" t="s">
        <v>103</v>
      </c>
      <c r="F57" s="9"/>
      <c r="G57" s="5"/>
      <c r="H57" s="5" t="s">
        <v>38</v>
      </c>
      <c r="I57" s="12" t="s">
        <v>38</v>
      </c>
      <c r="J57" s="5" t="s">
        <v>131</v>
      </c>
      <c r="K57" s="13" t="s">
        <v>237</v>
      </c>
      <c r="L57" s="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9">
        <f t="shared" si="1"/>
        <v>57</v>
      </c>
      <c r="B58" s="10" t="s">
        <v>238</v>
      </c>
      <c r="C58" s="11" t="s">
        <v>239</v>
      </c>
      <c r="D58" s="7">
        <v>81.0</v>
      </c>
      <c r="E58" s="5" t="s">
        <v>103</v>
      </c>
      <c r="F58" s="9"/>
      <c r="G58" s="5"/>
      <c r="H58" s="5" t="s">
        <v>38</v>
      </c>
      <c r="I58" s="12" t="s">
        <v>38</v>
      </c>
      <c r="J58" s="5" t="s">
        <v>131</v>
      </c>
      <c r="K58" s="13" t="s">
        <v>240</v>
      </c>
      <c r="L58" s="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9">
        <f t="shared" si="1"/>
        <v>58</v>
      </c>
      <c r="B59" s="10" t="s">
        <v>241</v>
      </c>
      <c r="C59" s="11" t="s">
        <v>242</v>
      </c>
      <c r="D59" s="7">
        <v>13.0</v>
      </c>
      <c r="E59" s="5" t="s">
        <v>103</v>
      </c>
      <c r="F59" s="9"/>
      <c r="G59" s="5"/>
      <c r="H59" s="5"/>
      <c r="I59" s="12"/>
      <c r="J59" s="5" t="s">
        <v>243</v>
      </c>
      <c r="K59" s="13" t="s">
        <v>244</v>
      </c>
      <c r="L59" s="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9">
        <f t="shared" si="1"/>
        <v>59</v>
      </c>
      <c r="B60" s="10" t="s">
        <v>245</v>
      </c>
      <c r="C60" s="11" t="s">
        <v>246</v>
      </c>
      <c r="D60" s="7">
        <v>16.0</v>
      </c>
      <c r="E60" s="5" t="s">
        <v>103</v>
      </c>
      <c r="F60" s="9"/>
      <c r="G60" s="5"/>
      <c r="H60" s="5"/>
      <c r="I60" s="12"/>
      <c r="J60" s="5" t="s">
        <v>243</v>
      </c>
      <c r="K60" s="13" t="s">
        <v>247</v>
      </c>
      <c r="L60" s="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>
        <f t="shared" si="1"/>
        <v>60</v>
      </c>
      <c r="B61" s="10" t="s">
        <v>248</v>
      </c>
      <c r="C61" s="11" t="s">
        <v>249</v>
      </c>
      <c r="D61" s="7">
        <v>16.0</v>
      </c>
      <c r="E61" s="5" t="s">
        <v>103</v>
      </c>
      <c r="F61" s="9"/>
      <c r="G61" s="5"/>
      <c r="H61" s="5"/>
      <c r="I61" s="12"/>
      <c r="J61" s="5" t="s">
        <v>104</v>
      </c>
      <c r="K61" s="13" t="s">
        <v>146</v>
      </c>
      <c r="L61" s="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9">
        <f t="shared" si="1"/>
        <v>61</v>
      </c>
      <c r="B62" s="10" t="s">
        <v>250</v>
      </c>
      <c r="C62" s="11" t="s">
        <v>251</v>
      </c>
      <c r="D62" s="7">
        <v>21.0</v>
      </c>
      <c r="E62" s="5" t="s">
        <v>103</v>
      </c>
      <c r="F62" s="9"/>
      <c r="G62" s="5"/>
      <c r="H62" s="5"/>
      <c r="I62" s="12"/>
      <c r="J62" s="5" t="s">
        <v>104</v>
      </c>
      <c r="K62" s="5" t="s">
        <v>252</v>
      </c>
      <c r="L62" s="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9">
        <f t="shared" si="1"/>
        <v>62</v>
      </c>
      <c r="B63" s="10" t="s">
        <v>253</v>
      </c>
      <c r="C63" s="11" t="s">
        <v>254</v>
      </c>
      <c r="D63" s="7">
        <v>60.0</v>
      </c>
      <c r="E63" s="5" t="s">
        <v>103</v>
      </c>
      <c r="F63" s="9"/>
      <c r="G63" s="5"/>
      <c r="H63" s="5"/>
      <c r="I63" s="12"/>
      <c r="J63" s="5" t="s">
        <v>104</v>
      </c>
      <c r="K63" s="13" t="s">
        <v>146</v>
      </c>
      <c r="L63" s="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>
        <f t="shared" si="1"/>
        <v>63</v>
      </c>
      <c r="B64" s="10" t="s">
        <v>255</v>
      </c>
      <c r="C64" s="11" t="s">
        <v>256</v>
      </c>
      <c r="D64" s="7">
        <v>36.0</v>
      </c>
      <c r="E64" s="5" t="s">
        <v>103</v>
      </c>
      <c r="F64" s="9"/>
      <c r="G64" s="5"/>
      <c r="H64" s="5" t="s">
        <v>38</v>
      </c>
      <c r="I64" s="12" t="s">
        <v>38</v>
      </c>
      <c r="J64" s="5" t="s">
        <v>257</v>
      </c>
      <c r="K64" s="13" t="s">
        <v>258</v>
      </c>
      <c r="L64" s="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>
        <f t="shared" si="1"/>
        <v>64</v>
      </c>
      <c r="B65" s="10" t="s">
        <v>259</v>
      </c>
      <c r="C65" s="11" t="s">
        <v>260</v>
      </c>
      <c r="D65" s="7">
        <v>22.0</v>
      </c>
      <c r="E65" s="5" t="s">
        <v>103</v>
      </c>
      <c r="F65" s="9"/>
      <c r="G65" s="5"/>
      <c r="H65" s="5" t="s">
        <v>38</v>
      </c>
      <c r="I65" s="12" t="s">
        <v>38</v>
      </c>
      <c r="J65" s="5" t="s">
        <v>261</v>
      </c>
      <c r="K65" s="5" t="s">
        <v>262</v>
      </c>
      <c r="L65" s="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>
        <f t="shared" si="1"/>
        <v>65</v>
      </c>
      <c r="B66" s="10" t="s">
        <v>263</v>
      </c>
      <c r="C66" s="11" t="s">
        <v>264</v>
      </c>
      <c r="D66" s="7">
        <v>24.0</v>
      </c>
      <c r="E66" s="5" t="s">
        <v>103</v>
      </c>
      <c r="F66" s="9"/>
      <c r="G66" s="5"/>
      <c r="H66" s="5" t="s">
        <v>38</v>
      </c>
      <c r="I66" s="12" t="s">
        <v>38</v>
      </c>
      <c r="J66" s="5" t="s">
        <v>265</v>
      </c>
      <c r="K66" s="13" t="s">
        <v>146</v>
      </c>
      <c r="L66" s="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9">
        <f t="shared" si="1"/>
        <v>66</v>
      </c>
      <c r="B67" s="10" t="s">
        <v>266</v>
      </c>
      <c r="C67" s="11" t="s">
        <v>267</v>
      </c>
      <c r="D67" s="7">
        <v>27.0</v>
      </c>
      <c r="E67" s="5" t="s">
        <v>103</v>
      </c>
      <c r="F67" s="9"/>
      <c r="G67" s="5"/>
      <c r="H67" s="5"/>
      <c r="I67" s="12"/>
      <c r="J67" s="5" t="s">
        <v>265</v>
      </c>
      <c r="K67" s="13" t="s">
        <v>268</v>
      </c>
      <c r="L67" s="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9">
        <f t="shared" si="1"/>
        <v>67</v>
      </c>
      <c r="B68" s="10" t="s">
        <v>269</v>
      </c>
      <c r="C68" s="11" t="s">
        <v>270</v>
      </c>
      <c r="D68" s="7">
        <v>28.0</v>
      </c>
      <c r="E68" s="5" t="s">
        <v>103</v>
      </c>
      <c r="F68" s="9"/>
      <c r="G68" s="5"/>
      <c r="H68" s="5" t="s">
        <v>38</v>
      </c>
      <c r="I68" s="12" t="s">
        <v>38</v>
      </c>
      <c r="J68" s="5" t="s">
        <v>265</v>
      </c>
      <c r="K68" s="13" t="s">
        <v>146</v>
      </c>
      <c r="L68" s="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>
        <f t="shared" si="1"/>
        <v>68</v>
      </c>
      <c r="B69" s="10" t="s">
        <v>271</v>
      </c>
      <c r="C69" s="11" t="s">
        <v>272</v>
      </c>
      <c r="D69" s="7">
        <v>37.0</v>
      </c>
      <c r="E69" s="5" t="s">
        <v>103</v>
      </c>
      <c r="F69" s="9"/>
      <c r="G69" s="5"/>
      <c r="H69" s="5" t="s">
        <v>38</v>
      </c>
      <c r="I69" s="12" t="s">
        <v>38</v>
      </c>
      <c r="J69" s="5" t="s">
        <v>265</v>
      </c>
      <c r="K69" s="13" t="s">
        <v>146</v>
      </c>
      <c r="L69" s="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>
        <f t="shared" si="1"/>
        <v>69</v>
      </c>
      <c r="B70" s="10" t="s">
        <v>273</v>
      </c>
      <c r="C70" s="11" t="s">
        <v>274</v>
      </c>
      <c r="D70" s="7">
        <v>13.0</v>
      </c>
      <c r="E70" s="5" t="s">
        <v>103</v>
      </c>
      <c r="F70" s="9"/>
      <c r="G70" s="5"/>
      <c r="H70" s="5"/>
      <c r="I70" s="12" t="s">
        <v>275</v>
      </c>
      <c r="J70" s="5" t="s">
        <v>276</v>
      </c>
      <c r="K70" s="13" t="s">
        <v>277</v>
      </c>
      <c r="L70" s="5" t="s">
        <v>278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9">
        <f t="shared" si="1"/>
        <v>70</v>
      </c>
      <c r="B71" s="10" t="s">
        <v>279</v>
      </c>
      <c r="C71" s="11" t="s">
        <v>280</v>
      </c>
      <c r="D71" s="7">
        <v>34.0</v>
      </c>
      <c r="E71" s="5" t="s">
        <v>103</v>
      </c>
      <c r="F71" s="9"/>
      <c r="G71" s="5"/>
      <c r="H71" s="5"/>
      <c r="I71" s="12"/>
      <c r="J71" s="5" t="s">
        <v>276</v>
      </c>
      <c r="K71" s="13" t="s">
        <v>281</v>
      </c>
      <c r="L71" s="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9">
        <f t="shared" si="1"/>
        <v>71</v>
      </c>
      <c r="B72" s="10" t="s">
        <v>282</v>
      </c>
      <c r="C72" s="11" t="s">
        <v>283</v>
      </c>
      <c r="D72" s="7">
        <v>33.0</v>
      </c>
      <c r="E72" s="5" t="s">
        <v>103</v>
      </c>
      <c r="F72" s="9"/>
      <c r="G72" s="5"/>
      <c r="H72" s="5" t="s">
        <v>38</v>
      </c>
      <c r="I72" s="12" t="s">
        <v>38</v>
      </c>
      <c r="J72" s="5" t="s">
        <v>284</v>
      </c>
      <c r="K72" s="13" t="s">
        <v>146</v>
      </c>
      <c r="L72" s="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9">
        <f t="shared" si="1"/>
        <v>72</v>
      </c>
      <c r="B73" s="10" t="s">
        <v>285</v>
      </c>
      <c r="C73" s="11" t="s">
        <v>286</v>
      </c>
      <c r="D73" s="7">
        <v>24.0</v>
      </c>
      <c r="E73" s="5" t="s">
        <v>103</v>
      </c>
      <c r="F73" s="9"/>
      <c r="G73" s="5"/>
      <c r="H73" s="5"/>
      <c r="I73" s="12"/>
      <c r="J73" s="5" t="s">
        <v>115</v>
      </c>
      <c r="K73" s="13" t="s">
        <v>287</v>
      </c>
      <c r="L73" s="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>
        <f t="shared" si="1"/>
        <v>73</v>
      </c>
      <c r="B74" s="10" t="s">
        <v>288</v>
      </c>
      <c r="C74" s="11" t="s">
        <v>289</v>
      </c>
      <c r="D74" s="7">
        <v>25.0</v>
      </c>
      <c r="E74" s="5" t="s">
        <v>103</v>
      </c>
      <c r="F74" s="9"/>
      <c r="G74" s="5"/>
      <c r="H74" s="5" t="s">
        <v>38</v>
      </c>
      <c r="I74" s="12" t="s">
        <v>38</v>
      </c>
      <c r="J74" s="5" t="s">
        <v>115</v>
      </c>
      <c r="K74" s="13" t="s">
        <v>146</v>
      </c>
      <c r="L74" s="5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9">
        <f t="shared" si="1"/>
        <v>74</v>
      </c>
      <c r="B75" s="10" t="s">
        <v>290</v>
      </c>
      <c r="C75" s="11" t="s">
        <v>291</v>
      </c>
      <c r="D75" s="7">
        <v>32.0</v>
      </c>
      <c r="E75" s="5" t="s">
        <v>103</v>
      </c>
      <c r="F75" s="9"/>
      <c r="G75" s="5"/>
      <c r="H75" s="5" t="s">
        <v>38</v>
      </c>
      <c r="I75" s="12" t="s">
        <v>38</v>
      </c>
      <c r="J75" s="5" t="s">
        <v>115</v>
      </c>
      <c r="K75" s="13" t="s">
        <v>292</v>
      </c>
      <c r="L75" s="5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9">
        <f t="shared" si="1"/>
        <v>75</v>
      </c>
      <c r="B76" s="10" t="s">
        <v>293</v>
      </c>
      <c r="C76" s="11" t="s">
        <v>294</v>
      </c>
      <c r="D76" s="7">
        <v>34.0</v>
      </c>
      <c r="E76" s="5" t="s">
        <v>103</v>
      </c>
      <c r="F76" s="9"/>
      <c r="G76" s="5"/>
      <c r="H76" s="5" t="s">
        <v>38</v>
      </c>
      <c r="I76" s="12" t="s">
        <v>38</v>
      </c>
      <c r="J76" s="5" t="s">
        <v>115</v>
      </c>
      <c r="K76" s="13" t="s">
        <v>295</v>
      </c>
      <c r="L76" s="5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9">
        <f t="shared" si="1"/>
        <v>76</v>
      </c>
      <c r="B77" s="10" t="s">
        <v>296</v>
      </c>
      <c r="C77" s="11" t="s">
        <v>297</v>
      </c>
      <c r="D77" s="7">
        <v>73.0</v>
      </c>
      <c r="E77" s="5" t="s">
        <v>103</v>
      </c>
      <c r="F77" s="9"/>
      <c r="G77" s="5"/>
      <c r="H77" s="5" t="s">
        <v>38</v>
      </c>
      <c r="I77" s="12" t="s">
        <v>38</v>
      </c>
      <c r="J77" s="5" t="s">
        <v>298</v>
      </c>
      <c r="K77" s="13" t="s">
        <v>146</v>
      </c>
      <c r="L77" s="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9">
        <f t="shared" si="1"/>
        <v>77</v>
      </c>
      <c r="B78" s="10" t="s">
        <v>299</v>
      </c>
      <c r="C78" s="11" t="s">
        <v>300</v>
      </c>
      <c r="D78" s="7">
        <v>21.0</v>
      </c>
      <c r="E78" s="5" t="s">
        <v>103</v>
      </c>
      <c r="F78" s="9"/>
      <c r="G78" s="5"/>
      <c r="H78" s="5"/>
      <c r="I78" s="12"/>
      <c r="J78" s="5" t="s">
        <v>301</v>
      </c>
      <c r="K78" s="13" t="s">
        <v>302</v>
      </c>
      <c r="L78" s="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9">
        <f t="shared" si="1"/>
        <v>78</v>
      </c>
      <c r="B79" s="10" t="s">
        <v>303</v>
      </c>
      <c r="C79" s="11" t="s">
        <v>304</v>
      </c>
      <c r="D79" s="7">
        <v>29.0</v>
      </c>
      <c r="E79" s="5" t="s">
        <v>103</v>
      </c>
      <c r="F79" s="9"/>
      <c r="G79" s="5"/>
      <c r="H79" s="5"/>
      <c r="I79" s="12"/>
      <c r="J79" s="5" t="s">
        <v>119</v>
      </c>
      <c r="K79" s="5"/>
      <c r="L79" s="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9">
        <f t="shared" si="1"/>
        <v>79</v>
      </c>
      <c r="B80" s="10" t="s">
        <v>305</v>
      </c>
      <c r="C80" s="11" t="s">
        <v>306</v>
      </c>
      <c r="D80" s="7">
        <v>34.0</v>
      </c>
      <c r="E80" s="5" t="s">
        <v>103</v>
      </c>
      <c r="F80" s="9"/>
      <c r="G80" s="5"/>
      <c r="H80" s="5" t="s">
        <v>38</v>
      </c>
      <c r="I80" s="12" t="s">
        <v>38</v>
      </c>
      <c r="J80" s="5" t="s">
        <v>119</v>
      </c>
      <c r="K80" s="13" t="s">
        <v>307</v>
      </c>
      <c r="L80" s="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9">
        <f t="shared" si="1"/>
        <v>80</v>
      </c>
      <c r="B81" s="10" t="s">
        <v>308</v>
      </c>
      <c r="C81" s="11" t="s">
        <v>309</v>
      </c>
      <c r="D81" s="7">
        <v>37.0</v>
      </c>
      <c r="E81" s="5" t="s">
        <v>103</v>
      </c>
      <c r="F81" s="9"/>
      <c r="G81" s="5"/>
      <c r="H81" s="5"/>
      <c r="I81" s="12"/>
      <c r="J81" s="5" t="s">
        <v>119</v>
      </c>
      <c r="K81" s="5"/>
      <c r="L81" s="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9">
        <f t="shared" si="1"/>
        <v>81</v>
      </c>
      <c r="B82" s="10" t="s">
        <v>310</v>
      </c>
      <c r="C82" s="11" t="s">
        <v>311</v>
      </c>
      <c r="D82" s="7">
        <v>38.0</v>
      </c>
      <c r="E82" s="5" t="s">
        <v>103</v>
      </c>
      <c r="F82" s="9"/>
      <c r="G82" s="5"/>
      <c r="H82" s="5"/>
      <c r="I82" s="12"/>
      <c r="J82" s="5" t="s">
        <v>119</v>
      </c>
      <c r="K82" s="5"/>
      <c r="L82" s="5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9">
        <f t="shared" si="1"/>
        <v>82</v>
      </c>
      <c r="B83" s="10" t="s">
        <v>312</v>
      </c>
      <c r="C83" s="11" t="s">
        <v>313</v>
      </c>
      <c r="D83" s="7">
        <v>38.0</v>
      </c>
      <c r="E83" s="5" t="s">
        <v>103</v>
      </c>
      <c r="F83" s="9"/>
      <c r="G83" s="5"/>
      <c r="H83" s="5"/>
      <c r="I83" s="12"/>
      <c r="J83" s="5" t="s">
        <v>119</v>
      </c>
      <c r="K83" s="5" t="s">
        <v>314</v>
      </c>
      <c r="L83" s="5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9">
        <f t="shared" si="1"/>
        <v>83</v>
      </c>
      <c r="B84" s="10" t="s">
        <v>315</v>
      </c>
      <c r="C84" s="11" t="s">
        <v>316</v>
      </c>
      <c r="D84" s="7">
        <v>38.0</v>
      </c>
      <c r="E84" s="5" t="s">
        <v>103</v>
      </c>
      <c r="F84" s="9"/>
      <c r="G84" s="5"/>
      <c r="H84" s="5"/>
      <c r="I84" s="12"/>
      <c r="J84" s="5" t="s">
        <v>119</v>
      </c>
      <c r="K84" s="5"/>
      <c r="L84" s="5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9">
        <f t="shared" si="1"/>
        <v>84</v>
      </c>
      <c r="B85" s="10" t="s">
        <v>317</v>
      </c>
      <c r="C85" s="11" t="s">
        <v>152</v>
      </c>
      <c r="D85" s="7">
        <v>39.0</v>
      </c>
      <c r="E85" s="5" t="s">
        <v>103</v>
      </c>
      <c r="F85" s="9"/>
      <c r="G85" s="5"/>
      <c r="H85" s="5"/>
      <c r="I85" s="12"/>
      <c r="J85" s="5" t="s">
        <v>119</v>
      </c>
      <c r="K85" s="5"/>
      <c r="L85" s="5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9">
        <f t="shared" si="1"/>
        <v>85</v>
      </c>
      <c r="B86" s="10" t="s">
        <v>318</v>
      </c>
      <c r="C86" s="11" t="s">
        <v>319</v>
      </c>
      <c r="D86" s="7">
        <v>63.0</v>
      </c>
      <c r="E86" s="5" t="s">
        <v>103</v>
      </c>
      <c r="F86" s="9"/>
      <c r="G86" s="5"/>
      <c r="H86" s="5"/>
      <c r="I86" s="12"/>
      <c r="J86" s="5" t="s">
        <v>119</v>
      </c>
      <c r="K86" s="5" t="s">
        <v>320</v>
      </c>
      <c r="L86" s="5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9">
        <f t="shared" si="1"/>
        <v>86</v>
      </c>
      <c r="B87" s="10" t="s">
        <v>321</v>
      </c>
      <c r="C87" s="11" t="s">
        <v>322</v>
      </c>
      <c r="D87" s="7">
        <v>29.0</v>
      </c>
      <c r="E87" s="5" t="s">
        <v>323</v>
      </c>
      <c r="F87" s="9" t="s">
        <v>38</v>
      </c>
      <c r="G87" s="5" t="s">
        <v>38</v>
      </c>
      <c r="H87" s="5" t="s">
        <v>38</v>
      </c>
      <c r="I87" s="12" t="s">
        <v>38</v>
      </c>
      <c r="J87" s="5" t="s">
        <v>324</v>
      </c>
      <c r="K87" s="13" t="s">
        <v>325</v>
      </c>
      <c r="L87" s="5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9">
        <f t="shared" si="1"/>
        <v>87</v>
      </c>
      <c r="B88" s="10" t="s">
        <v>326</v>
      </c>
      <c r="C88" s="11" t="s">
        <v>327</v>
      </c>
      <c r="D88" s="7">
        <v>13.0</v>
      </c>
      <c r="E88" s="5" t="s">
        <v>323</v>
      </c>
      <c r="F88" s="9"/>
      <c r="G88" s="5" t="s">
        <v>24</v>
      </c>
      <c r="H88" s="5"/>
      <c r="I88" s="12"/>
      <c r="J88" s="5" t="s">
        <v>324</v>
      </c>
      <c r="K88" s="13" t="s">
        <v>328</v>
      </c>
      <c r="L88" s="5" t="s">
        <v>329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9">
        <f t="shared" si="1"/>
        <v>88</v>
      </c>
      <c r="B89" s="10" t="s">
        <v>330</v>
      </c>
      <c r="C89" s="11" t="s">
        <v>331</v>
      </c>
      <c r="D89" s="7">
        <v>17.0</v>
      </c>
      <c r="E89" s="5" t="s">
        <v>323</v>
      </c>
      <c r="F89" s="9" t="s">
        <v>332</v>
      </c>
      <c r="G89" s="5"/>
      <c r="H89" s="5"/>
      <c r="I89" s="12"/>
      <c r="J89" s="5" t="s">
        <v>131</v>
      </c>
      <c r="K89" s="13" t="s">
        <v>333</v>
      </c>
      <c r="L89" s="5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9">
        <f t="shared" si="1"/>
        <v>89</v>
      </c>
      <c r="B90" s="10" t="s">
        <v>334</v>
      </c>
      <c r="C90" s="11" t="s">
        <v>335</v>
      </c>
      <c r="D90" s="7">
        <v>17.0</v>
      </c>
      <c r="E90" s="5" t="s">
        <v>323</v>
      </c>
      <c r="F90" s="9" t="s">
        <v>332</v>
      </c>
      <c r="G90" s="5"/>
      <c r="H90" s="5"/>
      <c r="I90" s="12"/>
      <c r="J90" s="5" t="s">
        <v>336</v>
      </c>
      <c r="K90" s="13" t="s">
        <v>337</v>
      </c>
      <c r="L90" s="5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9">
        <f t="shared" si="1"/>
        <v>90</v>
      </c>
      <c r="B91" s="10" t="s">
        <v>338</v>
      </c>
      <c r="C91" s="11" t="s">
        <v>339</v>
      </c>
      <c r="D91" s="7">
        <v>18.0</v>
      </c>
      <c r="E91" s="5" t="s">
        <v>323</v>
      </c>
      <c r="F91" s="9" t="s">
        <v>332</v>
      </c>
      <c r="G91" s="5"/>
      <c r="H91" s="5"/>
      <c r="I91" s="12"/>
      <c r="J91" s="5" t="s">
        <v>340</v>
      </c>
      <c r="K91" s="13" t="s">
        <v>341</v>
      </c>
      <c r="L91" s="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9">
        <f t="shared" si="1"/>
        <v>91</v>
      </c>
      <c r="B92" s="10" t="s">
        <v>342</v>
      </c>
      <c r="C92" s="11" t="s">
        <v>343</v>
      </c>
      <c r="D92" s="7">
        <v>39.0</v>
      </c>
      <c r="E92" s="5" t="s">
        <v>323</v>
      </c>
      <c r="F92" s="9" t="s">
        <v>198</v>
      </c>
      <c r="G92" s="5"/>
      <c r="H92" s="5" t="s">
        <v>38</v>
      </c>
      <c r="I92" s="12" t="s">
        <v>38</v>
      </c>
      <c r="J92" s="5" t="s">
        <v>344</v>
      </c>
      <c r="K92" s="13" t="s">
        <v>345</v>
      </c>
      <c r="L92" s="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9">
        <f t="shared" si="1"/>
        <v>92</v>
      </c>
      <c r="B93" s="10" t="s">
        <v>346</v>
      </c>
      <c r="C93" s="11" t="s">
        <v>347</v>
      </c>
      <c r="D93" s="7">
        <v>22.0</v>
      </c>
      <c r="E93" s="5" t="s">
        <v>323</v>
      </c>
      <c r="F93" s="9" t="s">
        <v>86</v>
      </c>
      <c r="G93" s="5"/>
      <c r="H93" s="5" t="s">
        <v>348</v>
      </c>
      <c r="I93" s="12" t="s">
        <v>171</v>
      </c>
      <c r="J93" s="5" t="s">
        <v>131</v>
      </c>
      <c r="K93" s="13" t="s">
        <v>349</v>
      </c>
      <c r="L93" s="5" t="s">
        <v>350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9">
        <f t="shared" si="1"/>
        <v>93</v>
      </c>
      <c r="B94" s="10" t="s">
        <v>351</v>
      </c>
      <c r="C94" s="11" t="s">
        <v>352</v>
      </c>
      <c r="D94" s="7">
        <v>13.0</v>
      </c>
      <c r="E94" s="5" t="s">
        <v>323</v>
      </c>
      <c r="F94" s="9"/>
      <c r="G94" s="5"/>
      <c r="H94" s="5"/>
      <c r="I94" s="12"/>
      <c r="J94" s="5" t="s">
        <v>243</v>
      </c>
      <c r="K94" s="13" t="s">
        <v>353</v>
      </c>
      <c r="L94" s="5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9">
        <f t="shared" si="1"/>
        <v>94</v>
      </c>
      <c r="B95" s="10" t="s">
        <v>354</v>
      </c>
      <c r="C95" s="11" t="s">
        <v>355</v>
      </c>
      <c r="D95" s="7">
        <v>21.0</v>
      </c>
      <c r="E95" s="5" t="s">
        <v>323</v>
      </c>
      <c r="F95" s="9"/>
      <c r="G95" s="5"/>
      <c r="H95" s="5"/>
      <c r="I95" s="12"/>
      <c r="J95" s="5" t="s">
        <v>243</v>
      </c>
      <c r="K95" s="13" t="s">
        <v>356</v>
      </c>
      <c r="L95" s="5" t="s">
        <v>357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9">
        <f t="shared" si="1"/>
        <v>95</v>
      </c>
      <c r="B96" s="10" t="s">
        <v>358</v>
      </c>
      <c r="C96" s="11" t="s">
        <v>359</v>
      </c>
      <c r="D96" s="7">
        <v>26.0</v>
      </c>
      <c r="E96" s="5" t="s">
        <v>323</v>
      </c>
      <c r="F96" s="9"/>
      <c r="G96" s="5"/>
      <c r="H96" s="5"/>
      <c r="I96" s="12"/>
      <c r="J96" s="5" t="s">
        <v>243</v>
      </c>
      <c r="K96" s="13" t="s">
        <v>360</v>
      </c>
      <c r="L96" s="5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9">
        <f t="shared" si="1"/>
        <v>96</v>
      </c>
      <c r="B97" s="10" t="s">
        <v>361</v>
      </c>
      <c r="C97" s="11" t="s">
        <v>362</v>
      </c>
      <c r="D97" s="7">
        <v>13.0</v>
      </c>
      <c r="E97" s="5" t="s">
        <v>323</v>
      </c>
      <c r="F97" s="9"/>
      <c r="G97" s="5"/>
      <c r="H97" s="5"/>
      <c r="I97" s="12"/>
      <c r="J97" s="5" t="s">
        <v>363</v>
      </c>
      <c r="K97" s="13" t="s">
        <v>364</v>
      </c>
      <c r="L97" s="5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9">
        <f t="shared" si="1"/>
        <v>97</v>
      </c>
      <c r="B98" s="10" t="s">
        <v>365</v>
      </c>
      <c r="C98" s="11" t="s">
        <v>366</v>
      </c>
      <c r="D98" s="7">
        <v>21.0</v>
      </c>
      <c r="E98" s="5" t="s">
        <v>323</v>
      </c>
      <c r="F98" s="9"/>
      <c r="G98" s="5"/>
      <c r="H98" s="5"/>
      <c r="I98" s="12"/>
      <c r="J98" s="5" t="s">
        <v>367</v>
      </c>
      <c r="K98" s="13" t="s">
        <v>368</v>
      </c>
      <c r="L98" s="5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9">
        <f t="shared" si="1"/>
        <v>98</v>
      </c>
      <c r="B99" s="10" t="s">
        <v>369</v>
      </c>
      <c r="C99" s="11" t="s">
        <v>370</v>
      </c>
      <c r="D99" s="7">
        <v>45.0</v>
      </c>
      <c r="E99" s="5" t="s">
        <v>323</v>
      </c>
      <c r="F99" s="9"/>
      <c r="G99" s="5"/>
      <c r="H99" s="5"/>
      <c r="I99" s="12"/>
      <c r="J99" s="5" t="s">
        <v>367</v>
      </c>
      <c r="K99" s="13" t="s">
        <v>371</v>
      </c>
      <c r="L99" s="5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9">
        <f t="shared" si="1"/>
        <v>99</v>
      </c>
      <c r="B100" s="10" t="s">
        <v>372</v>
      </c>
      <c r="C100" s="11" t="s">
        <v>373</v>
      </c>
      <c r="D100" s="7">
        <v>25.0</v>
      </c>
      <c r="E100" s="5" t="s">
        <v>323</v>
      </c>
      <c r="F100" s="9"/>
      <c r="G100" s="5"/>
      <c r="H100" s="5"/>
      <c r="I100" s="12"/>
      <c r="J100" s="5" t="s">
        <v>261</v>
      </c>
      <c r="K100" s="5" t="s">
        <v>194</v>
      </c>
      <c r="L100" s="5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9">
        <f t="shared" si="1"/>
        <v>100</v>
      </c>
      <c r="B101" s="10" t="s">
        <v>374</v>
      </c>
      <c r="C101" s="11" t="s">
        <v>375</v>
      </c>
      <c r="D101" s="7">
        <v>26.0</v>
      </c>
      <c r="E101" s="5" t="s">
        <v>323</v>
      </c>
      <c r="F101" s="9"/>
      <c r="G101" s="5"/>
      <c r="H101" s="5"/>
      <c r="I101" s="12"/>
      <c r="J101" s="5" t="s">
        <v>261</v>
      </c>
      <c r="K101" s="5" t="s">
        <v>194</v>
      </c>
      <c r="L101" s="5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9">
        <f t="shared" si="1"/>
        <v>101</v>
      </c>
      <c r="B102" s="10" t="s">
        <v>376</v>
      </c>
      <c r="C102" s="11" t="s">
        <v>377</v>
      </c>
      <c r="D102" s="7">
        <v>30.0</v>
      </c>
      <c r="E102" s="5" t="s">
        <v>323</v>
      </c>
      <c r="F102" s="9"/>
      <c r="G102" s="5"/>
      <c r="H102" s="5"/>
      <c r="I102" s="12"/>
      <c r="J102" s="5" t="s">
        <v>261</v>
      </c>
      <c r="K102" s="5" t="s">
        <v>194</v>
      </c>
      <c r="L102" s="5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9">
        <f t="shared" si="1"/>
        <v>102</v>
      </c>
      <c r="B103" s="10" t="s">
        <v>271</v>
      </c>
      <c r="C103" s="11" t="s">
        <v>378</v>
      </c>
      <c r="D103" s="7">
        <v>15.0</v>
      </c>
      <c r="E103" s="5" t="s">
        <v>323</v>
      </c>
      <c r="F103" s="9"/>
      <c r="G103" s="5"/>
      <c r="H103" s="5"/>
      <c r="I103" s="12"/>
      <c r="J103" s="5" t="s">
        <v>379</v>
      </c>
      <c r="K103" s="13" t="s">
        <v>380</v>
      </c>
      <c r="L103" s="5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9">
        <f t="shared" si="1"/>
        <v>103</v>
      </c>
      <c r="B104" s="10" t="s">
        <v>381</v>
      </c>
      <c r="C104" s="11" t="s">
        <v>382</v>
      </c>
      <c r="D104" s="7">
        <v>58.0</v>
      </c>
      <c r="E104" s="5" t="s">
        <v>383</v>
      </c>
      <c r="F104" s="9" t="s">
        <v>384</v>
      </c>
      <c r="G104" s="5" t="s">
        <v>16</v>
      </c>
      <c r="H104" s="5" t="s">
        <v>385</v>
      </c>
      <c r="I104" s="12" t="s">
        <v>386</v>
      </c>
      <c r="J104" s="5" t="s">
        <v>387</v>
      </c>
      <c r="K104" s="13" t="s">
        <v>388</v>
      </c>
      <c r="L104" s="5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9">
        <f t="shared" si="1"/>
        <v>104</v>
      </c>
      <c r="B105" s="10" t="s">
        <v>389</v>
      </c>
      <c r="C105" s="11" t="s">
        <v>390</v>
      </c>
      <c r="D105" s="7">
        <v>17.0</v>
      </c>
      <c r="E105" s="5" t="s">
        <v>391</v>
      </c>
      <c r="F105" s="9" t="s">
        <v>38</v>
      </c>
      <c r="G105" s="5" t="s">
        <v>38</v>
      </c>
      <c r="H105" s="5" t="s">
        <v>38</v>
      </c>
      <c r="I105" s="12" t="s">
        <v>38</v>
      </c>
      <c r="J105" s="5" t="s">
        <v>392</v>
      </c>
      <c r="K105" s="13" t="s">
        <v>393</v>
      </c>
      <c r="L105" s="5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9">
        <f t="shared" si="1"/>
        <v>105</v>
      </c>
      <c r="B106" s="10" t="s">
        <v>394</v>
      </c>
      <c r="C106" s="11" t="s">
        <v>395</v>
      </c>
      <c r="D106" s="7">
        <v>52.0</v>
      </c>
      <c r="E106" s="5" t="s">
        <v>391</v>
      </c>
      <c r="F106" s="9" t="s">
        <v>38</v>
      </c>
      <c r="G106" s="5" t="s">
        <v>24</v>
      </c>
      <c r="H106" s="5" t="s">
        <v>396</v>
      </c>
      <c r="I106" s="12" t="s">
        <v>397</v>
      </c>
      <c r="J106" s="5" t="s">
        <v>398</v>
      </c>
      <c r="K106" s="13" t="s">
        <v>399</v>
      </c>
      <c r="L106" s="5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9">
        <f t="shared" si="1"/>
        <v>106</v>
      </c>
      <c r="B107" s="10" t="s">
        <v>400</v>
      </c>
      <c r="C107" s="11" t="s">
        <v>401</v>
      </c>
      <c r="D107" s="7">
        <v>25.0</v>
      </c>
      <c r="E107" s="5" t="s">
        <v>391</v>
      </c>
      <c r="F107" s="9" t="s">
        <v>402</v>
      </c>
      <c r="G107" s="5" t="s">
        <v>16</v>
      </c>
      <c r="H107" s="5" t="s">
        <v>403</v>
      </c>
      <c r="I107" s="12" t="s">
        <v>404</v>
      </c>
      <c r="J107" s="5" t="s">
        <v>392</v>
      </c>
      <c r="K107" s="13" t="s">
        <v>405</v>
      </c>
      <c r="L107" s="5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9">
        <f t="shared" si="1"/>
        <v>107</v>
      </c>
      <c r="B108" s="10" t="s">
        <v>406</v>
      </c>
      <c r="C108" s="11" t="s">
        <v>407</v>
      </c>
      <c r="D108" s="7">
        <v>97.0</v>
      </c>
      <c r="E108" s="5" t="s">
        <v>408</v>
      </c>
      <c r="F108" s="9"/>
      <c r="G108" s="5"/>
      <c r="H108" s="5" t="s">
        <v>38</v>
      </c>
      <c r="I108" s="12" t="s">
        <v>38</v>
      </c>
      <c r="J108" s="5" t="s">
        <v>409</v>
      </c>
      <c r="K108" s="13" t="s">
        <v>410</v>
      </c>
      <c r="L108" s="5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9">
        <f t="shared" si="1"/>
        <v>108</v>
      </c>
      <c r="B109" s="10" t="s">
        <v>224</v>
      </c>
      <c r="C109" s="11" t="s">
        <v>411</v>
      </c>
      <c r="D109" s="7">
        <v>24.0</v>
      </c>
      <c r="E109" s="5" t="s">
        <v>408</v>
      </c>
      <c r="F109" s="9"/>
      <c r="G109" s="5"/>
      <c r="H109" s="5" t="s">
        <v>38</v>
      </c>
      <c r="I109" s="12" t="s">
        <v>38</v>
      </c>
      <c r="J109" s="5" t="s">
        <v>412</v>
      </c>
      <c r="K109" s="5" t="s">
        <v>413</v>
      </c>
      <c r="L109" s="5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9">
        <f t="shared" si="1"/>
        <v>109</v>
      </c>
      <c r="B110" s="10" t="s">
        <v>414</v>
      </c>
      <c r="C110" s="11" t="s">
        <v>415</v>
      </c>
      <c r="D110" s="7">
        <v>32.0</v>
      </c>
      <c r="E110" s="5" t="s">
        <v>416</v>
      </c>
      <c r="F110" s="9" t="s">
        <v>23</v>
      </c>
      <c r="G110" s="5" t="s">
        <v>16</v>
      </c>
      <c r="H110" s="5" t="s">
        <v>417</v>
      </c>
      <c r="I110" s="12" t="s">
        <v>418</v>
      </c>
      <c r="J110" s="5" t="s">
        <v>419</v>
      </c>
      <c r="K110" s="5"/>
      <c r="L110" s="5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9">
        <f t="shared" si="1"/>
        <v>110</v>
      </c>
      <c r="B111" s="5" t="s">
        <v>420</v>
      </c>
      <c r="C111" s="6" t="s">
        <v>421</v>
      </c>
      <c r="D111" s="20">
        <v>34.0</v>
      </c>
      <c r="E111" s="5" t="s">
        <v>416</v>
      </c>
      <c r="F111" s="5" t="s">
        <v>32</v>
      </c>
      <c r="G111" s="5" t="s">
        <v>16</v>
      </c>
      <c r="H111" s="5" t="s">
        <v>422</v>
      </c>
      <c r="I111" s="5" t="s">
        <v>423</v>
      </c>
      <c r="J111" s="5" t="s">
        <v>419</v>
      </c>
      <c r="K111" s="5"/>
      <c r="L111" s="5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9">
        <f t="shared" si="1"/>
        <v>111</v>
      </c>
      <c r="B112" s="21" t="s">
        <v>424</v>
      </c>
      <c r="C112" s="22" t="s">
        <v>425</v>
      </c>
      <c r="D112" s="23">
        <v>33.0</v>
      </c>
      <c r="E112" s="24" t="s">
        <v>426</v>
      </c>
      <c r="F112" s="25" t="s">
        <v>38</v>
      </c>
      <c r="G112" s="24" t="s">
        <v>38</v>
      </c>
      <c r="H112" s="24" t="s">
        <v>38</v>
      </c>
      <c r="I112" s="24" t="s">
        <v>38</v>
      </c>
      <c r="J112" s="24" t="s">
        <v>427</v>
      </c>
      <c r="K112" s="24" t="s">
        <v>428</v>
      </c>
      <c r="L112" s="1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9">
        <f t="shared" si="1"/>
        <v>112</v>
      </c>
      <c r="B113" s="21" t="s">
        <v>429</v>
      </c>
      <c r="C113" s="6"/>
      <c r="D113" s="23">
        <v>246.0</v>
      </c>
      <c r="E113" s="14" t="s">
        <v>37</v>
      </c>
      <c r="F113" s="14" t="s">
        <v>38</v>
      </c>
      <c r="G113" s="14"/>
      <c r="H113" s="14" t="s">
        <v>38</v>
      </c>
      <c r="I113" s="14" t="s">
        <v>38</v>
      </c>
      <c r="J113" s="14" t="s">
        <v>39</v>
      </c>
      <c r="K113" s="14" t="s">
        <v>40</v>
      </c>
      <c r="L113" s="14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9">
        <f t="shared" si="1"/>
        <v>113</v>
      </c>
      <c r="B114" s="21" t="s">
        <v>430</v>
      </c>
      <c r="C114" s="6"/>
      <c r="D114" s="23">
        <v>228.0</v>
      </c>
      <c r="E114" s="14" t="s">
        <v>37</v>
      </c>
      <c r="F114" s="14" t="s">
        <v>38</v>
      </c>
      <c r="G114" s="14"/>
      <c r="H114" s="14" t="s">
        <v>38</v>
      </c>
      <c r="I114" s="14" t="s">
        <v>38</v>
      </c>
      <c r="J114" s="14" t="s">
        <v>39</v>
      </c>
      <c r="K114" s="14" t="s">
        <v>40</v>
      </c>
      <c r="L114" s="14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26"/>
      <c r="B115" s="26"/>
      <c r="C115" s="27" t="s">
        <v>431</v>
      </c>
      <c r="D115" s="28">
        <f>AVERAGE(D2:D114)</f>
        <v>38.84070796</v>
      </c>
      <c r="E115" s="26"/>
      <c r="F115" s="26"/>
      <c r="G115" s="26"/>
      <c r="H115" s="26"/>
      <c r="I115" s="26"/>
      <c r="J115" s="26"/>
      <c r="K115" s="26"/>
      <c r="L115" s="26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26"/>
      <c r="B116" s="26"/>
      <c r="C116" s="27" t="s">
        <v>432</v>
      </c>
      <c r="D116" s="28">
        <f>MEDIAN(D2:D114)</f>
        <v>33</v>
      </c>
      <c r="E116" s="26"/>
      <c r="F116" s="26"/>
      <c r="G116" s="26"/>
      <c r="H116" s="26"/>
      <c r="I116" s="26"/>
      <c r="J116" s="26"/>
      <c r="K116" s="26"/>
      <c r="L116" s="26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26"/>
      <c r="B117" s="26"/>
      <c r="C117" s="29" t="s">
        <v>433</v>
      </c>
      <c r="D117" s="8">
        <f>min(D2:D114)</f>
        <v>11</v>
      </c>
      <c r="E117" s="26"/>
      <c r="F117" s="26"/>
      <c r="G117" s="26"/>
      <c r="H117" s="26"/>
      <c r="I117" s="26"/>
      <c r="J117" s="26"/>
      <c r="K117" s="26"/>
      <c r="L117" s="26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26"/>
      <c r="B118" s="26"/>
      <c r="C118" s="29" t="s">
        <v>434</v>
      </c>
      <c r="D118" s="8">
        <f>max(D3:D114)</f>
        <v>246</v>
      </c>
      <c r="E118" s="26"/>
      <c r="F118" s="26"/>
      <c r="G118" s="26"/>
      <c r="H118" s="26"/>
      <c r="I118" s="26"/>
      <c r="J118" s="26"/>
      <c r="K118" s="26"/>
      <c r="L118" s="26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26"/>
      <c r="B119" s="26"/>
      <c r="C119" s="26"/>
      <c r="D119" s="8"/>
      <c r="E119" s="26"/>
      <c r="F119" s="26"/>
      <c r="G119" s="26"/>
      <c r="H119" s="26"/>
      <c r="I119" s="26"/>
      <c r="J119" s="26"/>
      <c r="K119" s="26"/>
      <c r="L119" s="26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26"/>
      <c r="B120" s="26"/>
      <c r="C120" s="26"/>
      <c r="D120" s="8"/>
      <c r="E120" s="26"/>
      <c r="F120" s="26"/>
      <c r="G120" s="26"/>
      <c r="H120" s="26"/>
      <c r="I120" s="26"/>
      <c r="J120" s="26"/>
      <c r="K120" s="26"/>
      <c r="L120" s="26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26"/>
      <c r="B121" s="26"/>
      <c r="C121" s="26"/>
      <c r="D121" s="8"/>
      <c r="E121" s="26"/>
      <c r="F121" s="26"/>
      <c r="G121" s="26"/>
      <c r="H121" s="26"/>
      <c r="I121" s="26"/>
      <c r="J121" s="26"/>
      <c r="K121" s="26"/>
      <c r="L121" s="26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26"/>
      <c r="B122" s="26"/>
      <c r="C122" s="26"/>
      <c r="D122" s="8"/>
      <c r="E122" s="26"/>
      <c r="F122" s="26"/>
      <c r="G122" s="26"/>
      <c r="H122" s="26"/>
      <c r="I122" s="26"/>
      <c r="J122" s="26"/>
      <c r="K122" s="26"/>
      <c r="L122" s="26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26"/>
      <c r="B123" s="26"/>
      <c r="C123" s="26"/>
      <c r="D123" s="8"/>
      <c r="E123" s="26"/>
      <c r="F123" s="26"/>
      <c r="G123" s="26"/>
      <c r="H123" s="26"/>
      <c r="I123" s="26"/>
      <c r="J123" s="26"/>
      <c r="K123" s="26"/>
      <c r="L123" s="26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26"/>
      <c r="B124" s="26"/>
      <c r="C124" s="26"/>
      <c r="D124" s="8"/>
      <c r="E124" s="26"/>
      <c r="F124" s="26"/>
      <c r="G124" s="26"/>
      <c r="H124" s="26"/>
      <c r="I124" s="26"/>
      <c r="J124" s="26"/>
      <c r="K124" s="26"/>
      <c r="L124" s="26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26"/>
      <c r="B125" s="26"/>
      <c r="C125" s="26"/>
      <c r="D125" s="8"/>
      <c r="E125" s="26"/>
      <c r="F125" s="26"/>
      <c r="G125" s="26"/>
      <c r="H125" s="26"/>
      <c r="I125" s="26"/>
      <c r="J125" s="26"/>
      <c r="K125" s="26"/>
      <c r="L125" s="26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26"/>
      <c r="B126" s="26"/>
      <c r="C126" s="26"/>
      <c r="D126" s="8"/>
      <c r="E126" s="26"/>
      <c r="F126" s="26"/>
      <c r="G126" s="26"/>
      <c r="H126" s="26"/>
      <c r="I126" s="26"/>
      <c r="J126" s="26"/>
      <c r="K126" s="26"/>
      <c r="L126" s="26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26"/>
      <c r="B127" s="26"/>
      <c r="C127" s="26"/>
      <c r="D127" s="8"/>
      <c r="E127" s="26"/>
      <c r="F127" s="26"/>
      <c r="G127" s="26"/>
      <c r="H127" s="26"/>
      <c r="I127" s="26"/>
      <c r="J127" s="26"/>
      <c r="K127" s="26"/>
      <c r="L127" s="26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26"/>
      <c r="B128" s="26"/>
      <c r="C128" s="26"/>
      <c r="D128" s="8"/>
      <c r="E128" s="26"/>
      <c r="F128" s="26"/>
      <c r="G128" s="26"/>
      <c r="H128" s="26"/>
      <c r="I128" s="26"/>
      <c r="J128" s="26"/>
      <c r="K128" s="26"/>
      <c r="L128" s="26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26"/>
      <c r="B129" s="26"/>
      <c r="C129" s="26"/>
      <c r="D129" s="8"/>
      <c r="E129" s="26"/>
      <c r="F129" s="26"/>
      <c r="G129" s="26"/>
      <c r="H129" s="26"/>
      <c r="I129" s="26"/>
      <c r="J129" s="26"/>
      <c r="K129" s="26"/>
      <c r="L129" s="26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26"/>
      <c r="B130" s="26"/>
      <c r="C130" s="26"/>
      <c r="D130" s="8"/>
      <c r="E130" s="26"/>
      <c r="F130" s="26"/>
      <c r="G130" s="26"/>
      <c r="H130" s="26"/>
      <c r="I130" s="26"/>
      <c r="J130" s="26"/>
      <c r="K130" s="26"/>
      <c r="L130" s="26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26"/>
      <c r="B131" s="26"/>
      <c r="C131" s="26"/>
      <c r="D131" s="8"/>
      <c r="E131" s="26"/>
      <c r="F131" s="26"/>
      <c r="G131" s="26"/>
      <c r="H131" s="26"/>
      <c r="I131" s="26"/>
      <c r="J131" s="26"/>
      <c r="K131" s="26"/>
      <c r="L131" s="26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26"/>
      <c r="B132" s="26"/>
      <c r="C132" s="26"/>
      <c r="D132" s="8"/>
      <c r="E132" s="26"/>
      <c r="F132" s="26"/>
      <c r="G132" s="26"/>
      <c r="H132" s="26"/>
      <c r="I132" s="26"/>
      <c r="J132" s="26"/>
      <c r="K132" s="26"/>
      <c r="L132" s="26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26"/>
      <c r="B133" s="26"/>
      <c r="C133" s="26"/>
      <c r="D133" s="8"/>
      <c r="E133" s="26"/>
      <c r="F133" s="26"/>
      <c r="G133" s="26"/>
      <c r="H133" s="26"/>
      <c r="I133" s="26"/>
      <c r="J133" s="26"/>
      <c r="K133" s="26"/>
      <c r="L133" s="26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26"/>
      <c r="B134" s="26"/>
      <c r="C134" s="26"/>
      <c r="D134" s="8"/>
      <c r="E134" s="26"/>
      <c r="F134" s="26"/>
      <c r="G134" s="26"/>
      <c r="H134" s="26"/>
      <c r="I134" s="26"/>
      <c r="J134" s="26"/>
      <c r="K134" s="26"/>
      <c r="L134" s="26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26"/>
      <c r="B135" s="26"/>
      <c r="C135" s="26"/>
      <c r="D135" s="8"/>
      <c r="E135" s="26"/>
      <c r="F135" s="26"/>
      <c r="G135" s="26"/>
      <c r="H135" s="26"/>
      <c r="I135" s="26"/>
      <c r="J135" s="26"/>
      <c r="K135" s="26"/>
      <c r="L135" s="26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26"/>
      <c r="B136" s="26"/>
      <c r="C136" s="26"/>
      <c r="D136" s="8"/>
      <c r="E136" s="26"/>
      <c r="F136" s="26"/>
      <c r="G136" s="26"/>
      <c r="H136" s="26"/>
      <c r="I136" s="26"/>
      <c r="J136" s="26"/>
      <c r="K136" s="26"/>
      <c r="L136" s="26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26"/>
      <c r="B137" s="26"/>
      <c r="C137" s="26"/>
      <c r="D137" s="8"/>
      <c r="E137" s="26"/>
      <c r="F137" s="26"/>
      <c r="G137" s="26"/>
      <c r="H137" s="26"/>
      <c r="I137" s="26"/>
      <c r="J137" s="26"/>
      <c r="K137" s="26"/>
      <c r="L137" s="26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26"/>
      <c r="B138" s="26"/>
      <c r="C138" s="26"/>
      <c r="D138" s="8"/>
      <c r="E138" s="26"/>
      <c r="F138" s="26"/>
      <c r="G138" s="26"/>
      <c r="H138" s="26"/>
      <c r="I138" s="26"/>
      <c r="J138" s="26"/>
      <c r="K138" s="26"/>
      <c r="L138" s="26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26"/>
      <c r="B139" s="26"/>
      <c r="C139" s="26"/>
      <c r="D139" s="8"/>
      <c r="E139" s="26"/>
      <c r="F139" s="26"/>
      <c r="G139" s="26"/>
      <c r="H139" s="26"/>
      <c r="I139" s="26"/>
      <c r="J139" s="26"/>
      <c r="K139" s="26"/>
      <c r="L139" s="26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26"/>
      <c r="B140" s="26"/>
      <c r="C140" s="26"/>
      <c r="D140" s="8"/>
      <c r="E140" s="26"/>
      <c r="F140" s="26"/>
      <c r="G140" s="26"/>
      <c r="H140" s="26"/>
      <c r="I140" s="26"/>
      <c r="J140" s="26"/>
      <c r="K140" s="26"/>
      <c r="L140" s="26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26"/>
      <c r="B141" s="26"/>
      <c r="C141" s="26"/>
      <c r="D141" s="8"/>
      <c r="E141" s="26"/>
      <c r="F141" s="26"/>
      <c r="G141" s="26"/>
      <c r="H141" s="26"/>
      <c r="I141" s="26"/>
      <c r="J141" s="26"/>
      <c r="K141" s="26"/>
      <c r="L141" s="26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26"/>
      <c r="B142" s="26"/>
      <c r="C142" s="26"/>
      <c r="D142" s="8"/>
      <c r="E142" s="26"/>
      <c r="F142" s="26"/>
      <c r="G142" s="26"/>
      <c r="H142" s="26"/>
      <c r="I142" s="26"/>
      <c r="J142" s="26"/>
      <c r="K142" s="26"/>
      <c r="L142" s="26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26"/>
      <c r="B143" s="26"/>
      <c r="C143" s="26"/>
      <c r="D143" s="8"/>
      <c r="E143" s="26"/>
      <c r="F143" s="26"/>
      <c r="G143" s="26"/>
      <c r="H143" s="26"/>
      <c r="I143" s="26"/>
      <c r="J143" s="26"/>
      <c r="K143" s="26"/>
      <c r="L143" s="26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26"/>
      <c r="B144" s="26"/>
      <c r="C144" s="26"/>
      <c r="D144" s="8"/>
      <c r="E144" s="26"/>
      <c r="F144" s="26"/>
      <c r="G144" s="26"/>
      <c r="H144" s="26"/>
      <c r="I144" s="26"/>
      <c r="J144" s="26"/>
      <c r="K144" s="26"/>
      <c r="L144" s="26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26"/>
      <c r="B145" s="26"/>
      <c r="C145" s="26"/>
      <c r="D145" s="8"/>
      <c r="E145" s="26"/>
      <c r="F145" s="26"/>
      <c r="G145" s="26"/>
      <c r="H145" s="26"/>
      <c r="I145" s="26"/>
      <c r="J145" s="26"/>
      <c r="K145" s="26"/>
      <c r="L145" s="26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26"/>
      <c r="B146" s="26"/>
      <c r="C146" s="26"/>
      <c r="D146" s="8"/>
      <c r="E146" s="26"/>
      <c r="F146" s="26"/>
      <c r="G146" s="26"/>
      <c r="H146" s="26"/>
      <c r="I146" s="26"/>
      <c r="J146" s="26"/>
      <c r="K146" s="26"/>
      <c r="L146" s="26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26"/>
      <c r="B147" s="26"/>
      <c r="C147" s="26"/>
      <c r="D147" s="8"/>
      <c r="E147" s="26"/>
      <c r="F147" s="26"/>
      <c r="G147" s="26"/>
      <c r="H147" s="26"/>
      <c r="I147" s="26"/>
      <c r="J147" s="26"/>
      <c r="K147" s="26"/>
      <c r="L147" s="26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26"/>
      <c r="B148" s="26"/>
      <c r="C148" s="26"/>
      <c r="D148" s="8"/>
      <c r="E148" s="26"/>
      <c r="F148" s="26"/>
      <c r="G148" s="26"/>
      <c r="H148" s="26"/>
      <c r="I148" s="26"/>
      <c r="J148" s="26"/>
      <c r="K148" s="26"/>
      <c r="L148" s="26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26"/>
      <c r="B149" s="26"/>
      <c r="C149" s="26"/>
      <c r="D149" s="8"/>
      <c r="E149" s="26"/>
      <c r="F149" s="26"/>
      <c r="G149" s="26"/>
      <c r="H149" s="26"/>
      <c r="I149" s="26"/>
      <c r="J149" s="26"/>
      <c r="K149" s="26"/>
      <c r="L149" s="26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26"/>
      <c r="B150" s="26"/>
      <c r="C150" s="26"/>
      <c r="D150" s="8"/>
      <c r="E150" s="26"/>
      <c r="F150" s="26"/>
      <c r="G150" s="26"/>
      <c r="H150" s="26"/>
      <c r="I150" s="26"/>
      <c r="J150" s="26"/>
      <c r="K150" s="26"/>
      <c r="L150" s="26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26"/>
      <c r="B151" s="26"/>
      <c r="C151" s="26"/>
      <c r="D151" s="8"/>
      <c r="E151" s="26"/>
      <c r="F151" s="26"/>
      <c r="G151" s="26"/>
      <c r="H151" s="26"/>
      <c r="I151" s="26"/>
      <c r="J151" s="26"/>
      <c r="K151" s="26"/>
      <c r="L151" s="26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26"/>
      <c r="B152" s="26"/>
      <c r="C152" s="26"/>
      <c r="D152" s="8"/>
      <c r="E152" s="26"/>
      <c r="F152" s="26"/>
      <c r="G152" s="26"/>
      <c r="H152" s="26"/>
      <c r="I152" s="26"/>
      <c r="J152" s="26"/>
      <c r="K152" s="26"/>
      <c r="L152" s="26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26"/>
      <c r="B153" s="26"/>
      <c r="C153" s="26"/>
      <c r="D153" s="8"/>
      <c r="E153" s="26"/>
      <c r="F153" s="26"/>
      <c r="G153" s="26"/>
      <c r="H153" s="26"/>
      <c r="I153" s="26"/>
      <c r="J153" s="26"/>
      <c r="K153" s="26"/>
      <c r="L153" s="26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26"/>
      <c r="B154" s="26"/>
      <c r="C154" s="26"/>
      <c r="D154" s="8"/>
      <c r="E154" s="26"/>
      <c r="F154" s="26"/>
      <c r="G154" s="26"/>
      <c r="H154" s="26"/>
      <c r="I154" s="26"/>
      <c r="J154" s="26"/>
      <c r="K154" s="26"/>
      <c r="L154" s="26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26"/>
      <c r="B155" s="26"/>
      <c r="C155" s="26"/>
      <c r="D155" s="8"/>
      <c r="E155" s="26"/>
      <c r="F155" s="26"/>
      <c r="G155" s="26"/>
      <c r="H155" s="26"/>
      <c r="I155" s="26"/>
      <c r="J155" s="26"/>
      <c r="K155" s="26"/>
      <c r="L155" s="26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26"/>
      <c r="B156" s="26"/>
      <c r="C156" s="26"/>
      <c r="D156" s="8"/>
      <c r="E156" s="26"/>
      <c r="F156" s="26"/>
      <c r="G156" s="26"/>
      <c r="H156" s="26"/>
      <c r="I156" s="26"/>
      <c r="J156" s="26"/>
      <c r="K156" s="26"/>
      <c r="L156" s="26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26"/>
      <c r="B157" s="26"/>
      <c r="C157" s="26"/>
      <c r="D157" s="8"/>
      <c r="E157" s="26"/>
      <c r="F157" s="26"/>
      <c r="G157" s="26"/>
      <c r="H157" s="26"/>
      <c r="I157" s="26"/>
      <c r="J157" s="26"/>
      <c r="K157" s="26"/>
      <c r="L157" s="26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26"/>
      <c r="B158" s="26"/>
      <c r="C158" s="26"/>
      <c r="D158" s="8"/>
      <c r="E158" s="26"/>
      <c r="F158" s="26"/>
      <c r="G158" s="26"/>
      <c r="H158" s="26"/>
      <c r="I158" s="26"/>
      <c r="J158" s="26"/>
      <c r="K158" s="26"/>
      <c r="L158" s="26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26"/>
      <c r="B159" s="26"/>
      <c r="C159" s="26"/>
      <c r="D159" s="8"/>
      <c r="E159" s="26"/>
      <c r="F159" s="26"/>
      <c r="G159" s="26"/>
      <c r="H159" s="26"/>
      <c r="I159" s="26"/>
      <c r="J159" s="26"/>
      <c r="K159" s="26"/>
      <c r="L159" s="26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26"/>
      <c r="B160" s="26"/>
      <c r="C160" s="26"/>
      <c r="D160" s="8"/>
      <c r="E160" s="26"/>
      <c r="F160" s="26"/>
      <c r="G160" s="26"/>
      <c r="H160" s="26"/>
      <c r="I160" s="26"/>
      <c r="J160" s="26"/>
      <c r="K160" s="26"/>
      <c r="L160" s="26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26"/>
      <c r="B161" s="26"/>
      <c r="C161" s="26"/>
      <c r="D161" s="8"/>
      <c r="E161" s="26"/>
      <c r="F161" s="26"/>
      <c r="G161" s="26"/>
      <c r="H161" s="26"/>
      <c r="I161" s="26"/>
      <c r="J161" s="26"/>
      <c r="K161" s="26"/>
      <c r="L161" s="26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26"/>
      <c r="B162" s="26"/>
      <c r="C162" s="26"/>
      <c r="D162" s="8"/>
      <c r="E162" s="26"/>
      <c r="F162" s="26"/>
      <c r="G162" s="26"/>
      <c r="H162" s="26"/>
      <c r="I162" s="26"/>
      <c r="J162" s="26"/>
      <c r="K162" s="26"/>
      <c r="L162" s="26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26"/>
      <c r="B163" s="26"/>
      <c r="C163" s="26"/>
      <c r="D163" s="8"/>
      <c r="E163" s="26"/>
      <c r="F163" s="26"/>
      <c r="G163" s="26"/>
      <c r="H163" s="26"/>
      <c r="I163" s="26"/>
      <c r="J163" s="26"/>
      <c r="K163" s="26"/>
      <c r="L163" s="26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26"/>
      <c r="B164" s="26"/>
      <c r="C164" s="26"/>
      <c r="D164" s="8"/>
      <c r="E164" s="26"/>
      <c r="F164" s="26"/>
      <c r="G164" s="26"/>
      <c r="H164" s="26"/>
      <c r="I164" s="26"/>
      <c r="J164" s="26"/>
      <c r="K164" s="26"/>
      <c r="L164" s="26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26"/>
      <c r="B165" s="26"/>
      <c r="C165" s="26"/>
      <c r="D165" s="8"/>
      <c r="E165" s="26"/>
      <c r="F165" s="26"/>
      <c r="G165" s="26"/>
      <c r="H165" s="26"/>
      <c r="I165" s="26"/>
      <c r="J165" s="26"/>
      <c r="K165" s="26"/>
      <c r="L165" s="26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26"/>
      <c r="B166" s="26"/>
      <c r="C166" s="26"/>
      <c r="D166" s="8"/>
      <c r="E166" s="26"/>
      <c r="F166" s="26"/>
      <c r="G166" s="26"/>
      <c r="H166" s="26"/>
      <c r="I166" s="26"/>
      <c r="J166" s="26"/>
      <c r="K166" s="26"/>
      <c r="L166" s="26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26"/>
      <c r="B167" s="26"/>
      <c r="C167" s="26"/>
      <c r="D167" s="8"/>
      <c r="E167" s="26"/>
      <c r="F167" s="26"/>
      <c r="G167" s="26"/>
      <c r="H167" s="26"/>
      <c r="I167" s="26"/>
      <c r="J167" s="26"/>
      <c r="K167" s="26"/>
      <c r="L167" s="26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26"/>
      <c r="B168" s="26"/>
      <c r="C168" s="26"/>
      <c r="D168" s="8"/>
      <c r="E168" s="26"/>
      <c r="F168" s="26"/>
      <c r="G168" s="26"/>
      <c r="H168" s="26"/>
      <c r="I168" s="26"/>
      <c r="J168" s="26"/>
      <c r="K168" s="26"/>
      <c r="L168" s="26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26"/>
      <c r="B169" s="26"/>
      <c r="C169" s="26"/>
      <c r="D169" s="8"/>
      <c r="E169" s="26"/>
      <c r="F169" s="26"/>
      <c r="G169" s="26"/>
      <c r="H169" s="26"/>
      <c r="I169" s="26"/>
      <c r="J169" s="26"/>
      <c r="K169" s="26"/>
      <c r="L169" s="26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26"/>
      <c r="B170" s="26"/>
      <c r="C170" s="26"/>
      <c r="D170" s="8"/>
      <c r="E170" s="26"/>
      <c r="F170" s="26"/>
      <c r="G170" s="26"/>
      <c r="H170" s="26"/>
      <c r="I170" s="26"/>
      <c r="J170" s="26"/>
      <c r="K170" s="26"/>
      <c r="L170" s="26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26"/>
      <c r="B171" s="26"/>
      <c r="C171" s="26"/>
      <c r="D171" s="8"/>
      <c r="E171" s="26"/>
      <c r="F171" s="26"/>
      <c r="G171" s="26"/>
      <c r="H171" s="26"/>
      <c r="I171" s="26"/>
      <c r="J171" s="26"/>
      <c r="K171" s="26"/>
      <c r="L171" s="26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26"/>
      <c r="B172" s="26"/>
      <c r="C172" s="26"/>
      <c r="D172" s="8"/>
      <c r="E172" s="26"/>
      <c r="F172" s="26"/>
      <c r="G172" s="26"/>
      <c r="H172" s="26"/>
      <c r="I172" s="26"/>
      <c r="J172" s="26"/>
      <c r="K172" s="26"/>
      <c r="L172" s="26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26"/>
      <c r="B173" s="26"/>
      <c r="C173" s="26"/>
      <c r="D173" s="8"/>
      <c r="E173" s="26"/>
      <c r="F173" s="26"/>
      <c r="G173" s="26"/>
      <c r="H173" s="26"/>
      <c r="I173" s="26"/>
      <c r="J173" s="26"/>
      <c r="K173" s="26"/>
      <c r="L173" s="26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26"/>
      <c r="B174" s="26"/>
      <c r="C174" s="26"/>
      <c r="D174" s="8"/>
      <c r="E174" s="26"/>
      <c r="F174" s="26"/>
      <c r="G174" s="26"/>
      <c r="H174" s="26"/>
      <c r="I174" s="26"/>
      <c r="J174" s="26"/>
      <c r="K174" s="26"/>
      <c r="L174" s="26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26"/>
      <c r="B175" s="26"/>
      <c r="C175" s="26"/>
      <c r="D175" s="8"/>
      <c r="E175" s="26"/>
      <c r="F175" s="26"/>
      <c r="G175" s="26"/>
      <c r="H175" s="26"/>
      <c r="I175" s="26"/>
      <c r="J175" s="26"/>
      <c r="K175" s="26"/>
      <c r="L175" s="26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26"/>
      <c r="B176" s="26"/>
      <c r="C176" s="26"/>
      <c r="D176" s="8"/>
      <c r="E176" s="26"/>
      <c r="F176" s="26"/>
      <c r="G176" s="26"/>
      <c r="H176" s="26"/>
      <c r="I176" s="26"/>
      <c r="J176" s="26"/>
      <c r="K176" s="26"/>
      <c r="L176" s="26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26"/>
      <c r="B177" s="26"/>
      <c r="C177" s="26"/>
      <c r="D177" s="8"/>
      <c r="E177" s="26"/>
      <c r="F177" s="26"/>
      <c r="G177" s="26"/>
      <c r="H177" s="26"/>
      <c r="I177" s="26"/>
      <c r="J177" s="26"/>
      <c r="K177" s="26"/>
      <c r="L177" s="26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26"/>
      <c r="B178" s="26"/>
      <c r="C178" s="26"/>
      <c r="D178" s="8"/>
      <c r="E178" s="26"/>
      <c r="F178" s="26"/>
      <c r="G178" s="26"/>
      <c r="H178" s="26"/>
      <c r="I178" s="26"/>
      <c r="J178" s="26"/>
      <c r="K178" s="26"/>
      <c r="L178" s="26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26"/>
      <c r="B179" s="26"/>
      <c r="C179" s="26"/>
      <c r="D179" s="8"/>
      <c r="E179" s="26"/>
      <c r="F179" s="26"/>
      <c r="G179" s="26"/>
      <c r="H179" s="26"/>
      <c r="I179" s="26"/>
      <c r="J179" s="26"/>
      <c r="K179" s="26"/>
      <c r="L179" s="26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26"/>
      <c r="B180" s="26"/>
      <c r="C180" s="26"/>
      <c r="D180" s="8"/>
      <c r="E180" s="26"/>
      <c r="F180" s="26"/>
      <c r="G180" s="26"/>
      <c r="H180" s="26"/>
      <c r="I180" s="26"/>
      <c r="J180" s="26"/>
      <c r="K180" s="26"/>
      <c r="L180" s="26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26"/>
      <c r="B181" s="26"/>
      <c r="C181" s="26"/>
      <c r="D181" s="8"/>
      <c r="E181" s="26"/>
      <c r="F181" s="26"/>
      <c r="G181" s="26"/>
      <c r="H181" s="26"/>
      <c r="I181" s="26"/>
      <c r="J181" s="26"/>
      <c r="K181" s="26"/>
      <c r="L181" s="26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26"/>
      <c r="B182" s="26"/>
      <c r="C182" s="26"/>
      <c r="D182" s="8"/>
      <c r="E182" s="26"/>
      <c r="F182" s="26"/>
      <c r="G182" s="26"/>
      <c r="H182" s="26"/>
      <c r="I182" s="26"/>
      <c r="J182" s="26"/>
      <c r="K182" s="26"/>
      <c r="L182" s="26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26"/>
      <c r="B183" s="26"/>
      <c r="C183" s="26"/>
      <c r="D183" s="8"/>
      <c r="E183" s="26"/>
      <c r="F183" s="26"/>
      <c r="G183" s="26"/>
      <c r="H183" s="26"/>
      <c r="I183" s="26"/>
      <c r="J183" s="26"/>
      <c r="K183" s="26"/>
      <c r="L183" s="26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26"/>
      <c r="B184" s="26"/>
      <c r="C184" s="26"/>
      <c r="D184" s="8"/>
      <c r="E184" s="26"/>
      <c r="F184" s="26"/>
      <c r="G184" s="26"/>
      <c r="H184" s="26"/>
      <c r="I184" s="26"/>
      <c r="J184" s="26"/>
      <c r="K184" s="26"/>
      <c r="L184" s="26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26"/>
      <c r="B185" s="26"/>
      <c r="C185" s="26"/>
      <c r="D185" s="8"/>
      <c r="E185" s="26"/>
      <c r="F185" s="26"/>
      <c r="G185" s="26"/>
      <c r="H185" s="26"/>
      <c r="I185" s="26"/>
      <c r="J185" s="26"/>
      <c r="K185" s="26"/>
      <c r="L185" s="26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26"/>
      <c r="B186" s="26"/>
      <c r="C186" s="26"/>
      <c r="D186" s="8"/>
      <c r="E186" s="26"/>
      <c r="F186" s="26"/>
      <c r="G186" s="26"/>
      <c r="H186" s="26"/>
      <c r="I186" s="26"/>
      <c r="J186" s="26"/>
      <c r="K186" s="26"/>
      <c r="L186" s="26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26"/>
      <c r="B187" s="26"/>
      <c r="C187" s="26"/>
      <c r="D187" s="8"/>
      <c r="E187" s="26"/>
      <c r="F187" s="26"/>
      <c r="G187" s="26"/>
      <c r="H187" s="26"/>
      <c r="I187" s="26"/>
      <c r="J187" s="26"/>
      <c r="K187" s="26"/>
      <c r="L187" s="26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26"/>
      <c r="B188" s="26"/>
      <c r="C188" s="26"/>
      <c r="D188" s="8"/>
      <c r="E188" s="26"/>
      <c r="F188" s="26"/>
      <c r="G188" s="26"/>
      <c r="H188" s="26"/>
      <c r="I188" s="26"/>
      <c r="J188" s="26"/>
      <c r="K188" s="26"/>
      <c r="L188" s="26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26"/>
      <c r="B189" s="26"/>
      <c r="C189" s="26"/>
      <c r="D189" s="8"/>
      <c r="E189" s="26"/>
      <c r="F189" s="26"/>
      <c r="G189" s="26"/>
      <c r="H189" s="26"/>
      <c r="I189" s="26"/>
      <c r="J189" s="26"/>
      <c r="K189" s="26"/>
      <c r="L189" s="26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26"/>
      <c r="B190" s="26"/>
      <c r="C190" s="26"/>
      <c r="D190" s="8"/>
      <c r="E190" s="26"/>
      <c r="F190" s="26"/>
      <c r="G190" s="26"/>
      <c r="H190" s="26"/>
      <c r="I190" s="26"/>
      <c r="J190" s="26"/>
      <c r="K190" s="26"/>
      <c r="L190" s="26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26"/>
      <c r="B191" s="26"/>
      <c r="C191" s="26"/>
      <c r="D191" s="8"/>
      <c r="E191" s="26"/>
      <c r="F191" s="26"/>
      <c r="G191" s="26"/>
      <c r="H191" s="26"/>
      <c r="I191" s="26"/>
      <c r="J191" s="26"/>
      <c r="K191" s="26"/>
      <c r="L191" s="26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26"/>
      <c r="B192" s="26"/>
      <c r="C192" s="26"/>
      <c r="D192" s="8"/>
      <c r="E192" s="26"/>
      <c r="F192" s="26"/>
      <c r="G192" s="26"/>
      <c r="H192" s="26"/>
      <c r="I192" s="26"/>
      <c r="J192" s="26"/>
      <c r="K192" s="26"/>
      <c r="L192" s="26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26"/>
      <c r="B193" s="26"/>
      <c r="C193" s="26"/>
      <c r="D193" s="8"/>
      <c r="E193" s="26"/>
      <c r="F193" s="26"/>
      <c r="G193" s="26"/>
      <c r="H193" s="26"/>
      <c r="I193" s="26"/>
      <c r="J193" s="26"/>
      <c r="K193" s="26"/>
      <c r="L193" s="26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26"/>
      <c r="B194" s="26"/>
      <c r="C194" s="26"/>
      <c r="D194" s="8"/>
      <c r="E194" s="26"/>
      <c r="F194" s="26"/>
      <c r="G194" s="26"/>
      <c r="H194" s="26"/>
      <c r="I194" s="26"/>
      <c r="J194" s="26"/>
      <c r="K194" s="26"/>
      <c r="L194" s="26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26"/>
      <c r="B195" s="26"/>
      <c r="C195" s="26"/>
      <c r="D195" s="8"/>
      <c r="E195" s="26"/>
      <c r="F195" s="26"/>
      <c r="G195" s="26"/>
      <c r="H195" s="26"/>
      <c r="I195" s="26"/>
      <c r="J195" s="26"/>
      <c r="K195" s="26"/>
      <c r="L195" s="26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26"/>
      <c r="B196" s="26"/>
      <c r="C196" s="26"/>
      <c r="D196" s="8"/>
      <c r="E196" s="26"/>
      <c r="F196" s="26"/>
      <c r="G196" s="26"/>
      <c r="H196" s="26"/>
      <c r="I196" s="26"/>
      <c r="J196" s="26"/>
      <c r="K196" s="26"/>
      <c r="L196" s="26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26"/>
      <c r="B197" s="26"/>
      <c r="C197" s="26"/>
      <c r="D197" s="8"/>
      <c r="E197" s="26"/>
      <c r="F197" s="26"/>
      <c r="G197" s="26"/>
      <c r="H197" s="26"/>
      <c r="I197" s="26"/>
      <c r="J197" s="26"/>
      <c r="K197" s="26"/>
      <c r="L197" s="26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26"/>
      <c r="B198" s="26"/>
      <c r="C198" s="26"/>
      <c r="D198" s="8"/>
      <c r="E198" s="26"/>
      <c r="F198" s="26"/>
      <c r="G198" s="26"/>
      <c r="H198" s="26"/>
      <c r="I198" s="26"/>
      <c r="J198" s="26"/>
      <c r="K198" s="26"/>
      <c r="L198" s="26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26"/>
      <c r="B199" s="26"/>
      <c r="C199" s="26"/>
      <c r="D199" s="8"/>
      <c r="E199" s="26"/>
      <c r="F199" s="26"/>
      <c r="G199" s="26"/>
      <c r="H199" s="26"/>
      <c r="I199" s="26"/>
      <c r="J199" s="26"/>
      <c r="K199" s="26"/>
      <c r="L199" s="26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26"/>
      <c r="B200" s="26"/>
      <c r="C200" s="26"/>
      <c r="D200" s="8"/>
      <c r="E200" s="26"/>
      <c r="F200" s="26"/>
      <c r="G200" s="26"/>
      <c r="H200" s="26"/>
      <c r="I200" s="26"/>
      <c r="J200" s="26"/>
      <c r="K200" s="26"/>
      <c r="L200" s="26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26"/>
      <c r="B201" s="26"/>
      <c r="C201" s="26"/>
      <c r="D201" s="8"/>
      <c r="E201" s="26"/>
      <c r="F201" s="26"/>
      <c r="G201" s="26"/>
      <c r="H201" s="26"/>
      <c r="I201" s="26"/>
      <c r="J201" s="26"/>
      <c r="K201" s="26"/>
      <c r="L201" s="26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26"/>
      <c r="B202" s="26"/>
      <c r="C202" s="26"/>
      <c r="D202" s="8"/>
      <c r="E202" s="26"/>
      <c r="F202" s="26"/>
      <c r="G202" s="26"/>
      <c r="H202" s="26"/>
      <c r="I202" s="26"/>
      <c r="J202" s="26"/>
      <c r="K202" s="26"/>
      <c r="L202" s="26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26"/>
      <c r="B203" s="26"/>
      <c r="C203" s="26"/>
      <c r="D203" s="8"/>
      <c r="E203" s="26"/>
      <c r="F203" s="26"/>
      <c r="G203" s="26"/>
      <c r="H203" s="26"/>
      <c r="I203" s="26"/>
      <c r="J203" s="26"/>
      <c r="K203" s="26"/>
      <c r="L203" s="26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26"/>
      <c r="B204" s="26"/>
      <c r="C204" s="26"/>
      <c r="D204" s="8"/>
      <c r="E204" s="26"/>
      <c r="F204" s="26"/>
      <c r="G204" s="26"/>
      <c r="H204" s="26"/>
      <c r="I204" s="26"/>
      <c r="J204" s="26"/>
      <c r="K204" s="26"/>
      <c r="L204" s="26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26"/>
      <c r="B205" s="26"/>
      <c r="C205" s="26"/>
      <c r="D205" s="8"/>
      <c r="E205" s="26"/>
      <c r="F205" s="26"/>
      <c r="G205" s="26"/>
      <c r="H205" s="26"/>
      <c r="I205" s="26"/>
      <c r="J205" s="26"/>
      <c r="K205" s="26"/>
      <c r="L205" s="26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26"/>
      <c r="B206" s="26"/>
      <c r="C206" s="26"/>
      <c r="D206" s="8"/>
      <c r="E206" s="26"/>
      <c r="F206" s="26"/>
      <c r="G206" s="26"/>
      <c r="H206" s="26"/>
      <c r="I206" s="26"/>
      <c r="J206" s="26"/>
      <c r="K206" s="26"/>
      <c r="L206" s="26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26"/>
      <c r="B207" s="26"/>
      <c r="C207" s="26"/>
      <c r="D207" s="8"/>
      <c r="E207" s="26"/>
      <c r="F207" s="26"/>
      <c r="G207" s="26"/>
      <c r="H207" s="26"/>
      <c r="I207" s="26"/>
      <c r="J207" s="26"/>
      <c r="K207" s="26"/>
      <c r="L207" s="26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26"/>
      <c r="B208" s="26"/>
      <c r="C208" s="26"/>
      <c r="D208" s="8"/>
      <c r="E208" s="26"/>
      <c r="F208" s="26"/>
      <c r="G208" s="26"/>
      <c r="H208" s="26"/>
      <c r="I208" s="26"/>
      <c r="J208" s="26"/>
      <c r="K208" s="26"/>
      <c r="L208" s="26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26"/>
      <c r="B209" s="26"/>
      <c r="C209" s="26"/>
      <c r="D209" s="8"/>
      <c r="E209" s="26"/>
      <c r="F209" s="26"/>
      <c r="G209" s="26"/>
      <c r="H209" s="26"/>
      <c r="I209" s="26"/>
      <c r="J209" s="26"/>
      <c r="K209" s="26"/>
      <c r="L209" s="26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26"/>
      <c r="B210" s="26"/>
      <c r="C210" s="26"/>
      <c r="D210" s="8"/>
      <c r="E210" s="26"/>
      <c r="F210" s="26"/>
      <c r="G210" s="26"/>
      <c r="H210" s="26"/>
      <c r="I210" s="26"/>
      <c r="J210" s="26"/>
      <c r="K210" s="26"/>
      <c r="L210" s="26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26"/>
      <c r="B211" s="26"/>
      <c r="C211" s="26"/>
      <c r="D211" s="8"/>
      <c r="E211" s="26"/>
      <c r="F211" s="26"/>
      <c r="G211" s="26"/>
      <c r="H211" s="26"/>
      <c r="I211" s="26"/>
      <c r="J211" s="26"/>
      <c r="K211" s="26"/>
      <c r="L211" s="26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26"/>
      <c r="B212" s="26"/>
      <c r="C212" s="26"/>
      <c r="D212" s="8"/>
      <c r="E212" s="26"/>
      <c r="F212" s="26"/>
      <c r="G212" s="26"/>
      <c r="H212" s="26"/>
      <c r="I212" s="26"/>
      <c r="J212" s="26"/>
      <c r="K212" s="26"/>
      <c r="L212" s="26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26"/>
      <c r="B213" s="26"/>
      <c r="C213" s="26"/>
      <c r="D213" s="8"/>
      <c r="E213" s="26"/>
      <c r="F213" s="26"/>
      <c r="G213" s="26"/>
      <c r="H213" s="26"/>
      <c r="I213" s="26"/>
      <c r="J213" s="26"/>
      <c r="K213" s="26"/>
      <c r="L213" s="26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26"/>
      <c r="B214" s="26"/>
      <c r="C214" s="26"/>
      <c r="D214" s="8"/>
      <c r="E214" s="26"/>
      <c r="F214" s="26"/>
      <c r="G214" s="26"/>
      <c r="H214" s="26"/>
      <c r="I214" s="26"/>
      <c r="J214" s="26"/>
      <c r="K214" s="26"/>
      <c r="L214" s="26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26"/>
      <c r="B215" s="26"/>
      <c r="C215" s="26"/>
      <c r="D215" s="8"/>
      <c r="E215" s="26"/>
      <c r="F215" s="26"/>
      <c r="G215" s="26"/>
      <c r="H215" s="26"/>
      <c r="I215" s="26"/>
      <c r="J215" s="26"/>
      <c r="K215" s="26"/>
      <c r="L215" s="26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26"/>
      <c r="B216" s="26"/>
      <c r="C216" s="26"/>
      <c r="D216" s="8"/>
      <c r="E216" s="26"/>
      <c r="F216" s="26"/>
      <c r="G216" s="26"/>
      <c r="H216" s="26"/>
      <c r="I216" s="26"/>
      <c r="J216" s="26"/>
      <c r="K216" s="26"/>
      <c r="L216" s="26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26"/>
      <c r="B217" s="26"/>
      <c r="C217" s="26"/>
      <c r="D217" s="8"/>
      <c r="E217" s="26"/>
      <c r="F217" s="26"/>
      <c r="G217" s="26"/>
      <c r="H217" s="26"/>
      <c r="I217" s="26"/>
      <c r="J217" s="26"/>
      <c r="K217" s="26"/>
      <c r="L217" s="26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26"/>
      <c r="B218" s="26"/>
      <c r="C218" s="26"/>
      <c r="D218" s="8"/>
      <c r="E218" s="26"/>
      <c r="F218" s="26"/>
      <c r="G218" s="26"/>
      <c r="H218" s="26"/>
      <c r="I218" s="26"/>
      <c r="J218" s="26"/>
      <c r="K218" s="26"/>
      <c r="L218" s="26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26"/>
      <c r="B219" s="26"/>
      <c r="C219" s="26"/>
      <c r="D219" s="8"/>
      <c r="E219" s="26"/>
      <c r="F219" s="26"/>
      <c r="G219" s="26"/>
      <c r="H219" s="26"/>
      <c r="I219" s="26"/>
      <c r="J219" s="26"/>
      <c r="K219" s="26"/>
      <c r="L219" s="26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26"/>
      <c r="B220" s="26"/>
      <c r="C220" s="26"/>
      <c r="D220" s="8"/>
      <c r="E220" s="26"/>
      <c r="F220" s="26"/>
      <c r="G220" s="26"/>
      <c r="H220" s="26"/>
      <c r="I220" s="26"/>
      <c r="J220" s="26"/>
      <c r="K220" s="26"/>
      <c r="L220" s="26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26"/>
      <c r="B221" s="26"/>
      <c r="C221" s="26"/>
      <c r="D221" s="8"/>
      <c r="E221" s="26"/>
      <c r="F221" s="26"/>
      <c r="G221" s="26"/>
      <c r="H221" s="26"/>
      <c r="I221" s="26"/>
      <c r="J221" s="26"/>
      <c r="K221" s="26"/>
      <c r="L221" s="26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26"/>
      <c r="B222" s="26"/>
      <c r="C222" s="26"/>
      <c r="D222" s="8"/>
      <c r="E222" s="26"/>
      <c r="F222" s="26"/>
      <c r="G222" s="26"/>
      <c r="H222" s="26"/>
      <c r="I222" s="26"/>
      <c r="J222" s="26"/>
      <c r="K222" s="26"/>
      <c r="L222" s="26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26"/>
      <c r="B223" s="26"/>
      <c r="C223" s="26"/>
      <c r="D223" s="8"/>
      <c r="E223" s="26"/>
      <c r="F223" s="26"/>
      <c r="G223" s="26"/>
      <c r="H223" s="26"/>
      <c r="I223" s="26"/>
      <c r="J223" s="26"/>
      <c r="K223" s="26"/>
      <c r="L223" s="26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26"/>
      <c r="B224" s="26"/>
      <c r="C224" s="26"/>
      <c r="D224" s="8"/>
      <c r="E224" s="26"/>
      <c r="F224" s="26"/>
      <c r="G224" s="26"/>
      <c r="H224" s="26"/>
      <c r="I224" s="26"/>
      <c r="J224" s="26"/>
      <c r="K224" s="26"/>
      <c r="L224" s="26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26"/>
      <c r="B225" s="26"/>
      <c r="C225" s="26"/>
      <c r="D225" s="8"/>
      <c r="E225" s="26"/>
      <c r="F225" s="26"/>
      <c r="G225" s="26"/>
      <c r="H225" s="26"/>
      <c r="I225" s="26"/>
      <c r="J225" s="26"/>
      <c r="K225" s="26"/>
      <c r="L225" s="26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26"/>
      <c r="B226" s="26"/>
      <c r="C226" s="26"/>
      <c r="D226" s="8"/>
      <c r="E226" s="26"/>
      <c r="F226" s="26"/>
      <c r="G226" s="26"/>
      <c r="H226" s="26"/>
      <c r="I226" s="26"/>
      <c r="J226" s="26"/>
      <c r="K226" s="26"/>
      <c r="L226" s="26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26"/>
      <c r="B227" s="26"/>
      <c r="C227" s="26"/>
      <c r="D227" s="8"/>
      <c r="E227" s="26"/>
      <c r="F227" s="26"/>
      <c r="G227" s="26"/>
      <c r="H227" s="26"/>
      <c r="I227" s="26"/>
      <c r="J227" s="26"/>
      <c r="K227" s="26"/>
      <c r="L227" s="26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26"/>
      <c r="B228" s="26"/>
      <c r="C228" s="26"/>
      <c r="D228" s="8"/>
      <c r="E228" s="26"/>
      <c r="F228" s="26"/>
      <c r="G228" s="26"/>
      <c r="H228" s="26"/>
      <c r="I228" s="26"/>
      <c r="J228" s="26"/>
      <c r="K228" s="26"/>
      <c r="L228" s="26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26"/>
      <c r="B229" s="26"/>
      <c r="C229" s="26"/>
      <c r="D229" s="8"/>
      <c r="E229" s="26"/>
      <c r="F229" s="26"/>
      <c r="G229" s="26"/>
      <c r="H229" s="26"/>
      <c r="I229" s="26"/>
      <c r="J229" s="26"/>
      <c r="K229" s="26"/>
      <c r="L229" s="26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26"/>
      <c r="B230" s="26"/>
      <c r="C230" s="26"/>
      <c r="D230" s="8"/>
      <c r="E230" s="26"/>
      <c r="F230" s="26"/>
      <c r="G230" s="26"/>
      <c r="H230" s="26"/>
      <c r="I230" s="26"/>
      <c r="J230" s="26"/>
      <c r="K230" s="26"/>
      <c r="L230" s="26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26"/>
      <c r="B231" s="26"/>
      <c r="C231" s="26"/>
      <c r="D231" s="8"/>
      <c r="E231" s="26"/>
      <c r="F231" s="26"/>
      <c r="G231" s="26"/>
      <c r="H231" s="26"/>
      <c r="I231" s="26"/>
      <c r="J231" s="26"/>
      <c r="K231" s="26"/>
      <c r="L231" s="26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26"/>
      <c r="B232" s="26"/>
      <c r="C232" s="26"/>
      <c r="D232" s="8"/>
      <c r="E232" s="26"/>
      <c r="F232" s="26"/>
      <c r="G232" s="26"/>
      <c r="H232" s="26"/>
      <c r="I232" s="26"/>
      <c r="J232" s="26"/>
      <c r="K232" s="26"/>
      <c r="L232" s="26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26"/>
      <c r="B233" s="26"/>
      <c r="C233" s="26"/>
      <c r="D233" s="8"/>
      <c r="E233" s="26"/>
      <c r="F233" s="26"/>
      <c r="G233" s="26"/>
      <c r="H233" s="26"/>
      <c r="I233" s="26"/>
      <c r="J233" s="26"/>
      <c r="K233" s="26"/>
      <c r="L233" s="26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26"/>
      <c r="B234" s="26"/>
      <c r="C234" s="26"/>
      <c r="D234" s="8"/>
      <c r="E234" s="26"/>
      <c r="F234" s="26"/>
      <c r="G234" s="26"/>
      <c r="H234" s="26"/>
      <c r="I234" s="26"/>
      <c r="J234" s="26"/>
      <c r="K234" s="26"/>
      <c r="L234" s="26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26"/>
      <c r="B235" s="26"/>
      <c r="C235" s="26"/>
      <c r="D235" s="8"/>
      <c r="E235" s="26"/>
      <c r="F235" s="26"/>
      <c r="G235" s="26"/>
      <c r="H235" s="26"/>
      <c r="I235" s="26"/>
      <c r="J235" s="26"/>
      <c r="K235" s="26"/>
      <c r="L235" s="26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26"/>
      <c r="B236" s="26"/>
      <c r="C236" s="26"/>
      <c r="D236" s="8"/>
      <c r="E236" s="26"/>
      <c r="F236" s="26"/>
      <c r="G236" s="26"/>
      <c r="H236" s="26"/>
      <c r="I236" s="26"/>
      <c r="J236" s="26"/>
      <c r="K236" s="26"/>
      <c r="L236" s="26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26"/>
      <c r="B237" s="26"/>
      <c r="C237" s="26"/>
      <c r="D237" s="8"/>
      <c r="E237" s="26"/>
      <c r="F237" s="26"/>
      <c r="G237" s="26"/>
      <c r="H237" s="26"/>
      <c r="I237" s="26"/>
      <c r="J237" s="26"/>
      <c r="K237" s="26"/>
      <c r="L237" s="26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26"/>
      <c r="B238" s="26"/>
      <c r="C238" s="26"/>
      <c r="D238" s="8"/>
      <c r="E238" s="26"/>
      <c r="F238" s="26"/>
      <c r="G238" s="26"/>
      <c r="H238" s="26"/>
      <c r="I238" s="26"/>
      <c r="J238" s="26"/>
      <c r="K238" s="26"/>
      <c r="L238" s="26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26"/>
      <c r="B239" s="26"/>
      <c r="C239" s="26"/>
      <c r="D239" s="8"/>
      <c r="E239" s="26"/>
      <c r="F239" s="26"/>
      <c r="G239" s="26"/>
      <c r="H239" s="26"/>
      <c r="I239" s="26"/>
      <c r="J239" s="26"/>
      <c r="K239" s="26"/>
      <c r="L239" s="26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26"/>
      <c r="B240" s="26"/>
      <c r="C240" s="26"/>
      <c r="D240" s="8"/>
      <c r="E240" s="26"/>
      <c r="F240" s="26"/>
      <c r="G240" s="26"/>
      <c r="H240" s="26"/>
      <c r="I240" s="26"/>
      <c r="J240" s="26"/>
      <c r="K240" s="26"/>
      <c r="L240" s="26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26"/>
      <c r="B241" s="26"/>
      <c r="C241" s="26"/>
      <c r="D241" s="8"/>
      <c r="E241" s="26"/>
      <c r="F241" s="26"/>
      <c r="G241" s="26"/>
      <c r="H241" s="26"/>
      <c r="I241" s="26"/>
      <c r="J241" s="26"/>
      <c r="K241" s="26"/>
      <c r="L241" s="26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26"/>
      <c r="B242" s="26"/>
      <c r="C242" s="26"/>
      <c r="D242" s="8"/>
      <c r="E242" s="26"/>
      <c r="F242" s="26"/>
      <c r="G242" s="26"/>
      <c r="H242" s="26"/>
      <c r="I242" s="26"/>
      <c r="J242" s="26"/>
      <c r="K242" s="26"/>
      <c r="L242" s="26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26"/>
      <c r="B243" s="26"/>
      <c r="C243" s="26"/>
      <c r="D243" s="8"/>
      <c r="E243" s="26"/>
      <c r="F243" s="26"/>
      <c r="G243" s="26"/>
      <c r="H243" s="26"/>
      <c r="I243" s="26"/>
      <c r="J243" s="26"/>
      <c r="K243" s="26"/>
      <c r="L243" s="26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26"/>
      <c r="B244" s="26"/>
      <c r="C244" s="26"/>
      <c r="D244" s="8"/>
      <c r="E244" s="26"/>
      <c r="F244" s="26"/>
      <c r="G244" s="26"/>
      <c r="H244" s="26"/>
      <c r="I244" s="26"/>
      <c r="J244" s="26"/>
      <c r="K244" s="26"/>
      <c r="L244" s="26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26"/>
      <c r="B245" s="26"/>
      <c r="C245" s="26"/>
      <c r="D245" s="8"/>
      <c r="E245" s="26"/>
      <c r="F245" s="26"/>
      <c r="G245" s="26"/>
      <c r="H245" s="26"/>
      <c r="I245" s="26"/>
      <c r="J245" s="26"/>
      <c r="K245" s="26"/>
      <c r="L245" s="26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26"/>
      <c r="B246" s="26"/>
      <c r="C246" s="26"/>
      <c r="D246" s="8"/>
      <c r="E246" s="26"/>
      <c r="F246" s="26"/>
      <c r="G246" s="26"/>
      <c r="H246" s="26"/>
      <c r="I246" s="26"/>
      <c r="J246" s="26"/>
      <c r="K246" s="26"/>
      <c r="L246" s="26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26"/>
      <c r="B247" s="26"/>
      <c r="C247" s="26"/>
      <c r="D247" s="8"/>
      <c r="E247" s="26"/>
      <c r="F247" s="26"/>
      <c r="G247" s="26"/>
      <c r="H247" s="26"/>
      <c r="I247" s="26"/>
      <c r="J247" s="26"/>
      <c r="K247" s="26"/>
      <c r="L247" s="26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26"/>
      <c r="B248" s="26"/>
      <c r="C248" s="26"/>
      <c r="D248" s="8"/>
      <c r="E248" s="26"/>
      <c r="F248" s="26"/>
      <c r="G248" s="26"/>
      <c r="H248" s="26"/>
      <c r="I248" s="26"/>
      <c r="J248" s="26"/>
      <c r="K248" s="26"/>
      <c r="L248" s="26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26"/>
      <c r="B249" s="26"/>
      <c r="C249" s="26"/>
      <c r="D249" s="8"/>
      <c r="E249" s="26"/>
      <c r="F249" s="26"/>
      <c r="G249" s="26"/>
      <c r="H249" s="26"/>
      <c r="I249" s="26"/>
      <c r="J249" s="26"/>
      <c r="K249" s="26"/>
      <c r="L249" s="26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26"/>
      <c r="B250" s="26"/>
      <c r="C250" s="26"/>
      <c r="D250" s="8"/>
      <c r="E250" s="26"/>
      <c r="F250" s="26"/>
      <c r="G250" s="26"/>
      <c r="H250" s="26"/>
      <c r="I250" s="26"/>
      <c r="J250" s="26"/>
      <c r="K250" s="26"/>
      <c r="L250" s="26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26"/>
      <c r="B251" s="26"/>
      <c r="C251" s="26"/>
      <c r="D251" s="8"/>
      <c r="E251" s="26"/>
      <c r="F251" s="26"/>
      <c r="G251" s="26"/>
      <c r="H251" s="26"/>
      <c r="I251" s="26"/>
      <c r="J251" s="26"/>
      <c r="K251" s="26"/>
      <c r="L251" s="26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26"/>
      <c r="B252" s="26"/>
      <c r="C252" s="26"/>
      <c r="D252" s="8"/>
      <c r="E252" s="26"/>
      <c r="F252" s="26"/>
      <c r="G252" s="26"/>
      <c r="H252" s="26"/>
      <c r="I252" s="26"/>
      <c r="J252" s="26"/>
      <c r="K252" s="26"/>
      <c r="L252" s="26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26"/>
      <c r="B253" s="26"/>
      <c r="C253" s="26"/>
      <c r="D253" s="8"/>
      <c r="E253" s="26"/>
      <c r="F253" s="26"/>
      <c r="G253" s="26"/>
      <c r="H253" s="26"/>
      <c r="I253" s="26"/>
      <c r="J253" s="26"/>
      <c r="K253" s="26"/>
      <c r="L253" s="26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26"/>
      <c r="B254" s="26"/>
      <c r="C254" s="26"/>
      <c r="D254" s="8"/>
      <c r="E254" s="26"/>
      <c r="F254" s="26"/>
      <c r="G254" s="26"/>
      <c r="H254" s="26"/>
      <c r="I254" s="26"/>
      <c r="J254" s="26"/>
      <c r="K254" s="26"/>
      <c r="L254" s="26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26"/>
      <c r="B255" s="26"/>
      <c r="C255" s="26"/>
      <c r="D255" s="8"/>
      <c r="E255" s="26"/>
      <c r="F255" s="26"/>
      <c r="G255" s="26"/>
      <c r="H255" s="26"/>
      <c r="I255" s="26"/>
      <c r="J255" s="26"/>
      <c r="K255" s="26"/>
      <c r="L255" s="26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26"/>
      <c r="B256" s="26"/>
      <c r="C256" s="26"/>
      <c r="D256" s="8"/>
      <c r="E256" s="26"/>
      <c r="F256" s="26"/>
      <c r="G256" s="26"/>
      <c r="H256" s="26"/>
      <c r="I256" s="26"/>
      <c r="J256" s="26"/>
      <c r="K256" s="26"/>
      <c r="L256" s="26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26"/>
      <c r="B257" s="26"/>
      <c r="C257" s="26"/>
      <c r="D257" s="8"/>
      <c r="E257" s="26"/>
      <c r="F257" s="26"/>
      <c r="G257" s="26"/>
      <c r="H257" s="26"/>
      <c r="I257" s="26"/>
      <c r="J257" s="26"/>
      <c r="K257" s="26"/>
      <c r="L257" s="26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26"/>
      <c r="B258" s="26"/>
      <c r="C258" s="26"/>
      <c r="D258" s="8"/>
      <c r="E258" s="26"/>
      <c r="F258" s="26"/>
      <c r="G258" s="26"/>
      <c r="H258" s="26"/>
      <c r="I258" s="26"/>
      <c r="J258" s="26"/>
      <c r="K258" s="26"/>
      <c r="L258" s="26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26"/>
      <c r="B259" s="26"/>
      <c r="C259" s="26"/>
      <c r="D259" s="8"/>
      <c r="E259" s="26"/>
      <c r="F259" s="26"/>
      <c r="G259" s="26"/>
      <c r="H259" s="26"/>
      <c r="I259" s="26"/>
      <c r="J259" s="26"/>
      <c r="K259" s="26"/>
      <c r="L259" s="26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26"/>
      <c r="B260" s="26"/>
      <c r="C260" s="26"/>
      <c r="D260" s="8"/>
      <c r="E260" s="26"/>
      <c r="F260" s="26"/>
      <c r="G260" s="26"/>
      <c r="H260" s="26"/>
      <c r="I260" s="26"/>
      <c r="J260" s="26"/>
      <c r="K260" s="26"/>
      <c r="L260" s="26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26"/>
      <c r="B261" s="26"/>
      <c r="C261" s="26"/>
      <c r="D261" s="8"/>
      <c r="E261" s="26"/>
      <c r="F261" s="26"/>
      <c r="G261" s="26"/>
      <c r="H261" s="26"/>
      <c r="I261" s="26"/>
      <c r="J261" s="26"/>
      <c r="K261" s="26"/>
      <c r="L261" s="26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26"/>
      <c r="B262" s="26"/>
      <c r="C262" s="26"/>
      <c r="D262" s="8"/>
      <c r="E262" s="26"/>
      <c r="F262" s="26"/>
      <c r="G262" s="26"/>
      <c r="H262" s="26"/>
      <c r="I262" s="26"/>
      <c r="J262" s="26"/>
      <c r="K262" s="26"/>
      <c r="L262" s="26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26"/>
      <c r="B263" s="26"/>
      <c r="C263" s="26"/>
      <c r="D263" s="8"/>
      <c r="E263" s="26"/>
      <c r="F263" s="26"/>
      <c r="G263" s="26"/>
      <c r="H263" s="26"/>
      <c r="I263" s="26"/>
      <c r="J263" s="26"/>
      <c r="K263" s="26"/>
      <c r="L263" s="26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26"/>
      <c r="B264" s="26"/>
      <c r="C264" s="26"/>
      <c r="D264" s="8"/>
      <c r="E264" s="26"/>
      <c r="F264" s="26"/>
      <c r="G264" s="26"/>
      <c r="H264" s="26"/>
      <c r="I264" s="26"/>
      <c r="J264" s="26"/>
      <c r="K264" s="26"/>
      <c r="L264" s="26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26"/>
      <c r="B265" s="26"/>
      <c r="C265" s="26"/>
      <c r="D265" s="8"/>
      <c r="E265" s="26"/>
      <c r="F265" s="26"/>
      <c r="G265" s="26"/>
      <c r="H265" s="26"/>
      <c r="I265" s="26"/>
      <c r="J265" s="26"/>
      <c r="K265" s="26"/>
      <c r="L265" s="26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26"/>
      <c r="B266" s="26"/>
      <c r="C266" s="26"/>
      <c r="D266" s="8"/>
      <c r="E266" s="26"/>
      <c r="F266" s="26"/>
      <c r="G266" s="26"/>
      <c r="H266" s="26"/>
      <c r="I266" s="26"/>
      <c r="J266" s="26"/>
      <c r="K266" s="26"/>
      <c r="L266" s="26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26"/>
      <c r="B267" s="26"/>
      <c r="C267" s="26"/>
      <c r="D267" s="8"/>
      <c r="E267" s="26"/>
      <c r="F267" s="26"/>
      <c r="G267" s="26"/>
      <c r="H267" s="26"/>
      <c r="I267" s="26"/>
      <c r="J267" s="26"/>
      <c r="K267" s="26"/>
      <c r="L267" s="26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26"/>
      <c r="B268" s="26"/>
      <c r="C268" s="26"/>
      <c r="D268" s="8"/>
      <c r="E268" s="26"/>
      <c r="F268" s="26"/>
      <c r="G268" s="26"/>
      <c r="H268" s="26"/>
      <c r="I268" s="26"/>
      <c r="J268" s="26"/>
      <c r="K268" s="26"/>
      <c r="L268" s="26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26"/>
      <c r="B269" s="26"/>
      <c r="C269" s="26"/>
      <c r="D269" s="8"/>
      <c r="E269" s="26"/>
      <c r="F269" s="26"/>
      <c r="G269" s="26"/>
      <c r="H269" s="26"/>
      <c r="I269" s="26"/>
      <c r="J269" s="26"/>
      <c r="K269" s="26"/>
      <c r="L269" s="26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26"/>
      <c r="B270" s="26"/>
      <c r="C270" s="26"/>
      <c r="D270" s="8"/>
      <c r="E270" s="26"/>
      <c r="F270" s="26"/>
      <c r="G270" s="26"/>
      <c r="H270" s="26"/>
      <c r="I270" s="26"/>
      <c r="J270" s="26"/>
      <c r="K270" s="26"/>
      <c r="L270" s="26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26"/>
      <c r="B271" s="26"/>
      <c r="C271" s="26"/>
      <c r="D271" s="8"/>
      <c r="E271" s="26"/>
      <c r="F271" s="26"/>
      <c r="G271" s="26"/>
      <c r="H271" s="26"/>
      <c r="I271" s="26"/>
      <c r="J271" s="26"/>
      <c r="K271" s="26"/>
      <c r="L271" s="26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26"/>
      <c r="B272" s="26"/>
      <c r="C272" s="26"/>
      <c r="D272" s="8"/>
      <c r="E272" s="26"/>
      <c r="F272" s="26"/>
      <c r="G272" s="26"/>
      <c r="H272" s="26"/>
      <c r="I272" s="26"/>
      <c r="J272" s="26"/>
      <c r="K272" s="26"/>
      <c r="L272" s="26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26"/>
      <c r="B273" s="26"/>
      <c r="C273" s="26"/>
      <c r="D273" s="8"/>
      <c r="E273" s="26"/>
      <c r="F273" s="26"/>
      <c r="G273" s="26"/>
      <c r="H273" s="26"/>
      <c r="I273" s="26"/>
      <c r="J273" s="26"/>
      <c r="K273" s="26"/>
      <c r="L273" s="26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26"/>
      <c r="B274" s="26"/>
      <c r="C274" s="26"/>
      <c r="D274" s="8"/>
      <c r="E274" s="26"/>
      <c r="F274" s="26"/>
      <c r="G274" s="26"/>
      <c r="H274" s="26"/>
      <c r="I274" s="26"/>
      <c r="J274" s="26"/>
      <c r="K274" s="26"/>
      <c r="L274" s="26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26"/>
      <c r="B275" s="26"/>
      <c r="C275" s="26"/>
      <c r="D275" s="8"/>
      <c r="E275" s="26"/>
      <c r="F275" s="26"/>
      <c r="G275" s="26"/>
      <c r="H275" s="26"/>
      <c r="I275" s="26"/>
      <c r="J275" s="26"/>
      <c r="K275" s="26"/>
      <c r="L275" s="26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26"/>
      <c r="B276" s="26"/>
      <c r="C276" s="26"/>
      <c r="D276" s="8"/>
      <c r="E276" s="26"/>
      <c r="F276" s="26"/>
      <c r="G276" s="26"/>
      <c r="H276" s="26"/>
      <c r="I276" s="26"/>
      <c r="J276" s="26"/>
      <c r="K276" s="26"/>
      <c r="L276" s="26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26"/>
      <c r="B277" s="26"/>
      <c r="C277" s="26"/>
      <c r="D277" s="8"/>
      <c r="E277" s="26"/>
      <c r="F277" s="26"/>
      <c r="G277" s="26"/>
      <c r="H277" s="26"/>
      <c r="I277" s="26"/>
      <c r="J277" s="26"/>
      <c r="K277" s="26"/>
      <c r="L277" s="26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26"/>
      <c r="B278" s="26"/>
      <c r="C278" s="26"/>
      <c r="D278" s="8"/>
      <c r="E278" s="26"/>
      <c r="F278" s="26"/>
      <c r="G278" s="26"/>
      <c r="H278" s="26"/>
      <c r="I278" s="26"/>
      <c r="J278" s="26"/>
      <c r="K278" s="26"/>
      <c r="L278" s="26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26"/>
      <c r="B279" s="26"/>
      <c r="C279" s="26"/>
      <c r="D279" s="8"/>
      <c r="E279" s="26"/>
      <c r="F279" s="26"/>
      <c r="G279" s="26"/>
      <c r="H279" s="26"/>
      <c r="I279" s="26"/>
      <c r="J279" s="26"/>
      <c r="K279" s="26"/>
      <c r="L279" s="26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26"/>
      <c r="B280" s="26"/>
      <c r="C280" s="26"/>
      <c r="D280" s="8"/>
      <c r="E280" s="26"/>
      <c r="F280" s="26"/>
      <c r="G280" s="26"/>
      <c r="H280" s="26"/>
      <c r="I280" s="26"/>
      <c r="J280" s="26"/>
      <c r="K280" s="26"/>
      <c r="L280" s="26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26"/>
      <c r="B281" s="26"/>
      <c r="C281" s="26"/>
      <c r="D281" s="8"/>
      <c r="E281" s="26"/>
      <c r="F281" s="26"/>
      <c r="G281" s="26"/>
      <c r="H281" s="26"/>
      <c r="I281" s="26"/>
      <c r="J281" s="26"/>
      <c r="K281" s="26"/>
      <c r="L281" s="26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26"/>
      <c r="B282" s="26"/>
      <c r="C282" s="26"/>
      <c r="D282" s="8"/>
      <c r="E282" s="26"/>
      <c r="F282" s="26"/>
      <c r="G282" s="26"/>
      <c r="H282" s="26"/>
      <c r="I282" s="26"/>
      <c r="J282" s="26"/>
      <c r="K282" s="26"/>
      <c r="L282" s="26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26"/>
      <c r="B283" s="26"/>
      <c r="C283" s="26"/>
      <c r="D283" s="8"/>
      <c r="E283" s="26"/>
      <c r="F283" s="26"/>
      <c r="G283" s="26"/>
      <c r="H283" s="26"/>
      <c r="I283" s="26"/>
      <c r="J283" s="26"/>
      <c r="K283" s="26"/>
      <c r="L283" s="26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26"/>
      <c r="B284" s="26"/>
      <c r="C284" s="26"/>
      <c r="D284" s="8"/>
      <c r="E284" s="26"/>
      <c r="F284" s="26"/>
      <c r="G284" s="26"/>
      <c r="H284" s="26"/>
      <c r="I284" s="26"/>
      <c r="J284" s="26"/>
      <c r="K284" s="26"/>
      <c r="L284" s="26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26"/>
      <c r="B285" s="26"/>
      <c r="C285" s="26"/>
      <c r="D285" s="8"/>
      <c r="E285" s="26"/>
      <c r="F285" s="26"/>
      <c r="G285" s="26"/>
      <c r="H285" s="26"/>
      <c r="I285" s="26"/>
      <c r="J285" s="26"/>
      <c r="K285" s="26"/>
      <c r="L285" s="26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26"/>
      <c r="B286" s="26"/>
      <c r="C286" s="26"/>
      <c r="D286" s="8"/>
      <c r="E286" s="26"/>
      <c r="F286" s="26"/>
      <c r="G286" s="26"/>
      <c r="H286" s="26"/>
      <c r="I286" s="26"/>
      <c r="J286" s="26"/>
      <c r="K286" s="26"/>
      <c r="L286" s="26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26"/>
      <c r="B287" s="26"/>
      <c r="C287" s="26"/>
      <c r="D287" s="8"/>
      <c r="E287" s="26"/>
      <c r="F287" s="26"/>
      <c r="G287" s="26"/>
      <c r="H287" s="26"/>
      <c r="I287" s="26"/>
      <c r="J287" s="26"/>
      <c r="K287" s="26"/>
      <c r="L287" s="26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26"/>
      <c r="B288" s="26"/>
      <c r="C288" s="26"/>
      <c r="D288" s="8"/>
      <c r="E288" s="26"/>
      <c r="F288" s="26"/>
      <c r="G288" s="26"/>
      <c r="H288" s="26"/>
      <c r="I288" s="26"/>
      <c r="J288" s="26"/>
      <c r="K288" s="26"/>
      <c r="L288" s="26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26"/>
      <c r="B289" s="26"/>
      <c r="C289" s="26"/>
      <c r="D289" s="8"/>
      <c r="E289" s="26"/>
      <c r="F289" s="26"/>
      <c r="G289" s="26"/>
      <c r="H289" s="26"/>
      <c r="I289" s="26"/>
      <c r="J289" s="26"/>
      <c r="K289" s="26"/>
      <c r="L289" s="26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26"/>
      <c r="B290" s="26"/>
      <c r="C290" s="26"/>
      <c r="D290" s="8"/>
      <c r="E290" s="26"/>
      <c r="F290" s="26"/>
      <c r="G290" s="26"/>
      <c r="H290" s="26"/>
      <c r="I290" s="26"/>
      <c r="J290" s="26"/>
      <c r="K290" s="26"/>
      <c r="L290" s="26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26"/>
      <c r="B291" s="26"/>
      <c r="C291" s="26"/>
      <c r="D291" s="8"/>
      <c r="E291" s="26"/>
      <c r="F291" s="26"/>
      <c r="G291" s="26"/>
      <c r="H291" s="26"/>
      <c r="I291" s="26"/>
      <c r="J291" s="26"/>
      <c r="K291" s="26"/>
      <c r="L291" s="26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26"/>
      <c r="B292" s="26"/>
      <c r="C292" s="26"/>
      <c r="D292" s="8"/>
      <c r="E292" s="26"/>
      <c r="F292" s="26"/>
      <c r="G292" s="26"/>
      <c r="H292" s="26"/>
      <c r="I292" s="26"/>
      <c r="J292" s="26"/>
      <c r="K292" s="26"/>
      <c r="L292" s="26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26"/>
      <c r="B293" s="26"/>
      <c r="C293" s="26"/>
      <c r="D293" s="8"/>
      <c r="E293" s="26"/>
      <c r="F293" s="26"/>
      <c r="G293" s="26"/>
      <c r="H293" s="26"/>
      <c r="I293" s="26"/>
      <c r="J293" s="26"/>
      <c r="K293" s="26"/>
      <c r="L293" s="26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26"/>
      <c r="B294" s="26"/>
      <c r="C294" s="26"/>
      <c r="D294" s="8"/>
      <c r="E294" s="26"/>
      <c r="F294" s="26"/>
      <c r="G294" s="26"/>
      <c r="H294" s="26"/>
      <c r="I294" s="26"/>
      <c r="J294" s="26"/>
      <c r="K294" s="26"/>
      <c r="L294" s="26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26"/>
      <c r="B295" s="26"/>
      <c r="C295" s="26"/>
      <c r="D295" s="8"/>
      <c r="E295" s="26"/>
      <c r="F295" s="26"/>
      <c r="G295" s="26"/>
      <c r="H295" s="26"/>
      <c r="I295" s="26"/>
      <c r="J295" s="26"/>
      <c r="K295" s="26"/>
      <c r="L295" s="26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26"/>
      <c r="B296" s="26"/>
      <c r="C296" s="26"/>
      <c r="D296" s="8"/>
      <c r="E296" s="26"/>
      <c r="F296" s="26"/>
      <c r="G296" s="26"/>
      <c r="H296" s="26"/>
      <c r="I296" s="26"/>
      <c r="J296" s="26"/>
      <c r="K296" s="26"/>
      <c r="L296" s="26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26"/>
      <c r="B297" s="26"/>
      <c r="C297" s="26"/>
      <c r="D297" s="8"/>
      <c r="E297" s="26"/>
      <c r="F297" s="26"/>
      <c r="G297" s="26"/>
      <c r="H297" s="26"/>
      <c r="I297" s="26"/>
      <c r="J297" s="26"/>
      <c r="K297" s="26"/>
      <c r="L297" s="26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26"/>
      <c r="B298" s="26"/>
      <c r="C298" s="26"/>
      <c r="D298" s="8"/>
      <c r="E298" s="26"/>
      <c r="F298" s="26"/>
      <c r="G298" s="26"/>
      <c r="H298" s="26"/>
      <c r="I298" s="26"/>
      <c r="J298" s="26"/>
      <c r="K298" s="26"/>
      <c r="L298" s="26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26"/>
      <c r="B299" s="26"/>
      <c r="C299" s="26"/>
      <c r="D299" s="8"/>
      <c r="E299" s="26"/>
      <c r="F299" s="26"/>
      <c r="G299" s="26"/>
      <c r="H299" s="26"/>
      <c r="I299" s="26"/>
      <c r="J299" s="26"/>
      <c r="K299" s="26"/>
      <c r="L299" s="26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26"/>
      <c r="B300" s="26"/>
      <c r="C300" s="26"/>
      <c r="D300" s="8"/>
      <c r="E300" s="26"/>
      <c r="F300" s="26"/>
      <c r="G300" s="26"/>
      <c r="H300" s="26"/>
      <c r="I300" s="26"/>
      <c r="J300" s="26"/>
      <c r="K300" s="26"/>
      <c r="L300" s="26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26"/>
      <c r="B301" s="26"/>
      <c r="C301" s="26"/>
      <c r="D301" s="8"/>
      <c r="E301" s="26"/>
      <c r="F301" s="26"/>
      <c r="G301" s="26"/>
      <c r="H301" s="26"/>
      <c r="I301" s="26"/>
      <c r="J301" s="26"/>
      <c r="K301" s="26"/>
      <c r="L301" s="26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26"/>
      <c r="B302" s="26"/>
      <c r="C302" s="26"/>
      <c r="D302" s="8"/>
      <c r="E302" s="26"/>
      <c r="F302" s="26"/>
      <c r="G302" s="26"/>
      <c r="H302" s="26"/>
      <c r="I302" s="26"/>
      <c r="J302" s="26"/>
      <c r="K302" s="26"/>
      <c r="L302" s="26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26"/>
      <c r="B303" s="26"/>
      <c r="C303" s="26"/>
      <c r="D303" s="8"/>
      <c r="E303" s="26"/>
      <c r="F303" s="26"/>
      <c r="G303" s="26"/>
      <c r="H303" s="26"/>
      <c r="I303" s="26"/>
      <c r="J303" s="26"/>
      <c r="K303" s="26"/>
      <c r="L303" s="26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26"/>
      <c r="B304" s="26"/>
      <c r="C304" s="26"/>
      <c r="D304" s="8"/>
      <c r="E304" s="26"/>
      <c r="F304" s="26"/>
      <c r="G304" s="26"/>
      <c r="H304" s="26"/>
      <c r="I304" s="26"/>
      <c r="J304" s="26"/>
      <c r="K304" s="26"/>
      <c r="L304" s="26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26"/>
      <c r="B305" s="26"/>
      <c r="C305" s="26"/>
      <c r="D305" s="8"/>
      <c r="E305" s="26"/>
      <c r="F305" s="26"/>
      <c r="G305" s="26"/>
      <c r="H305" s="26"/>
      <c r="I305" s="26"/>
      <c r="J305" s="26"/>
      <c r="K305" s="26"/>
      <c r="L305" s="26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26"/>
      <c r="B306" s="26"/>
      <c r="C306" s="26"/>
      <c r="D306" s="8"/>
      <c r="E306" s="26"/>
      <c r="F306" s="26"/>
      <c r="G306" s="26"/>
      <c r="H306" s="26"/>
      <c r="I306" s="26"/>
      <c r="J306" s="26"/>
      <c r="K306" s="26"/>
      <c r="L306" s="26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26"/>
      <c r="B307" s="26"/>
      <c r="C307" s="26"/>
      <c r="D307" s="8"/>
      <c r="E307" s="26"/>
      <c r="F307" s="26"/>
      <c r="G307" s="26"/>
      <c r="H307" s="26"/>
      <c r="I307" s="26"/>
      <c r="J307" s="26"/>
      <c r="K307" s="26"/>
      <c r="L307" s="26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26"/>
      <c r="B308" s="26"/>
      <c r="C308" s="26"/>
      <c r="D308" s="8"/>
      <c r="E308" s="26"/>
      <c r="F308" s="26"/>
      <c r="G308" s="26"/>
      <c r="H308" s="26"/>
      <c r="I308" s="26"/>
      <c r="J308" s="26"/>
      <c r="K308" s="26"/>
      <c r="L308" s="26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26"/>
      <c r="B309" s="26"/>
      <c r="C309" s="26"/>
      <c r="D309" s="8"/>
      <c r="E309" s="26"/>
      <c r="F309" s="26"/>
      <c r="G309" s="26"/>
      <c r="H309" s="26"/>
      <c r="I309" s="26"/>
      <c r="J309" s="26"/>
      <c r="K309" s="26"/>
      <c r="L309" s="26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26"/>
      <c r="B310" s="26"/>
      <c r="C310" s="26"/>
      <c r="D310" s="8"/>
      <c r="E310" s="26"/>
      <c r="F310" s="26"/>
      <c r="G310" s="26"/>
      <c r="H310" s="26"/>
      <c r="I310" s="26"/>
      <c r="J310" s="26"/>
      <c r="K310" s="26"/>
      <c r="L310" s="26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26"/>
      <c r="B311" s="26"/>
      <c r="C311" s="26"/>
      <c r="D311" s="8"/>
      <c r="E311" s="26"/>
      <c r="F311" s="26"/>
      <c r="G311" s="26"/>
      <c r="H311" s="26"/>
      <c r="I311" s="26"/>
      <c r="J311" s="26"/>
      <c r="K311" s="26"/>
      <c r="L311" s="26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26"/>
      <c r="B312" s="26"/>
      <c r="C312" s="26"/>
      <c r="D312" s="8"/>
      <c r="E312" s="26"/>
      <c r="F312" s="26"/>
      <c r="G312" s="26"/>
      <c r="H312" s="26"/>
      <c r="I312" s="26"/>
      <c r="J312" s="26"/>
      <c r="K312" s="26"/>
      <c r="L312" s="26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26"/>
      <c r="B313" s="26"/>
      <c r="C313" s="26"/>
      <c r="D313" s="8"/>
      <c r="E313" s="26"/>
      <c r="F313" s="26"/>
      <c r="G313" s="26"/>
      <c r="H313" s="26"/>
      <c r="I313" s="26"/>
      <c r="J313" s="26"/>
      <c r="K313" s="26"/>
      <c r="L313" s="26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26"/>
      <c r="B314" s="26"/>
      <c r="C314" s="26"/>
      <c r="D314" s="8"/>
      <c r="E314" s="26"/>
      <c r="F314" s="26"/>
      <c r="G314" s="26"/>
      <c r="H314" s="26"/>
      <c r="I314" s="26"/>
      <c r="J314" s="26"/>
      <c r="K314" s="26"/>
      <c r="L314" s="26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26"/>
      <c r="B315" s="26"/>
      <c r="C315" s="26"/>
      <c r="D315" s="8"/>
      <c r="E315" s="26"/>
      <c r="F315" s="26"/>
      <c r="G315" s="26"/>
      <c r="H315" s="26"/>
      <c r="I315" s="26"/>
      <c r="J315" s="26"/>
      <c r="K315" s="26"/>
      <c r="L315" s="26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26"/>
      <c r="B316" s="26"/>
      <c r="C316" s="26"/>
      <c r="D316" s="8"/>
      <c r="E316" s="26"/>
      <c r="F316" s="26"/>
      <c r="G316" s="26"/>
      <c r="H316" s="26"/>
      <c r="I316" s="26"/>
      <c r="J316" s="26"/>
      <c r="K316" s="26"/>
      <c r="L316" s="26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:id="rId2" location="section=Top" ref="K3"/>
    <hyperlink r:id="rId3" ref="K18"/>
    <hyperlink r:id="rId4" location="section=Top" ref="K23"/>
    <hyperlink r:id="rId5" ref="K24"/>
    <hyperlink r:id="rId6" ref="K27"/>
    <hyperlink r:id="rId7" ref="K31"/>
    <hyperlink r:id="rId8" ref="K34"/>
    <hyperlink r:id="rId9" location="section=Biologic-Depiction" ref="K39"/>
    <hyperlink r:id="rId10" location="section=Top" ref="K40"/>
    <hyperlink r:id="rId11" location="section=3D-Status" ref="K41"/>
    <hyperlink r:id="rId12" ref="K44"/>
    <hyperlink r:id="rId13" ref="K45"/>
    <hyperlink r:id="rId14" ref="K51"/>
    <hyperlink r:id="rId15" ref="K52"/>
    <hyperlink r:id="rId16" ref="K54"/>
    <hyperlink r:id="rId17" ref="K55"/>
    <hyperlink r:id="rId18" ref="K56"/>
    <hyperlink r:id="rId19" ref="K57"/>
    <hyperlink r:id="rId20" ref="K58"/>
    <hyperlink r:id="rId21" ref="K59"/>
    <hyperlink r:id="rId22" location="section=Biologic-Depiction" ref="K60"/>
    <hyperlink r:id="rId23" ref="K61"/>
    <hyperlink r:id="rId24" ref="K63"/>
    <hyperlink r:id="rId25" ref="K64"/>
    <hyperlink r:id="rId26" ref="K66"/>
    <hyperlink r:id="rId27" ref="K67"/>
    <hyperlink r:id="rId28" ref="K68"/>
    <hyperlink r:id="rId29" ref="K69"/>
    <hyperlink r:id="rId30" location="section=Top" ref="K70"/>
    <hyperlink r:id="rId31" location="section=Top" ref="K71"/>
    <hyperlink r:id="rId32" ref="K72"/>
    <hyperlink r:id="rId33" ref="K73"/>
    <hyperlink r:id="rId34" ref="K74"/>
    <hyperlink r:id="rId35" ref="K75"/>
    <hyperlink r:id="rId36" ref="K76"/>
    <hyperlink r:id="rId37" ref="K77"/>
    <hyperlink r:id="rId38" ref="K78"/>
    <hyperlink r:id="rId39" ref="K80"/>
    <hyperlink r:id="rId40" ref="K87"/>
    <hyperlink r:id="rId41" ref="K88"/>
    <hyperlink r:id="rId42" ref="K89"/>
    <hyperlink r:id="rId43" location="section=Top" ref="K90"/>
    <hyperlink r:id="rId44" ref="K91"/>
    <hyperlink r:id="rId45" ref="K92"/>
    <hyperlink r:id="rId46" location="section=Top" ref="K93"/>
    <hyperlink r:id="rId47" ref="K94"/>
    <hyperlink r:id="rId48" ref="K95"/>
    <hyperlink r:id="rId49" ref="K96"/>
    <hyperlink r:id="rId50" location="section=3D-Status" ref="K97"/>
    <hyperlink r:id="rId51" ref="K98"/>
    <hyperlink r:id="rId52" ref="K99"/>
    <hyperlink r:id="rId53" location="section=Synonyms" ref="K103"/>
    <hyperlink r:id="rId54" location="section=Top" ref="K104"/>
    <hyperlink r:id="rId55" location="section=Depositor-Provided-PubMed-Citations" ref="K105"/>
    <hyperlink r:id="rId56" ref="K106"/>
    <hyperlink r:id="rId57" location="section=Top" ref="K107"/>
    <hyperlink r:id="rId58" ref="K108"/>
  </hyperlinks>
  <drawing r:id="rId59"/>
  <legacy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0"/>
    <col customWidth="1" min="3" max="3" width="7.29"/>
    <col customWidth="1" min="4" max="4" width="5.57"/>
    <col customWidth="1" min="5" max="5" width="20.71"/>
    <col customWidth="1" min="6" max="6" width="34.71"/>
    <col customWidth="1" min="7" max="7" width="10.57"/>
    <col customWidth="1" min="8" max="8" width="18.43"/>
    <col customWidth="1" min="9" max="9" width="12.71"/>
    <col customWidth="1" min="10" max="12" width="23.43"/>
    <col customWidth="1" min="13" max="13" width="26.57"/>
    <col customWidth="1" min="14" max="14" width="24.43"/>
    <col customWidth="1" min="15" max="15" width="40.57"/>
  </cols>
  <sheetData>
    <row r="1" ht="15.75" customHeight="1">
      <c r="A1" s="30"/>
      <c r="B1" s="31" t="s">
        <v>0</v>
      </c>
      <c r="C1" s="32" t="s">
        <v>435</v>
      </c>
      <c r="D1" s="32" t="s">
        <v>436</v>
      </c>
      <c r="E1" s="33" t="s">
        <v>1</v>
      </c>
      <c r="F1" s="33" t="s">
        <v>2</v>
      </c>
      <c r="G1" s="2" t="s">
        <v>3</v>
      </c>
      <c r="H1" s="33" t="s">
        <v>4</v>
      </c>
      <c r="I1" s="33" t="s">
        <v>5</v>
      </c>
      <c r="J1" s="33" t="s">
        <v>6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34">
        <f t="shared" ref="A2:A62" si="1">1+A1</f>
        <v>1</v>
      </c>
      <c r="B2" s="35">
        <v>43.0</v>
      </c>
      <c r="C2" s="36">
        <v>37.0</v>
      </c>
      <c r="D2" s="36">
        <v>3.0</v>
      </c>
      <c r="E2" s="37" t="s">
        <v>400</v>
      </c>
      <c r="F2" s="38" t="s">
        <v>401</v>
      </c>
      <c r="G2" s="39">
        <v>25.0</v>
      </c>
      <c r="H2" s="40" t="s">
        <v>391</v>
      </c>
      <c r="I2" s="40" t="s">
        <v>402</v>
      </c>
      <c r="J2" s="40" t="s">
        <v>16</v>
      </c>
      <c r="K2" s="40" t="s">
        <v>403</v>
      </c>
      <c r="L2" s="40" t="s">
        <v>404</v>
      </c>
      <c r="M2" s="37" t="s">
        <v>392</v>
      </c>
      <c r="N2" s="41" t="s">
        <v>405</v>
      </c>
      <c r="O2" s="40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ht="15.75" customHeight="1">
      <c r="A3" s="34">
        <f t="shared" si="1"/>
        <v>2</v>
      </c>
      <c r="B3" s="9">
        <v>10.0</v>
      </c>
      <c r="C3" s="43">
        <v>43.0</v>
      </c>
      <c r="D3" s="43">
        <v>1.0</v>
      </c>
      <c r="E3" s="44" t="s">
        <v>188</v>
      </c>
      <c r="F3" s="45" t="s">
        <v>189</v>
      </c>
      <c r="G3" s="7">
        <v>13.0</v>
      </c>
      <c r="H3" s="5" t="s">
        <v>103</v>
      </c>
      <c r="I3" s="5" t="s">
        <v>38</v>
      </c>
      <c r="J3" s="5" t="s">
        <v>190</v>
      </c>
      <c r="K3" s="5" t="s">
        <v>191</v>
      </c>
      <c r="L3" s="5" t="s">
        <v>192</v>
      </c>
      <c r="M3" s="5" t="s">
        <v>193</v>
      </c>
      <c r="N3" s="5" t="s">
        <v>194</v>
      </c>
      <c r="O3" s="5" t="s">
        <v>195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15.75" customHeight="1">
      <c r="A4" s="34">
        <f t="shared" si="1"/>
        <v>3</v>
      </c>
      <c r="B4" s="9">
        <v>25.0</v>
      </c>
      <c r="C4" s="43">
        <v>7.0</v>
      </c>
      <c r="D4" s="43">
        <v>1.0</v>
      </c>
      <c r="E4" s="5" t="s">
        <v>133</v>
      </c>
      <c r="F4" s="46" t="s">
        <v>134</v>
      </c>
      <c r="G4" s="7">
        <v>20.0</v>
      </c>
      <c r="H4" s="5" t="s">
        <v>103</v>
      </c>
      <c r="I4" s="5" t="s">
        <v>38</v>
      </c>
      <c r="J4" s="5" t="s">
        <v>24</v>
      </c>
      <c r="K4" s="5" t="s">
        <v>133</v>
      </c>
      <c r="L4" s="5" t="s">
        <v>135</v>
      </c>
      <c r="M4" s="5" t="s">
        <v>131</v>
      </c>
      <c r="N4" s="5" t="s">
        <v>136</v>
      </c>
      <c r="O4" s="5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5.75" customHeight="1">
      <c r="A5" s="34">
        <f t="shared" si="1"/>
        <v>4</v>
      </c>
      <c r="B5" s="9">
        <v>32.0</v>
      </c>
      <c r="C5" s="43">
        <v>16.0</v>
      </c>
      <c r="D5" s="43">
        <v>1.0</v>
      </c>
      <c r="E5" s="5" t="s">
        <v>168</v>
      </c>
      <c r="F5" s="46" t="s">
        <v>169</v>
      </c>
      <c r="G5" s="7">
        <v>22.0</v>
      </c>
      <c r="H5" s="5" t="s">
        <v>103</v>
      </c>
      <c r="I5" s="5" t="s">
        <v>86</v>
      </c>
      <c r="J5" s="5" t="s">
        <v>164</v>
      </c>
      <c r="K5" s="5" t="s">
        <v>170</v>
      </c>
      <c r="L5" s="5" t="s">
        <v>171</v>
      </c>
      <c r="M5" s="5" t="s">
        <v>131</v>
      </c>
      <c r="N5" s="13" t="s">
        <v>172</v>
      </c>
      <c r="O5" s="5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15.75" customHeight="1">
      <c r="A6" s="34">
        <f t="shared" si="1"/>
        <v>5</v>
      </c>
      <c r="B6" s="9">
        <v>67.0</v>
      </c>
      <c r="C6" s="43">
        <v>0.0</v>
      </c>
      <c r="D6" s="43">
        <v>1.0</v>
      </c>
      <c r="E6" s="44" t="s">
        <v>137</v>
      </c>
      <c r="F6" s="45" t="s">
        <v>138</v>
      </c>
      <c r="G6" s="7">
        <v>35.0</v>
      </c>
      <c r="H6" s="5" t="s">
        <v>103</v>
      </c>
      <c r="I6" s="5" t="s">
        <v>38</v>
      </c>
      <c r="J6" s="5" t="s">
        <v>24</v>
      </c>
      <c r="K6" s="44" t="s">
        <v>137</v>
      </c>
      <c r="L6" s="5" t="s">
        <v>139</v>
      </c>
      <c r="M6" s="5" t="s">
        <v>131</v>
      </c>
      <c r="N6" s="5" t="s">
        <v>140</v>
      </c>
      <c r="O6" s="5" t="s">
        <v>141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t="15.75" customHeight="1">
      <c r="A7" s="34">
        <f t="shared" si="1"/>
        <v>6</v>
      </c>
      <c r="B7" s="9">
        <v>6.0</v>
      </c>
      <c r="C7" s="43">
        <v>8.0</v>
      </c>
      <c r="D7" s="43">
        <v>2.0</v>
      </c>
      <c r="E7" s="5" t="s">
        <v>128</v>
      </c>
      <c r="F7" s="46" t="s">
        <v>129</v>
      </c>
      <c r="G7" s="7">
        <v>13.0</v>
      </c>
      <c r="H7" s="5" t="s">
        <v>103</v>
      </c>
      <c r="I7" s="5" t="s">
        <v>38</v>
      </c>
      <c r="J7" s="5" t="s">
        <v>24</v>
      </c>
      <c r="K7" s="5" t="s">
        <v>128</v>
      </c>
      <c r="L7" s="12" t="s">
        <v>130</v>
      </c>
      <c r="M7" s="5" t="s">
        <v>131</v>
      </c>
      <c r="N7" s="13" t="s">
        <v>132</v>
      </c>
      <c r="O7" s="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15.75" customHeight="1">
      <c r="A8" s="34">
        <f t="shared" si="1"/>
        <v>7</v>
      </c>
      <c r="B8" s="9">
        <v>31.0</v>
      </c>
      <c r="C8" s="43">
        <v>14.0</v>
      </c>
      <c r="D8" s="43">
        <v>2.0</v>
      </c>
      <c r="E8" s="5" t="s">
        <v>224</v>
      </c>
      <c r="F8" s="46" t="s">
        <v>225</v>
      </c>
      <c r="G8" s="7">
        <v>21.0</v>
      </c>
      <c r="H8" s="5" t="s">
        <v>103</v>
      </c>
      <c r="I8" s="5"/>
      <c r="J8" s="5"/>
      <c r="K8" s="5" t="s">
        <v>38</v>
      </c>
      <c r="L8" s="5" t="s">
        <v>38</v>
      </c>
      <c r="M8" s="5" t="s">
        <v>131</v>
      </c>
      <c r="N8" s="5" t="s">
        <v>226</v>
      </c>
      <c r="O8" s="5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15.75" customHeight="1">
      <c r="A9" s="34">
        <f t="shared" si="1"/>
        <v>8</v>
      </c>
      <c r="B9" s="9">
        <v>64.0</v>
      </c>
      <c r="C9" s="43">
        <v>48.0</v>
      </c>
      <c r="D9" s="43">
        <v>2.0</v>
      </c>
      <c r="E9" s="5" t="s">
        <v>229</v>
      </c>
      <c r="F9" s="46" t="s">
        <v>230</v>
      </c>
      <c r="G9" s="7">
        <v>34.0</v>
      </c>
      <c r="H9" s="5" t="s">
        <v>103</v>
      </c>
      <c r="I9" s="5"/>
      <c r="J9" s="5"/>
      <c r="K9" s="5"/>
      <c r="L9" s="5"/>
      <c r="M9" s="5" t="s">
        <v>131</v>
      </c>
      <c r="N9" s="13" t="s">
        <v>231</v>
      </c>
      <c r="O9" s="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ht="15.75" customHeight="1">
      <c r="A10" s="34">
        <f t="shared" si="1"/>
        <v>9</v>
      </c>
      <c r="B10" s="9">
        <v>88.0</v>
      </c>
      <c r="C10" s="43">
        <v>17.0</v>
      </c>
      <c r="D10" s="43">
        <v>2.0</v>
      </c>
      <c r="E10" s="44" t="s">
        <v>235</v>
      </c>
      <c r="F10" s="45" t="s">
        <v>236</v>
      </c>
      <c r="G10" s="7">
        <v>40.0</v>
      </c>
      <c r="H10" s="5" t="s">
        <v>103</v>
      </c>
      <c r="I10" s="9"/>
      <c r="J10" s="5"/>
      <c r="K10" s="5" t="s">
        <v>38</v>
      </c>
      <c r="L10" s="5" t="s">
        <v>38</v>
      </c>
      <c r="M10" s="5" t="s">
        <v>131</v>
      </c>
      <c r="N10" s="13" t="s">
        <v>237</v>
      </c>
      <c r="O10" s="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t="15.75" customHeight="1">
      <c r="A11" s="34">
        <f t="shared" si="1"/>
        <v>10</v>
      </c>
      <c r="B11" s="9">
        <v>97.0</v>
      </c>
      <c r="C11" s="43">
        <v>15.0</v>
      </c>
      <c r="D11" s="43">
        <v>2.0</v>
      </c>
      <c r="E11" s="44" t="s">
        <v>203</v>
      </c>
      <c r="F11" s="45" t="s">
        <v>204</v>
      </c>
      <c r="G11" s="7">
        <v>57.0</v>
      </c>
      <c r="H11" s="5" t="s">
        <v>103</v>
      </c>
      <c r="I11" s="5" t="s">
        <v>38</v>
      </c>
      <c r="J11" s="5"/>
      <c r="K11" s="5"/>
      <c r="L11" s="5"/>
      <c r="M11" s="5" t="s">
        <v>131</v>
      </c>
      <c r="N11" s="13" t="s">
        <v>205</v>
      </c>
      <c r="O11" s="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15.75" customHeight="1">
      <c r="A12" s="34">
        <f t="shared" si="1"/>
        <v>11</v>
      </c>
      <c r="B12" s="9">
        <v>29.0</v>
      </c>
      <c r="C12" s="43">
        <v>12.0</v>
      </c>
      <c r="D12" s="43">
        <v>2.0</v>
      </c>
      <c r="E12" s="5" t="s">
        <v>354</v>
      </c>
      <c r="F12" s="46" t="s">
        <v>355</v>
      </c>
      <c r="G12" s="7">
        <v>21.0</v>
      </c>
      <c r="H12" s="5" t="s">
        <v>323</v>
      </c>
      <c r="I12" s="5"/>
      <c r="J12" s="5"/>
      <c r="K12" s="5"/>
      <c r="L12" s="5"/>
      <c r="M12" s="5" t="s">
        <v>243</v>
      </c>
      <c r="N12" s="13" t="s">
        <v>356</v>
      </c>
      <c r="O12" s="5" t="s">
        <v>357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t="15.75" customHeight="1">
      <c r="A13" s="34">
        <f t="shared" si="1"/>
        <v>12</v>
      </c>
      <c r="B13" s="9">
        <v>18.0</v>
      </c>
      <c r="C13" s="43">
        <v>34.0</v>
      </c>
      <c r="D13" s="43">
        <v>3.0</v>
      </c>
      <c r="E13" s="5" t="s">
        <v>334</v>
      </c>
      <c r="F13" s="46" t="s">
        <v>335</v>
      </c>
      <c r="G13" s="7">
        <v>17.0</v>
      </c>
      <c r="H13" s="5" t="s">
        <v>323</v>
      </c>
      <c r="I13" s="5" t="s">
        <v>332</v>
      </c>
      <c r="J13" s="5"/>
      <c r="K13" s="5"/>
      <c r="L13" s="5"/>
      <c r="M13" s="5" t="s">
        <v>336</v>
      </c>
      <c r="N13" s="13" t="s">
        <v>337</v>
      </c>
      <c r="O13" s="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ht="15.75" customHeight="1">
      <c r="A14" s="34">
        <f t="shared" si="1"/>
        <v>13</v>
      </c>
      <c r="B14" s="9">
        <v>50.0</v>
      </c>
      <c r="C14" s="43">
        <v>46.0</v>
      </c>
      <c r="D14" s="43">
        <v>1.0</v>
      </c>
      <c r="E14" s="44" t="s">
        <v>321</v>
      </c>
      <c r="F14" s="45" t="s">
        <v>322</v>
      </c>
      <c r="G14" s="7">
        <v>29.0</v>
      </c>
      <c r="H14" s="5" t="s">
        <v>323</v>
      </c>
      <c r="I14" s="5" t="s">
        <v>38</v>
      </c>
      <c r="J14" s="5" t="s">
        <v>38</v>
      </c>
      <c r="K14" s="5" t="s">
        <v>38</v>
      </c>
      <c r="L14" s="5" t="s">
        <v>38</v>
      </c>
      <c r="M14" s="5" t="s">
        <v>324</v>
      </c>
      <c r="N14" s="13" t="s">
        <v>325</v>
      </c>
      <c r="O14" s="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ht="15.75" customHeight="1">
      <c r="A15" s="34">
        <f t="shared" si="1"/>
        <v>14</v>
      </c>
      <c r="B15" s="9">
        <v>83.0</v>
      </c>
      <c r="C15" s="43">
        <v>40.0</v>
      </c>
      <c r="D15" s="43">
        <v>2.0</v>
      </c>
      <c r="E15" s="5" t="s">
        <v>342</v>
      </c>
      <c r="F15" s="46" t="s">
        <v>343</v>
      </c>
      <c r="G15" s="7">
        <v>39.0</v>
      </c>
      <c r="H15" s="5" t="s">
        <v>323</v>
      </c>
      <c r="I15" s="9" t="s">
        <v>198</v>
      </c>
      <c r="J15" s="5"/>
      <c r="K15" s="5" t="s">
        <v>38</v>
      </c>
      <c r="L15" s="5" t="s">
        <v>38</v>
      </c>
      <c r="M15" s="5" t="s">
        <v>344</v>
      </c>
      <c r="N15" s="13" t="s">
        <v>345</v>
      </c>
      <c r="O15" s="5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ht="15.75" customHeight="1">
      <c r="A16" s="34">
        <f t="shared" si="1"/>
        <v>15</v>
      </c>
      <c r="B16" s="9">
        <v>30.0</v>
      </c>
      <c r="C16" s="43">
        <v>25.0</v>
      </c>
      <c r="D16" s="43">
        <v>2.0</v>
      </c>
      <c r="E16" s="5" t="s">
        <v>365</v>
      </c>
      <c r="F16" s="46" t="s">
        <v>366</v>
      </c>
      <c r="G16" s="7">
        <v>21.0</v>
      </c>
      <c r="H16" s="5" t="s">
        <v>323</v>
      </c>
      <c r="I16" s="5"/>
      <c r="J16" s="5"/>
      <c r="K16" s="5"/>
      <c r="L16" s="5"/>
      <c r="M16" s="5" t="s">
        <v>367</v>
      </c>
      <c r="N16" s="13" t="s">
        <v>368</v>
      </c>
      <c r="O16" s="5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15.75" customHeight="1">
      <c r="A17" s="34">
        <f t="shared" si="1"/>
        <v>16</v>
      </c>
      <c r="B17" s="9">
        <v>91.0</v>
      </c>
      <c r="C17" s="43">
        <v>5.0</v>
      </c>
      <c r="D17" s="43">
        <v>2.0</v>
      </c>
      <c r="E17" s="44" t="s">
        <v>369</v>
      </c>
      <c r="F17" s="45" t="s">
        <v>370</v>
      </c>
      <c r="G17" s="7">
        <v>45.0</v>
      </c>
      <c r="H17" s="5" t="s">
        <v>323</v>
      </c>
      <c r="I17" s="9"/>
      <c r="J17" s="5"/>
      <c r="K17" s="5"/>
      <c r="L17" s="5"/>
      <c r="M17" s="5" t="s">
        <v>367</v>
      </c>
      <c r="N17" s="13" t="s">
        <v>371</v>
      </c>
      <c r="O17" s="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15.75" customHeight="1">
      <c r="A18" s="34">
        <f t="shared" si="1"/>
        <v>17</v>
      </c>
      <c r="B18" s="9">
        <v>1.0</v>
      </c>
      <c r="C18" s="43">
        <v>24.0</v>
      </c>
      <c r="D18" s="43">
        <v>1.0</v>
      </c>
      <c r="E18" s="5" t="s">
        <v>142</v>
      </c>
      <c r="F18" s="46" t="s">
        <v>143</v>
      </c>
      <c r="G18" s="7">
        <v>11.0</v>
      </c>
      <c r="H18" s="5" t="s">
        <v>103</v>
      </c>
      <c r="I18" s="5" t="s">
        <v>38</v>
      </c>
      <c r="J18" s="5" t="s">
        <v>24</v>
      </c>
      <c r="K18" s="5" t="s">
        <v>144</v>
      </c>
      <c r="L18" s="5" t="s">
        <v>145</v>
      </c>
      <c r="M18" s="5" t="s">
        <v>104</v>
      </c>
      <c r="N18" s="13" t="s">
        <v>146</v>
      </c>
      <c r="O18" s="5" t="s">
        <v>147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15.75" customHeight="1">
      <c r="A19" s="34">
        <f t="shared" si="1"/>
        <v>18</v>
      </c>
      <c r="B19" s="9">
        <v>15.0</v>
      </c>
      <c r="C19" s="43">
        <v>35.0</v>
      </c>
      <c r="D19" s="43">
        <v>2.0</v>
      </c>
      <c r="E19" s="5" t="s">
        <v>248</v>
      </c>
      <c r="F19" s="46" t="s">
        <v>249</v>
      </c>
      <c r="G19" s="7">
        <v>16.0</v>
      </c>
      <c r="H19" s="5" t="s">
        <v>103</v>
      </c>
      <c r="I19" s="5"/>
      <c r="J19" s="5"/>
      <c r="K19" s="5"/>
      <c r="L19" s="5"/>
      <c r="M19" s="5" t="s">
        <v>104</v>
      </c>
      <c r="N19" s="13" t="s">
        <v>146</v>
      </c>
      <c r="O19" s="5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15.75" customHeight="1">
      <c r="A20" s="34">
        <f t="shared" si="1"/>
        <v>19</v>
      </c>
      <c r="B20" s="9">
        <v>33.0</v>
      </c>
      <c r="C20" s="43">
        <v>29.0</v>
      </c>
      <c r="D20" s="43">
        <v>2.0</v>
      </c>
      <c r="E20" s="5" t="s">
        <v>259</v>
      </c>
      <c r="F20" s="46" t="s">
        <v>260</v>
      </c>
      <c r="G20" s="7">
        <v>22.0</v>
      </c>
      <c r="H20" s="5" t="s">
        <v>103</v>
      </c>
      <c r="I20" s="5"/>
      <c r="J20" s="5"/>
      <c r="K20" s="5" t="s">
        <v>38</v>
      </c>
      <c r="L20" s="5" t="s">
        <v>38</v>
      </c>
      <c r="M20" s="5" t="s">
        <v>261</v>
      </c>
      <c r="N20" s="5" t="s">
        <v>262</v>
      </c>
      <c r="O20" s="5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15.75" customHeight="1">
      <c r="A21" s="34">
        <f t="shared" si="1"/>
        <v>20</v>
      </c>
      <c r="B21" s="9">
        <v>53.0</v>
      </c>
      <c r="C21" s="43">
        <v>10.0</v>
      </c>
      <c r="D21" s="43">
        <v>2.0</v>
      </c>
      <c r="E21" s="44" t="s">
        <v>376</v>
      </c>
      <c r="F21" s="45" t="s">
        <v>377</v>
      </c>
      <c r="G21" s="7">
        <v>30.0</v>
      </c>
      <c r="H21" s="5" t="s">
        <v>323</v>
      </c>
      <c r="I21" s="5"/>
      <c r="J21" s="5"/>
      <c r="K21" s="5"/>
      <c r="L21" s="5"/>
      <c r="M21" s="5" t="s">
        <v>261</v>
      </c>
      <c r="N21" s="5" t="s">
        <v>194</v>
      </c>
      <c r="O21" s="5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15.75" customHeight="1">
      <c r="A22" s="34">
        <f t="shared" si="1"/>
        <v>21</v>
      </c>
      <c r="B22" s="9">
        <v>44.0</v>
      </c>
      <c r="C22" s="43">
        <v>2.0</v>
      </c>
      <c r="D22" s="43">
        <v>3.0</v>
      </c>
      <c r="E22" s="44" t="s">
        <v>372</v>
      </c>
      <c r="F22" s="45" t="s">
        <v>373</v>
      </c>
      <c r="G22" s="7">
        <v>25.0</v>
      </c>
      <c r="H22" s="5" t="s">
        <v>323</v>
      </c>
      <c r="I22" s="5"/>
      <c r="J22" s="5"/>
      <c r="K22" s="5"/>
      <c r="L22" s="5"/>
      <c r="M22" s="5" t="s">
        <v>261</v>
      </c>
      <c r="N22" s="5" t="s">
        <v>194</v>
      </c>
      <c r="O22" s="5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34">
        <f t="shared" si="1"/>
        <v>22</v>
      </c>
      <c r="B23" s="9">
        <v>39.0</v>
      </c>
      <c r="C23" s="43">
        <v>39.0</v>
      </c>
      <c r="D23" s="43">
        <v>2.0</v>
      </c>
      <c r="E23" s="5" t="s">
        <v>263</v>
      </c>
      <c r="F23" s="46" t="s">
        <v>264</v>
      </c>
      <c r="G23" s="7">
        <v>24.0</v>
      </c>
      <c r="H23" s="5" t="s">
        <v>103</v>
      </c>
      <c r="I23" s="5"/>
      <c r="J23" s="5"/>
      <c r="K23" s="5" t="s">
        <v>38</v>
      </c>
      <c r="L23" s="5" t="s">
        <v>38</v>
      </c>
      <c r="M23" s="5" t="s">
        <v>265</v>
      </c>
      <c r="N23" s="13" t="s">
        <v>146</v>
      </c>
      <c r="O23" s="5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34">
        <f t="shared" si="1"/>
        <v>23</v>
      </c>
      <c r="B24" s="9">
        <v>48.0</v>
      </c>
      <c r="C24" s="43">
        <v>45.0</v>
      </c>
      <c r="D24" s="47">
        <v>2.0</v>
      </c>
      <c r="E24" s="19" t="s">
        <v>269</v>
      </c>
      <c r="F24" s="48" t="s">
        <v>270</v>
      </c>
      <c r="G24" s="20">
        <v>28.0</v>
      </c>
      <c r="H24" s="19" t="s">
        <v>103</v>
      </c>
      <c r="I24" s="19"/>
      <c r="J24" s="19"/>
      <c r="K24" s="19" t="s">
        <v>38</v>
      </c>
      <c r="L24" s="19" t="s">
        <v>38</v>
      </c>
      <c r="M24" s="19" t="s">
        <v>265</v>
      </c>
      <c r="N24" s="49" t="s">
        <v>146</v>
      </c>
      <c r="O24" s="19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34">
        <f t="shared" si="1"/>
        <v>24</v>
      </c>
      <c r="B25" s="9">
        <v>16.0</v>
      </c>
      <c r="C25" s="43">
        <v>47.0</v>
      </c>
      <c r="D25" s="43">
        <v>2.0</v>
      </c>
      <c r="E25" s="5" t="s">
        <v>245</v>
      </c>
      <c r="F25" s="46" t="s">
        <v>246</v>
      </c>
      <c r="G25" s="7">
        <v>16.0</v>
      </c>
      <c r="H25" s="5" t="s">
        <v>103</v>
      </c>
      <c r="I25" s="5"/>
      <c r="J25" s="5"/>
      <c r="K25" s="5"/>
      <c r="L25" s="5"/>
      <c r="M25" s="5" t="s">
        <v>437</v>
      </c>
      <c r="N25" s="13" t="s">
        <v>247</v>
      </c>
      <c r="O25" s="5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34">
        <f t="shared" si="1"/>
        <v>25</v>
      </c>
      <c r="B26" s="50">
        <v>51.0</v>
      </c>
      <c r="C26" s="51">
        <v>44.0</v>
      </c>
      <c r="D26" s="51">
        <v>1.0</v>
      </c>
      <c r="E26" s="52" t="s">
        <v>81</v>
      </c>
      <c r="F26" s="53" t="s">
        <v>82</v>
      </c>
      <c r="G26" s="54">
        <v>30.0</v>
      </c>
      <c r="H26" s="52" t="s">
        <v>75</v>
      </c>
      <c r="I26" s="50" t="s">
        <v>32</v>
      </c>
      <c r="J26" s="52" t="s">
        <v>76</v>
      </c>
      <c r="K26" s="52" t="s">
        <v>83</v>
      </c>
      <c r="L26" s="52" t="s">
        <v>78</v>
      </c>
      <c r="M26" s="52" t="s">
        <v>79</v>
      </c>
      <c r="N26" s="52"/>
      <c r="O26" s="5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 ht="15.75" customHeight="1">
      <c r="A27" s="34">
        <f t="shared" si="1"/>
        <v>26</v>
      </c>
      <c r="B27" s="50">
        <v>96.0</v>
      </c>
      <c r="C27" s="51">
        <v>4.0</v>
      </c>
      <c r="D27" s="51">
        <v>1.0</v>
      </c>
      <c r="E27" s="52" t="s">
        <v>394</v>
      </c>
      <c r="F27" s="53" t="s">
        <v>395</v>
      </c>
      <c r="G27" s="54">
        <v>52.0</v>
      </c>
      <c r="H27" s="52" t="s">
        <v>391</v>
      </c>
      <c r="I27" s="52" t="s">
        <v>38</v>
      </c>
      <c r="J27" s="52" t="s">
        <v>24</v>
      </c>
      <c r="K27" s="52" t="s">
        <v>396</v>
      </c>
      <c r="L27" s="52" t="s">
        <v>397</v>
      </c>
      <c r="M27" s="52" t="s">
        <v>398</v>
      </c>
      <c r="N27" s="55" t="s">
        <v>399</v>
      </c>
      <c r="O27" s="5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 ht="15.0" customHeight="1">
      <c r="A28" s="34">
        <f t="shared" si="1"/>
        <v>27</v>
      </c>
      <c r="B28" s="9">
        <v>63.0</v>
      </c>
      <c r="C28" s="43">
        <v>21.0</v>
      </c>
      <c r="D28" s="43">
        <v>3.0</v>
      </c>
      <c r="E28" s="5" t="s">
        <v>279</v>
      </c>
      <c r="F28" s="46" t="s">
        <v>280</v>
      </c>
      <c r="G28" s="7">
        <v>34.0</v>
      </c>
      <c r="H28" s="5" t="s">
        <v>103</v>
      </c>
      <c r="I28" s="5"/>
      <c r="J28" s="5"/>
      <c r="K28" s="5"/>
      <c r="L28" s="5"/>
      <c r="M28" s="5" t="s">
        <v>276</v>
      </c>
      <c r="N28" s="13" t="s">
        <v>281</v>
      </c>
      <c r="O28" s="5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34">
        <f t="shared" si="1"/>
        <v>28</v>
      </c>
      <c r="B29" s="9">
        <v>59.0</v>
      </c>
      <c r="C29" s="43">
        <v>42.0</v>
      </c>
      <c r="D29" s="43">
        <v>3.0</v>
      </c>
      <c r="E29" s="5" t="s">
        <v>282</v>
      </c>
      <c r="F29" s="46" t="s">
        <v>283</v>
      </c>
      <c r="G29" s="7">
        <v>33.0</v>
      </c>
      <c r="H29" s="5" t="s">
        <v>103</v>
      </c>
      <c r="I29" s="19"/>
      <c r="J29" s="5"/>
      <c r="K29" s="5" t="s">
        <v>38</v>
      </c>
      <c r="L29" s="5" t="s">
        <v>38</v>
      </c>
      <c r="M29" s="5" t="s">
        <v>284</v>
      </c>
      <c r="N29" s="13" t="s">
        <v>146</v>
      </c>
      <c r="O29" s="5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34">
        <f t="shared" si="1"/>
        <v>29</v>
      </c>
      <c r="B30" s="9">
        <v>86.0</v>
      </c>
      <c r="C30" s="43">
        <v>32.0</v>
      </c>
      <c r="D30" s="43">
        <v>1.0</v>
      </c>
      <c r="E30" s="5" t="s">
        <v>196</v>
      </c>
      <c r="F30" s="46" t="s">
        <v>197</v>
      </c>
      <c r="G30" s="7">
        <v>40.0</v>
      </c>
      <c r="H30" s="5" t="s">
        <v>103</v>
      </c>
      <c r="I30" s="9" t="s">
        <v>198</v>
      </c>
      <c r="J30" s="5" t="s">
        <v>199</v>
      </c>
      <c r="K30" s="5" t="s">
        <v>200</v>
      </c>
      <c r="L30" s="5" t="s">
        <v>201</v>
      </c>
      <c r="M30" s="5" t="s">
        <v>115</v>
      </c>
      <c r="N30" s="13" t="s">
        <v>202</v>
      </c>
      <c r="O30" s="5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34">
        <f t="shared" si="1"/>
        <v>30</v>
      </c>
      <c r="B31" s="9">
        <v>40.0</v>
      </c>
      <c r="C31" s="43">
        <v>26.0</v>
      </c>
      <c r="D31" s="43">
        <v>2.0</v>
      </c>
      <c r="E31" s="5" t="s">
        <v>285</v>
      </c>
      <c r="F31" s="46" t="s">
        <v>286</v>
      </c>
      <c r="G31" s="7">
        <v>24.0</v>
      </c>
      <c r="H31" s="5" t="s">
        <v>103</v>
      </c>
      <c r="I31" s="5"/>
      <c r="J31" s="5"/>
      <c r="K31" s="5"/>
      <c r="L31" s="5"/>
      <c r="M31" s="5" t="s">
        <v>115</v>
      </c>
      <c r="N31" s="13" t="s">
        <v>287</v>
      </c>
      <c r="O31" s="5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34">
        <f t="shared" si="1"/>
        <v>31</v>
      </c>
      <c r="B32" s="9">
        <v>42.0</v>
      </c>
      <c r="C32" s="43">
        <v>36.0</v>
      </c>
      <c r="D32" s="47">
        <v>2.0</v>
      </c>
      <c r="E32" s="19" t="s">
        <v>288</v>
      </c>
      <c r="F32" s="48" t="s">
        <v>289</v>
      </c>
      <c r="G32" s="20">
        <v>25.0</v>
      </c>
      <c r="H32" s="19" t="s">
        <v>103</v>
      </c>
      <c r="I32" s="19"/>
      <c r="J32" s="19"/>
      <c r="K32" s="19" t="s">
        <v>38</v>
      </c>
      <c r="L32" s="19" t="s">
        <v>38</v>
      </c>
      <c r="M32" s="19" t="s">
        <v>115</v>
      </c>
      <c r="N32" s="49" t="s">
        <v>146</v>
      </c>
      <c r="O32" s="1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34">
        <f t="shared" si="1"/>
        <v>32</v>
      </c>
      <c r="B33" s="9">
        <v>65.0</v>
      </c>
      <c r="C33" s="43">
        <v>28.0</v>
      </c>
      <c r="D33" s="47">
        <v>2.0</v>
      </c>
      <c r="E33" s="19" t="s">
        <v>293</v>
      </c>
      <c r="F33" s="48" t="s">
        <v>294</v>
      </c>
      <c r="G33" s="20">
        <v>34.0</v>
      </c>
      <c r="H33" s="19" t="s">
        <v>103</v>
      </c>
      <c r="I33" s="19"/>
      <c r="J33" s="19"/>
      <c r="K33" s="19" t="s">
        <v>38</v>
      </c>
      <c r="L33" s="19" t="s">
        <v>38</v>
      </c>
      <c r="M33" s="19" t="s">
        <v>115</v>
      </c>
      <c r="N33" s="49" t="s">
        <v>295</v>
      </c>
      <c r="O33" s="19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34">
        <f t="shared" si="1"/>
        <v>33</v>
      </c>
      <c r="B34" s="9">
        <v>74.0</v>
      </c>
      <c r="C34" s="43">
        <v>1.0</v>
      </c>
      <c r="D34" s="47">
        <v>3.0</v>
      </c>
      <c r="E34" s="19" t="s">
        <v>157</v>
      </c>
      <c r="F34" s="48" t="s">
        <v>158</v>
      </c>
      <c r="G34" s="20">
        <v>37.0</v>
      </c>
      <c r="H34" s="19" t="s">
        <v>103</v>
      </c>
      <c r="I34" s="56" t="s">
        <v>32</v>
      </c>
      <c r="J34" s="19" t="s">
        <v>24</v>
      </c>
      <c r="K34" s="19" t="s">
        <v>157</v>
      </c>
      <c r="L34" s="19" t="s">
        <v>159</v>
      </c>
      <c r="M34" s="19" t="s">
        <v>115</v>
      </c>
      <c r="N34" s="19" t="s">
        <v>160</v>
      </c>
      <c r="O34" s="1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34">
        <f t="shared" si="1"/>
        <v>34</v>
      </c>
      <c r="B35" s="9">
        <v>103.0</v>
      </c>
      <c r="C35" s="43">
        <v>6.0</v>
      </c>
      <c r="D35" s="47">
        <v>3.0</v>
      </c>
      <c r="E35" s="57" t="s">
        <v>296</v>
      </c>
      <c r="F35" s="58" t="s">
        <v>297</v>
      </c>
      <c r="G35" s="20">
        <v>73.0</v>
      </c>
      <c r="H35" s="19" t="s">
        <v>103</v>
      </c>
      <c r="I35" s="19"/>
      <c r="J35" s="19"/>
      <c r="K35" s="19" t="s">
        <v>38</v>
      </c>
      <c r="L35" s="19" t="s">
        <v>38</v>
      </c>
      <c r="M35" s="19" t="s">
        <v>298</v>
      </c>
      <c r="N35" s="49" t="s">
        <v>146</v>
      </c>
      <c r="O35" s="1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34">
        <f t="shared" si="1"/>
        <v>35</v>
      </c>
      <c r="B36" s="50">
        <v>107.0</v>
      </c>
      <c r="C36" s="51">
        <v>19.0</v>
      </c>
      <c r="D36" s="36">
        <v>3.0</v>
      </c>
      <c r="E36" s="37" t="s">
        <v>406</v>
      </c>
      <c r="F36" s="59" t="s">
        <v>407</v>
      </c>
      <c r="G36" s="39">
        <v>97.0</v>
      </c>
      <c r="H36" s="40" t="s">
        <v>408</v>
      </c>
      <c r="I36" s="40"/>
      <c r="J36" s="40"/>
      <c r="K36" s="40" t="s">
        <v>38</v>
      </c>
      <c r="L36" s="40" t="s">
        <v>38</v>
      </c>
      <c r="M36" s="40" t="s">
        <v>409</v>
      </c>
      <c r="N36" s="41" t="s">
        <v>410</v>
      </c>
      <c r="O36" s="40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 ht="15.75" customHeight="1">
      <c r="A37" s="34">
        <f t="shared" si="1"/>
        <v>36</v>
      </c>
      <c r="B37" s="50">
        <v>41.0</v>
      </c>
      <c r="C37" s="51">
        <v>41.0</v>
      </c>
      <c r="D37" s="36">
        <v>3.0</v>
      </c>
      <c r="E37" s="37" t="s">
        <v>224</v>
      </c>
      <c r="F37" s="59" t="s">
        <v>411</v>
      </c>
      <c r="G37" s="39">
        <v>24.0</v>
      </c>
      <c r="H37" s="40" t="s">
        <v>408</v>
      </c>
      <c r="I37" s="40"/>
      <c r="J37" s="40"/>
      <c r="K37" s="40" t="s">
        <v>38</v>
      </c>
      <c r="L37" s="40" t="s">
        <v>38</v>
      </c>
      <c r="M37" s="40" t="s">
        <v>412</v>
      </c>
      <c r="N37" s="40" t="s">
        <v>413</v>
      </c>
      <c r="O37" s="40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 ht="15.75" customHeight="1">
      <c r="A38" s="34">
        <f t="shared" si="1"/>
        <v>37</v>
      </c>
      <c r="B38" s="9">
        <v>28.0</v>
      </c>
      <c r="C38" s="43">
        <v>30.0</v>
      </c>
      <c r="D38" s="47">
        <v>3.0</v>
      </c>
      <c r="E38" s="19" t="s">
        <v>299</v>
      </c>
      <c r="F38" s="48" t="s">
        <v>300</v>
      </c>
      <c r="G38" s="20">
        <v>21.0</v>
      </c>
      <c r="H38" s="19" t="s">
        <v>103</v>
      </c>
      <c r="I38" s="19"/>
      <c r="J38" s="19"/>
      <c r="K38" s="19"/>
      <c r="L38" s="19"/>
      <c r="M38" s="19" t="s">
        <v>301</v>
      </c>
      <c r="N38" s="49" t="s">
        <v>302</v>
      </c>
      <c r="O38" s="1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34">
        <f t="shared" si="1"/>
        <v>38</v>
      </c>
      <c r="B39" s="9">
        <v>14.0</v>
      </c>
      <c r="C39" s="60">
        <v>11.0</v>
      </c>
      <c r="D39" s="61">
        <v>3.0</v>
      </c>
      <c r="E39" s="62" t="s">
        <v>271</v>
      </c>
      <c r="F39" s="63" t="s">
        <v>378</v>
      </c>
      <c r="G39" s="20">
        <v>15.0</v>
      </c>
      <c r="H39" s="19" t="s">
        <v>323</v>
      </c>
      <c r="I39" s="19"/>
      <c r="J39" s="19"/>
      <c r="K39" s="19"/>
      <c r="L39" s="19"/>
      <c r="M39" s="19" t="s">
        <v>379</v>
      </c>
      <c r="N39" s="49" t="s">
        <v>380</v>
      </c>
      <c r="O39" s="19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34">
        <f t="shared" si="1"/>
        <v>39</v>
      </c>
      <c r="B40" s="50">
        <v>54.0</v>
      </c>
      <c r="C40" s="51">
        <v>31.0</v>
      </c>
      <c r="D40" s="36">
        <v>3.0</v>
      </c>
      <c r="E40" s="40" t="s">
        <v>414</v>
      </c>
      <c r="F40" s="38" t="s">
        <v>415</v>
      </c>
      <c r="G40" s="39">
        <v>32.0</v>
      </c>
      <c r="H40" s="40" t="s">
        <v>416</v>
      </c>
      <c r="I40" s="52" t="s">
        <v>23</v>
      </c>
      <c r="J40" s="40" t="s">
        <v>16</v>
      </c>
      <c r="K40" s="40" t="s">
        <v>417</v>
      </c>
      <c r="L40" s="40" t="s">
        <v>418</v>
      </c>
      <c r="M40" s="40" t="s">
        <v>419</v>
      </c>
      <c r="N40" s="40"/>
      <c r="O40" s="40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 ht="15.75" customHeight="1">
      <c r="A41" s="34">
        <f t="shared" si="1"/>
        <v>40</v>
      </c>
      <c r="B41" s="4">
        <v>111.0</v>
      </c>
      <c r="C41" s="43" t="s">
        <v>38</v>
      </c>
      <c r="D41" s="47">
        <v>1.0</v>
      </c>
      <c r="E41" s="24" t="s">
        <v>424</v>
      </c>
      <c r="F41" s="22" t="s">
        <v>425</v>
      </c>
      <c r="G41" s="23">
        <v>33.0</v>
      </c>
      <c r="H41" s="24" t="s">
        <v>426</v>
      </c>
      <c r="I41" s="24" t="s">
        <v>38</v>
      </c>
      <c r="J41" s="24" t="s">
        <v>38</v>
      </c>
      <c r="K41" s="24" t="s">
        <v>38</v>
      </c>
      <c r="L41" s="64" t="s">
        <v>38</v>
      </c>
      <c r="M41" s="24" t="s">
        <v>438</v>
      </c>
      <c r="N41" s="24" t="s">
        <v>428</v>
      </c>
      <c r="O41" s="1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34">
        <f t="shared" si="1"/>
        <v>41</v>
      </c>
      <c r="B42" s="50">
        <v>3.0</v>
      </c>
      <c r="C42" s="51">
        <v>33.0</v>
      </c>
      <c r="D42" s="36">
        <v>3.0</v>
      </c>
      <c r="E42" s="37" t="s">
        <v>20</v>
      </c>
      <c r="F42" s="38" t="s">
        <v>21</v>
      </c>
      <c r="G42" s="39">
        <v>12.0</v>
      </c>
      <c r="H42" s="40" t="s">
        <v>22</v>
      </c>
      <c r="I42" s="35" t="s">
        <v>23</v>
      </c>
      <c r="J42" s="40" t="s">
        <v>24</v>
      </c>
      <c r="K42" s="40" t="s">
        <v>25</v>
      </c>
      <c r="L42" s="40" t="s">
        <v>26</v>
      </c>
      <c r="M42" s="40" t="s">
        <v>27</v>
      </c>
      <c r="N42" s="41" t="s">
        <v>28</v>
      </c>
      <c r="O42" s="40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 ht="15.75" customHeight="1">
      <c r="A43" s="34">
        <f t="shared" si="1"/>
        <v>42</v>
      </c>
      <c r="B43" s="65">
        <v>68.0</v>
      </c>
      <c r="C43" s="66">
        <v>9.0</v>
      </c>
      <c r="D43" s="66">
        <v>1.0</v>
      </c>
      <c r="E43" s="67" t="s">
        <v>184</v>
      </c>
      <c r="F43" s="68" t="s">
        <v>185</v>
      </c>
      <c r="G43" s="69">
        <v>36.0</v>
      </c>
      <c r="H43" s="70" t="s">
        <v>103</v>
      </c>
      <c r="I43" s="70" t="s">
        <v>153</v>
      </c>
      <c r="J43" s="70" t="s">
        <v>16</v>
      </c>
      <c r="K43" s="67" t="s">
        <v>186</v>
      </c>
      <c r="L43" s="70" t="s">
        <v>187</v>
      </c>
      <c r="M43" s="70" t="s">
        <v>119</v>
      </c>
      <c r="N43" s="70"/>
      <c r="O43" s="70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</row>
    <row r="44" ht="15.75" customHeight="1">
      <c r="A44" s="34">
        <f t="shared" si="1"/>
        <v>43</v>
      </c>
      <c r="B44" s="65">
        <v>77.0</v>
      </c>
      <c r="C44" s="66">
        <v>9.0</v>
      </c>
      <c r="D44" s="66">
        <v>1.0</v>
      </c>
      <c r="E44" s="70" t="s">
        <v>312</v>
      </c>
      <c r="F44" s="72" t="s">
        <v>313</v>
      </c>
      <c r="G44" s="69">
        <v>38.0</v>
      </c>
      <c r="H44" s="70" t="s">
        <v>103</v>
      </c>
      <c r="I44" s="73"/>
      <c r="J44" s="70"/>
      <c r="K44" s="70"/>
      <c r="L44" s="70"/>
      <c r="M44" s="70" t="s">
        <v>119</v>
      </c>
      <c r="N44" s="70" t="s">
        <v>314</v>
      </c>
      <c r="O44" s="70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</row>
    <row r="45" ht="15.75" customHeight="1">
      <c r="A45" s="34">
        <f t="shared" si="1"/>
        <v>44</v>
      </c>
      <c r="B45" s="65">
        <v>85.0</v>
      </c>
      <c r="C45" s="66">
        <v>9.0</v>
      </c>
      <c r="D45" s="66">
        <v>1.0</v>
      </c>
      <c r="E45" s="70" t="s">
        <v>151</v>
      </c>
      <c r="F45" s="72" t="s">
        <v>152</v>
      </c>
      <c r="G45" s="69">
        <v>39.0</v>
      </c>
      <c r="H45" s="70" t="s">
        <v>103</v>
      </c>
      <c r="I45" s="73" t="s">
        <v>153</v>
      </c>
      <c r="J45" s="70" t="s">
        <v>24</v>
      </c>
      <c r="K45" s="70" t="s">
        <v>154</v>
      </c>
      <c r="L45" s="70" t="s">
        <v>155</v>
      </c>
      <c r="M45" s="70" t="s">
        <v>119</v>
      </c>
      <c r="N45" s="70" t="s">
        <v>156</v>
      </c>
      <c r="O45" s="70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</row>
    <row r="46" ht="15.75" customHeight="1">
      <c r="A46" s="34">
        <f t="shared" si="1"/>
        <v>45</v>
      </c>
      <c r="B46" s="65">
        <v>87.0</v>
      </c>
      <c r="C46" s="66">
        <v>18.0</v>
      </c>
      <c r="D46" s="66">
        <v>1.0</v>
      </c>
      <c r="E46" s="70" t="s">
        <v>148</v>
      </c>
      <c r="F46" s="72" t="s">
        <v>149</v>
      </c>
      <c r="G46" s="69">
        <v>40.0</v>
      </c>
      <c r="H46" s="70" t="s">
        <v>103</v>
      </c>
      <c r="I46" s="73" t="s">
        <v>15</v>
      </c>
      <c r="J46" s="70" t="s">
        <v>24</v>
      </c>
      <c r="K46" s="70" t="s">
        <v>148</v>
      </c>
      <c r="L46" s="70" t="s">
        <v>150</v>
      </c>
      <c r="M46" s="70" t="s">
        <v>119</v>
      </c>
      <c r="N46" s="70" t="s">
        <v>120</v>
      </c>
      <c r="O46" s="70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</row>
    <row r="47" ht="15.75" customHeight="1">
      <c r="A47" s="34">
        <f t="shared" si="1"/>
        <v>46</v>
      </c>
      <c r="B47" s="65">
        <v>100.0</v>
      </c>
      <c r="C47" s="66">
        <v>13.0</v>
      </c>
      <c r="D47" s="66">
        <v>1.0</v>
      </c>
      <c r="E47" s="67" t="s">
        <v>318</v>
      </c>
      <c r="F47" s="68" t="s">
        <v>319</v>
      </c>
      <c r="G47" s="69">
        <v>63.0</v>
      </c>
      <c r="H47" s="70" t="s">
        <v>103</v>
      </c>
      <c r="I47" s="74"/>
      <c r="J47" s="70"/>
      <c r="K47" s="70"/>
      <c r="L47" s="70"/>
      <c r="M47" s="70" t="s">
        <v>119</v>
      </c>
      <c r="N47" s="70" t="s">
        <v>320</v>
      </c>
      <c r="O47" s="70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</row>
    <row r="48" ht="15.75" customHeight="1">
      <c r="A48" s="34">
        <f t="shared" si="1"/>
        <v>47</v>
      </c>
      <c r="B48" s="65">
        <v>108.0</v>
      </c>
      <c r="C48" s="66">
        <v>23.0</v>
      </c>
      <c r="D48" s="66">
        <v>1.0</v>
      </c>
      <c r="E48" s="67" t="s">
        <v>124</v>
      </c>
      <c r="F48" s="68" t="s">
        <v>125</v>
      </c>
      <c r="G48" s="69">
        <v>109.0</v>
      </c>
      <c r="H48" s="70" t="s">
        <v>103</v>
      </c>
      <c r="I48" s="74" t="s">
        <v>38</v>
      </c>
      <c r="J48" s="70" t="s">
        <v>38</v>
      </c>
      <c r="K48" s="70" t="s">
        <v>38</v>
      </c>
      <c r="L48" s="70" t="s">
        <v>38</v>
      </c>
      <c r="M48" s="70" t="s">
        <v>119</v>
      </c>
      <c r="N48" s="70" t="s">
        <v>126</v>
      </c>
      <c r="O48" s="70" t="s">
        <v>127</v>
      </c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</row>
    <row r="49" ht="15.75" customHeight="1">
      <c r="A49" s="34">
        <f t="shared" si="1"/>
        <v>48</v>
      </c>
      <c r="B49" s="65">
        <v>35.0</v>
      </c>
      <c r="C49" s="66">
        <v>9.0</v>
      </c>
      <c r="D49" s="66">
        <v>2.0</v>
      </c>
      <c r="E49" s="70" t="s">
        <v>121</v>
      </c>
      <c r="F49" s="72" t="s">
        <v>122</v>
      </c>
      <c r="G49" s="69">
        <v>23.0</v>
      </c>
      <c r="H49" s="70" t="s">
        <v>103</v>
      </c>
      <c r="I49" s="70" t="s">
        <v>38</v>
      </c>
      <c r="J49" s="70" t="s">
        <v>38</v>
      </c>
      <c r="K49" s="70" t="s">
        <v>38</v>
      </c>
      <c r="L49" s="70" t="s">
        <v>38</v>
      </c>
      <c r="M49" s="70" t="s">
        <v>119</v>
      </c>
      <c r="N49" s="70" t="s">
        <v>123</v>
      </c>
      <c r="O49" s="70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</row>
    <row r="50" ht="15.75" customHeight="1">
      <c r="A50" s="34">
        <f t="shared" si="1"/>
        <v>49</v>
      </c>
      <c r="B50" s="65">
        <v>69.0</v>
      </c>
      <c r="C50" s="66">
        <v>9.0</v>
      </c>
      <c r="D50" s="66">
        <v>2.0</v>
      </c>
      <c r="E50" s="67" t="s">
        <v>173</v>
      </c>
      <c r="F50" s="68" t="s">
        <v>174</v>
      </c>
      <c r="G50" s="69">
        <v>36.0</v>
      </c>
      <c r="H50" s="70" t="s">
        <v>103</v>
      </c>
      <c r="I50" s="70" t="s">
        <v>32</v>
      </c>
      <c r="J50" s="70" t="s">
        <v>164</v>
      </c>
      <c r="K50" s="67" t="s">
        <v>173</v>
      </c>
      <c r="L50" s="70" t="s">
        <v>175</v>
      </c>
      <c r="M50" s="70" t="s">
        <v>119</v>
      </c>
      <c r="N50" s="75" t="s">
        <v>176</v>
      </c>
      <c r="O50" s="70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</row>
    <row r="51" ht="15.75" customHeight="1">
      <c r="A51" s="34">
        <f t="shared" si="1"/>
        <v>50</v>
      </c>
      <c r="B51" s="50">
        <v>37.0</v>
      </c>
      <c r="C51" s="51">
        <v>20.0</v>
      </c>
      <c r="D51" s="51">
        <v>1.0</v>
      </c>
      <c r="E51" s="40" t="s">
        <v>35</v>
      </c>
      <c r="F51" s="38" t="s">
        <v>36</v>
      </c>
      <c r="G51" s="39">
        <v>24.0</v>
      </c>
      <c r="H51" s="40" t="s">
        <v>37</v>
      </c>
      <c r="I51" s="40" t="s">
        <v>38</v>
      </c>
      <c r="J51" s="40" t="s">
        <v>38</v>
      </c>
      <c r="K51" s="40" t="s">
        <v>38</v>
      </c>
      <c r="L51" s="40" t="s">
        <v>38</v>
      </c>
      <c r="M51" s="40" t="s">
        <v>39</v>
      </c>
      <c r="N51" s="40" t="s">
        <v>40</v>
      </c>
      <c r="O51" s="40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</row>
    <row r="52" ht="15.75" customHeight="1">
      <c r="A52" s="34">
        <f t="shared" si="1"/>
        <v>51</v>
      </c>
      <c r="B52" s="50">
        <v>38.0</v>
      </c>
      <c r="C52" s="51">
        <v>20.0</v>
      </c>
      <c r="D52" s="51">
        <v>1.0</v>
      </c>
      <c r="E52" s="40" t="s">
        <v>41</v>
      </c>
      <c r="F52" s="38" t="s">
        <v>42</v>
      </c>
      <c r="G52" s="39">
        <v>24.0</v>
      </c>
      <c r="H52" s="40" t="s">
        <v>37</v>
      </c>
      <c r="I52" s="40" t="s">
        <v>38</v>
      </c>
      <c r="J52" s="40" t="s">
        <v>38</v>
      </c>
      <c r="K52" s="40" t="s">
        <v>38</v>
      </c>
      <c r="L52" s="40" t="s">
        <v>38</v>
      </c>
      <c r="M52" s="40" t="s">
        <v>39</v>
      </c>
      <c r="N52" s="40" t="s">
        <v>40</v>
      </c>
      <c r="O52" s="40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</row>
    <row r="53" ht="15.75" customHeight="1">
      <c r="A53" s="34">
        <f t="shared" si="1"/>
        <v>52</v>
      </c>
      <c r="B53" s="76">
        <v>101.0</v>
      </c>
      <c r="C53" s="77">
        <v>3.0</v>
      </c>
      <c r="D53" s="77">
        <v>1.0</v>
      </c>
      <c r="E53" s="78" t="s">
        <v>65</v>
      </c>
      <c r="F53" s="79" t="s">
        <v>66</v>
      </c>
      <c r="G53" s="80">
        <v>72.0</v>
      </c>
      <c r="H53" s="78" t="s">
        <v>37</v>
      </c>
      <c r="I53" s="78" t="s">
        <v>38</v>
      </c>
      <c r="J53" s="78"/>
      <c r="K53" s="78" t="s">
        <v>38</v>
      </c>
      <c r="L53" s="78" t="s">
        <v>38</v>
      </c>
      <c r="M53" s="78" t="s">
        <v>39</v>
      </c>
      <c r="N53" s="78" t="s">
        <v>40</v>
      </c>
      <c r="O53" s="78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</row>
    <row r="54" ht="15.75" customHeight="1">
      <c r="A54" s="34">
        <f t="shared" si="1"/>
        <v>53</v>
      </c>
      <c r="B54" s="76">
        <v>102.0</v>
      </c>
      <c r="C54" s="77">
        <v>3.0</v>
      </c>
      <c r="D54" s="77">
        <v>1.0</v>
      </c>
      <c r="E54" s="78" t="s">
        <v>67</v>
      </c>
      <c r="F54" s="79" t="s">
        <v>68</v>
      </c>
      <c r="G54" s="80">
        <v>72.0</v>
      </c>
      <c r="H54" s="78" t="s">
        <v>37</v>
      </c>
      <c r="I54" s="78" t="s">
        <v>38</v>
      </c>
      <c r="J54" s="78"/>
      <c r="K54" s="78" t="s">
        <v>38</v>
      </c>
      <c r="L54" s="78" t="s">
        <v>38</v>
      </c>
      <c r="M54" s="78" t="s">
        <v>39</v>
      </c>
      <c r="N54" s="78" t="s">
        <v>40</v>
      </c>
      <c r="O54" s="78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</row>
    <row r="55" ht="15.75" customHeight="1">
      <c r="A55" s="34">
        <f t="shared" si="1"/>
        <v>54</v>
      </c>
      <c r="B55" s="50">
        <v>94.0</v>
      </c>
      <c r="C55" s="51">
        <v>3.0</v>
      </c>
      <c r="D55" s="51">
        <v>3.0</v>
      </c>
      <c r="E55" s="40" t="s">
        <v>61</v>
      </c>
      <c r="F55" s="38" t="s">
        <v>62</v>
      </c>
      <c r="G55" s="39">
        <v>48.0</v>
      </c>
      <c r="H55" s="40" t="s">
        <v>37</v>
      </c>
      <c r="I55" s="40" t="s">
        <v>38</v>
      </c>
      <c r="J55" s="40"/>
      <c r="K55" s="40" t="s">
        <v>38</v>
      </c>
      <c r="L55" s="40" t="s">
        <v>38</v>
      </c>
      <c r="M55" s="40" t="s">
        <v>39</v>
      </c>
      <c r="N55" s="40" t="s">
        <v>40</v>
      </c>
      <c r="O55" s="40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ht="15.75" customHeight="1">
      <c r="A56" s="34">
        <f t="shared" si="1"/>
        <v>55</v>
      </c>
      <c r="B56" s="50">
        <v>95.0</v>
      </c>
      <c r="C56" s="51">
        <v>3.0</v>
      </c>
      <c r="D56" s="51">
        <v>3.0</v>
      </c>
      <c r="E56" s="40" t="s">
        <v>63</v>
      </c>
      <c r="F56" s="38" t="s">
        <v>64</v>
      </c>
      <c r="G56" s="39">
        <v>48.0</v>
      </c>
      <c r="H56" s="40" t="s">
        <v>37</v>
      </c>
      <c r="I56" s="40" t="s">
        <v>38</v>
      </c>
      <c r="J56" s="40"/>
      <c r="K56" s="40" t="s">
        <v>38</v>
      </c>
      <c r="L56" s="40" t="s">
        <v>38</v>
      </c>
      <c r="M56" s="40" t="s">
        <v>39</v>
      </c>
      <c r="N56" s="40" t="s">
        <v>40</v>
      </c>
      <c r="O56" s="40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</row>
    <row r="57" ht="15.75" customHeight="1">
      <c r="A57" s="34">
        <f t="shared" si="1"/>
        <v>56</v>
      </c>
      <c r="B57" s="82">
        <v>105.0</v>
      </c>
      <c r="C57" s="83">
        <v>22.0</v>
      </c>
      <c r="D57" s="83">
        <v>3.0</v>
      </c>
      <c r="E57" s="82" t="s">
        <v>69</v>
      </c>
      <c r="F57" s="84" t="s">
        <v>70</v>
      </c>
      <c r="G57" s="85">
        <v>96.0</v>
      </c>
      <c r="H57" s="82" t="s">
        <v>37</v>
      </c>
      <c r="I57" s="82" t="s">
        <v>38</v>
      </c>
      <c r="J57" s="82"/>
      <c r="K57" s="82" t="s">
        <v>38</v>
      </c>
      <c r="L57" s="82" t="s">
        <v>38</v>
      </c>
      <c r="M57" s="82" t="s">
        <v>39</v>
      </c>
      <c r="N57" s="82" t="s">
        <v>40</v>
      </c>
      <c r="O57" s="82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</row>
    <row r="58" ht="15.75" customHeight="1">
      <c r="A58" s="34">
        <f t="shared" si="1"/>
        <v>57</v>
      </c>
      <c r="B58" s="76">
        <v>106.0</v>
      </c>
      <c r="C58" s="77">
        <v>22.0</v>
      </c>
      <c r="D58" s="77">
        <v>3.0</v>
      </c>
      <c r="E58" s="76" t="s">
        <v>71</v>
      </c>
      <c r="F58" s="53" t="s">
        <v>72</v>
      </c>
      <c r="G58" s="86">
        <v>96.0</v>
      </c>
      <c r="H58" s="76" t="s">
        <v>37</v>
      </c>
      <c r="I58" s="76" t="s">
        <v>38</v>
      </c>
      <c r="J58" s="76"/>
      <c r="K58" s="76" t="s">
        <v>38</v>
      </c>
      <c r="L58" s="76" t="s">
        <v>38</v>
      </c>
      <c r="M58" s="76" t="s">
        <v>39</v>
      </c>
      <c r="N58" s="76" t="s">
        <v>40</v>
      </c>
      <c r="O58" s="76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ht="15.75" customHeight="1">
      <c r="A59" s="34">
        <f t="shared" si="1"/>
        <v>58</v>
      </c>
      <c r="B59" s="87">
        <v>109.0</v>
      </c>
      <c r="C59" s="83">
        <v>22.0</v>
      </c>
      <c r="D59" s="83">
        <v>3.0</v>
      </c>
      <c r="E59" s="82" t="s">
        <v>43</v>
      </c>
      <c r="F59" s="53" t="s">
        <v>44</v>
      </c>
      <c r="G59" s="88">
        <v>120.0</v>
      </c>
      <c r="H59" s="82" t="s">
        <v>37</v>
      </c>
      <c r="I59" s="82" t="s">
        <v>38</v>
      </c>
      <c r="J59" s="82" t="s">
        <v>38</v>
      </c>
      <c r="K59" s="82" t="s">
        <v>38</v>
      </c>
      <c r="L59" s="82" t="s">
        <v>38</v>
      </c>
      <c r="M59" s="82" t="s">
        <v>39</v>
      </c>
      <c r="N59" s="82" t="s">
        <v>40</v>
      </c>
      <c r="O59" s="8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 ht="15.75" customHeight="1">
      <c r="A60" s="34">
        <f t="shared" si="1"/>
        <v>59</v>
      </c>
      <c r="B60" s="50">
        <v>110.0</v>
      </c>
      <c r="C60" s="77">
        <v>22.0</v>
      </c>
      <c r="D60" s="77">
        <v>3.0</v>
      </c>
      <c r="E60" s="78" t="s">
        <v>45</v>
      </c>
      <c r="F60" s="38" t="s">
        <v>46</v>
      </c>
      <c r="G60" s="39">
        <v>120.0</v>
      </c>
      <c r="H60" s="78" t="s">
        <v>37</v>
      </c>
      <c r="I60" s="78" t="s">
        <v>38</v>
      </c>
      <c r="J60" s="78" t="s">
        <v>38</v>
      </c>
      <c r="K60" s="78" t="s">
        <v>38</v>
      </c>
      <c r="L60" s="78" t="s">
        <v>38</v>
      </c>
      <c r="M60" s="78" t="s">
        <v>39</v>
      </c>
      <c r="N60" s="78" t="s">
        <v>40</v>
      </c>
      <c r="O60" s="78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</row>
    <row r="61" ht="15.75" customHeight="1">
      <c r="A61" s="34">
        <f t="shared" si="1"/>
        <v>60</v>
      </c>
      <c r="B61" s="50">
        <v>55.0</v>
      </c>
      <c r="C61" s="51">
        <v>27.0</v>
      </c>
      <c r="D61" s="51">
        <v>3.0</v>
      </c>
      <c r="E61" s="89" t="s">
        <v>12</v>
      </c>
      <c r="F61" s="53" t="s">
        <v>13</v>
      </c>
      <c r="G61" s="39">
        <v>32.0</v>
      </c>
      <c r="H61" s="89" t="s">
        <v>14</v>
      </c>
      <c r="I61" s="89" t="s">
        <v>15</v>
      </c>
      <c r="J61" s="89" t="s">
        <v>16</v>
      </c>
      <c r="K61" s="89" t="s">
        <v>17</v>
      </c>
      <c r="L61" s="89" t="s">
        <v>18</v>
      </c>
      <c r="M61" s="89" t="s">
        <v>19</v>
      </c>
      <c r="N61" s="89"/>
      <c r="O61" s="89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</row>
    <row r="62" ht="15.75" customHeight="1">
      <c r="A62" s="34">
        <f t="shared" si="1"/>
        <v>61</v>
      </c>
      <c r="B62" s="50">
        <v>71.0</v>
      </c>
      <c r="C62" s="51">
        <v>38.0</v>
      </c>
      <c r="D62" s="51">
        <v>1.0</v>
      </c>
      <c r="E62" s="52" t="s">
        <v>89</v>
      </c>
      <c r="F62" s="38" t="s">
        <v>90</v>
      </c>
      <c r="G62" s="54">
        <v>37.0</v>
      </c>
      <c r="H62" s="52" t="s">
        <v>75</v>
      </c>
      <c r="I62" s="52" t="s">
        <v>86</v>
      </c>
      <c r="J62" s="52" t="s">
        <v>16</v>
      </c>
      <c r="K62" s="52" t="s">
        <v>91</v>
      </c>
      <c r="L62" s="52" t="s">
        <v>88</v>
      </c>
      <c r="M62" s="52" t="s">
        <v>19</v>
      </c>
      <c r="N62" s="52"/>
      <c r="O62" s="5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 ht="15.75" customHeight="1">
      <c r="A63" s="26"/>
      <c r="B63" s="26"/>
      <c r="C63" s="90"/>
      <c r="D63" s="26"/>
      <c r="E63" s="26"/>
      <c r="F63" s="27" t="s">
        <v>431</v>
      </c>
      <c r="G63" s="28">
        <f>average(G3:G62)</f>
        <v>39.8</v>
      </c>
      <c r="H63" s="26"/>
      <c r="I63" s="26"/>
      <c r="J63" s="26"/>
      <c r="K63" s="26"/>
      <c r="L63" s="26"/>
      <c r="M63" s="26"/>
      <c r="N63" s="26"/>
      <c r="O63" s="26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26"/>
      <c r="B64" s="26"/>
      <c r="C64" s="90"/>
      <c r="D64" s="26"/>
      <c r="E64" s="26"/>
      <c r="F64" s="27" t="s">
        <v>432</v>
      </c>
      <c r="G64" s="28">
        <f>MEDIAN(G3:G62)</f>
        <v>33</v>
      </c>
      <c r="H64" s="26"/>
      <c r="I64" s="26"/>
      <c r="J64" s="26"/>
      <c r="K64" s="26"/>
      <c r="L64" s="26"/>
      <c r="M64" s="26"/>
      <c r="N64" s="26"/>
      <c r="O64" s="26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26"/>
      <c r="B65" s="26"/>
      <c r="C65" s="90"/>
      <c r="D65" s="26"/>
      <c r="E65" s="26"/>
      <c r="F65" s="91" t="s">
        <v>119</v>
      </c>
      <c r="G65" s="28">
        <v>8.0</v>
      </c>
      <c r="H65" s="26"/>
      <c r="I65" s="26"/>
      <c r="J65" s="26"/>
      <c r="K65" s="26"/>
      <c r="L65" s="26"/>
      <c r="M65" s="26"/>
      <c r="N65" s="26"/>
      <c r="O65" s="26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26"/>
      <c r="B66" s="26"/>
      <c r="C66" s="90"/>
      <c r="D66" s="26"/>
      <c r="E66" s="26"/>
      <c r="F66" s="92" t="s">
        <v>439</v>
      </c>
      <c r="G66" s="28">
        <v>19.0</v>
      </c>
      <c r="H66" s="26"/>
      <c r="I66" s="26"/>
      <c r="J66" s="26"/>
      <c r="K66" s="26"/>
      <c r="L66" s="26"/>
      <c r="M66" s="26"/>
      <c r="N66" s="26"/>
      <c r="O66" s="26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26"/>
      <c r="B67" s="26"/>
      <c r="C67" s="90"/>
      <c r="D67" s="26"/>
      <c r="E67" s="26"/>
      <c r="F67" s="29" t="s">
        <v>440</v>
      </c>
      <c r="G67" s="8">
        <f>61-19-8</f>
        <v>34</v>
      </c>
      <c r="H67" s="26"/>
      <c r="I67" s="26"/>
      <c r="J67" s="26"/>
      <c r="K67" s="26"/>
      <c r="L67" s="26"/>
      <c r="M67" s="26"/>
      <c r="N67" s="26"/>
      <c r="O67" s="26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26"/>
      <c r="B68" s="26"/>
      <c r="C68" s="90"/>
      <c r="D68" s="26"/>
      <c r="E68" s="26"/>
      <c r="F68" s="26"/>
      <c r="G68" s="8"/>
      <c r="H68" s="26"/>
      <c r="I68" s="26"/>
      <c r="J68" s="26"/>
      <c r="K68" s="26"/>
      <c r="L68" s="26"/>
      <c r="M68" s="26"/>
      <c r="N68" s="26"/>
      <c r="O68" s="26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26"/>
      <c r="B69" s="26"/>
      <c r="C69" s="90"/>
      <c r="D69" s="26"/>
      <c r="E69" s="26"/>
      <c r="F69" s="26"/>
      <c r="G69" s="8"/>
      <c r="H69" s="26"/>
      <c r="I69" s="26"/>
      <c r="J69" s="26"/>
      <c r="K69" s="26"/>
      <c r="L69" s="26"/>
      <c r="M69" s="26"/>
      <c r="N69" s="26"/>
      <c r="O69" s="26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26"/>
      <c r="B70" s="26"/>
      <c r="C70" s="90"/>
      <c r="D70" s="26"/>
      <c r="E70" s="26"/>
      <c r="F70" s="26"/>
      <c r="G70" s="8"/>
      <c r="H70" s="26"/>
      <c r="I70" s="26"/>
      <c r="J70" s="26"/>
      <c r="K70" s="26"/>
      <c r="L70" s="26"/>
      <c r="M70" s="26"/>
      <c r="N70" s="26"/>
      <c r="O70" s="26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26"/>
      <c r="B71" s="26"/>
      <c r="C71" s="90"/>
      <c r="D71" s="26"/>
      <c r="E71" s="26"/>
      <c r="F71" s="26"/>
      <c r="G71" s="8"/>
      <c r="H71" s="26"/>
      <c r="I71" s="26"/>
      <c r="J71" s="26"/>
      <c r="K71" s="26"/>
      <c r="L71" s="26"/>
      <c r="M71" s="26"/>
      <c r="N71" s="26"/>
      <c r="O71" s="26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26"/>
      <c r="B72" s="26"/>
      <c r="C72" s="90"/>
      <c r="D72" s="26"/>
      <c r="E72" s="26"/>
      <c r="F72" s="26"/>
      <c r="G72" s="8"/>
      <c r="H72" s="26"/>
      <c r="I72" s="26"/>
      <c r="J72" s="26"/>
      <c r="K72" s="26"/>
      <c r="L72" s="26"/>
      <c r="M72" s="26"/>
      <c r="N72" s="26"/>
      <c r="O72" s="26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26"/>
      <c r="B73" s="26"/>
      <c r="C73" s="90"/>
      <c r="D73" s="26"/>
      <c r="E73" s="26"/>
      <c r="F73" s="26"/>
      <c r="G73" s="8"/>
      <c r="H73" s="26"/>
      <c r="I73" s="26"/>
      <c r="J73" s="26"/>
      <c r="K73" s="26"/>
      <c r="L73" s="26"/>
      <c r="M73" s="26"/>
      <c r="N73" s="26"/>
      <c r="O73" s="26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26"/>
      <c r="B74" s="26"/>
      <c r="C74" s="90"/>
      <c r="D74" s="26"/>
      <c r="E74" s="26"/>
      <c r="F74" s="26"/>
      <c r="G74" s="8"/>
      <c r="H74" s="26"/>
      <c r="I74" s="26"/>
      <c r="J74" s="26"/>
      <c r="K74" s="26"/>
      <c r="L74" s="26"/>
      <c r="M74" s="26"/>
      <c r="N74" s="26"/>
      <c r="O74" s="26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26"/>
      <c r="B75" s="26"/>
      <c r="C75" s="90"/>
      <c r="D75" s="26"/>
      <c r="E75" s="26"/>
      <c r="F75" s="26"/>
      <c r="G75" s="8"/>
      <c r="H75" s="26"/>
      <c r="I75" s="26"/>
      <c r="J75" s="26"/>
      <c r="K75" s="26"/>
      <c r="L75" s="26"/>
      <c r="M75" s="26"/>
      <c r="N75" s="26"/>
      <c r="O75" s="26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26"/>
      <c r="B76" s="26"/>
      <c r="C76" s="90"/>
      <c r="D76" s="26"/>
      <c r="E76" s="26"/>
      <c r="F76" s="26"/>
      <c r="G76" s="8"/>
      <c r="H76" s="26"/>
      <c r="I76" s="26"/>
      <c r="J76" s="26"/>
      <c r="K76" s="26"/>
      <c r="L76" s="26"/>
      <c r="M76" s="26"/>
      <c r="N76" s="26"/>
      <c r="O76" s="26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26"/>
      <c r="B77" s="26"/>
      <c r="C77" s="90"/>
      <c r="D77" s="26"/>
      <c r="E77" s="26"/>
      <c r="F77" s="26"/>
      <c r="G77" s="8"/>
      <c r="H77" s="26"/>
      <c r="I77" s="26"/>
      <c r="J77" s="26"/>
      <c r="K77" s="26"/>
      <c r="L77" s="26"/>
      <c r="M77" s="26"/>
      <c r="N77" s="26"/>
      <c r="O77" s="26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26"/>
      <c r="B78" s="26"/>
      <c r="C78" s="90"/>
      <c r="D78" s="26"/>
      <c r="E78" s="26"/>
      <c r="F78" s="26"/>
      <c r="G78" s="8"/>
      <c r="H78" s="26"/>
      <c r="I78" s="26"/>
      <c r="J78" s="26"/>
      <c r="K78" s="26"/>
      <c r="L78" s="26"/>
      <c r="M78" s="26"/>
      <c r="N78" s="26"/>
      <c r="O78" s="26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26"/>
      <c r="B79" s="26"/>
      <c r="C79" s="90"/>
      <c r="D79" s="26"/>
      <c r="E79" s="26"/>
      <c r="F79" s="26"/>
      <c r="G79" s="8"/>
      <c r="H79" s="26"/>
      <c r="I79" s="26"/>
      <c r="J79" s="26"/>
      <c r="K79" s="26"/>
      <c r="L79" s="26"/>
      <c r="M79" s="26"/>
      <c r="N79" s="26"/>
      <c r="O79" s="26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26"/>
      <c r="B80" s="26"/>
      <c r="C80" s="90"/>
      <c r="D80" s="26"/>
      <c r="E80" s="26"/>
      <c r="F80" s="26"/>
      <c r="G80" s="8"/>
      <c r="H80" s="26"/>
      <c r="I80" s="26"/>
      <c r="J80" s="26"/>
      <c r="K80" s="26"/>
      <c r="L80" s="26"/>
      <c r="M80" s="26"/>
      <c r="N80" s="26"/>
      <c r="O80" s="26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26"/>
      <c r="B81" s="26"/>
      <c r="C81" s="90"/>
      <c r="D81" s="26"/>
      <c r="E81" s="26"/>
      <c r="F81" s="26"/>
      <c r="G81" s="8"/>
      <c r="H81" s="26"/>
      <c r="I81" s="26"/>
      <c r="J81" s="26"/>
      <c r="K81" s="26"/>
      <c r="L81" s="26"/>
      <c r="M81" s="26"/>
      <c r="N81" s="26"/>
      <c r="O81" s="26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26"/>
      <c r="B82" s="26"/>
      <c r="C82" s="90"/>
      <c r="D82" s="26"/>
      <c r="E82" s="26"/>
      <c r="F82" s="26"/>
      <c r="G82" s="8"/>
      <c r="H82" s="26"/>
      <c r="I82" s="26"/>
      <c r="J82" s="26"/>
      <c r="K82" s="26"/>
      <c r="L82" s="26"/>
      <c r="M82" s="26"/>
      <c r="N82" s="26"/>
      <c r="O82" s="26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26"/>
      <c r="B83" s="26"/>
      <c r="C83" s="90"/>
      <c r="D83" s="26"/>
      <c r="E83" s="26"/>
      <c r="F83" s="26"/>
      <c r="G83" s="8"/>
      <c r="H83" s="26"/>
      <c r="I83" s="26"/>
      <c r="J83" s="26"/>
      <c r="K83" s="26"/>
      <c r="L83" s="26"/>
      <c r="M83" s="26"/>
      <c r="N83" s="26"/>
      <c r="O83" s="26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26"/>
      <c r="B84" s="26"/>
      <c r="C84" s="90"/>
      <c r="D84" s="26"/>
      <c r="E84" s="26"/>
      <c r="F84" s="26"/>
      <c r="G84" s="8"/>
      <c r="H84" s="26"/>
      <c r="I84" s="26"/>
      <c r="J84" s="26"/>
      <c r="K84" s="26"/>
      <c r="L84" s="26"/>
      <c r="M84" s="26"/>
      <c r="N84" s="26"/>
      <c r="O84" s="26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26"/>
      <c r="B85" s="26"/>
      <c r="C85" s="90"/>
      <c r="D85" s="26"/>
      <c r="E85" s="26"/>
      <c r="F85" s="26"/>
      <c r="G85" s="8"/>
      <c r="H85" s="26"/>
      <c r="I85" s="26"/>
      <c r="J85" s="26"/>
      <c r="K85" s="26"/>
      <c r="L85" s="26"/>
      <c r="M85" s="26"/>
      <c r="N85" s="26"/>
      <c r="O85" s="26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26"/>
      <c r="B86" s="26"/>
      <c r="C86" s="90"/>
      <c r="D86" s="26"/>
      <c r="E86" s="26"/>
      <c r="F86" s="26"/>
      <c r="G86" s="8"/>
      <c r="H86" s="26"/>
      <c r="I86" s="26"/>
      <c r="J86" s="26"/>
      <c r="K86" s="26"/>
      <c r="L86" s="26"/>
      <c r="M86" s="26"/>
      <c r="N86" s="26"/>
      <c r="O86" s="26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26"/>
      <c r="B87" s="26"/>
      <c r="C87" s="90"/>
      <c r="D87" s="26"/>
      <c r="E87" s="26"/>
      <c r="F87" s="26"/>
      <c r="G87" s="8"/>
      <c r="H87" s="26"/>
      <c r="I87" s="26"/>
      <c r="J87" s="26"/>
      <c r="K87" s="26"/>
      <c r="L87" s="26"/>
      <c r="M87" s="26"/>
      <c r="N87" s="26"/>
      <c r="O87" s="26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26"/>
      <c r="B88" s="26"/>
      <c r="C88" s="90"/>
      <c r="D88" s="26"/>
      <c r="E88" s="26"/>
      <c r="F88" s="26"/>
      <c r="G88" s="8"/>
      <c r="H88" s="26"/>
      <c r="I88" s="26"/>
      <c r="J88" s="26"/>
      <c r="K88" s="26"/>
      <c r="L88" s="26"/>
      <c r="M88" s="26"/>
      <c r="N88" s="26"/>
      <c r="O88" s="26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26"/>
      <c r="B89" s="26"/>
      <c r="C89" s="90"/>
      <c r="D89" s="26"/>
      <c r="E89" s="26"/>
      <c r="F89" s="26"/>
      <c r="G89" s="8"/>
      <c r="H89" s="26"/>
      <c r="I89" s="26"/>
      <c r="J89" s="26"/>
      <c r="K89" s="26"/>
      <c r="L89" s="26"/>
      <c r="M89" s="26"/>
      <c r="N89" s="26"/>
      <c r="O89" s="26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26"/>
      <c r="B90" s="26"/>
      <c r="C90" s="90"/>
      <c r="D90" s="26"/>
      <c r="E90" s="26"/>
      <c r="F90" s="26"/>
      <c r="G90" s="8"/>
      <c r="H90" s="26"/>
      <c r="I90" s="26"/>
      <c r="J90" s="26"/>
      <c r="K90" s="26"/>
      <c r="L90" s="26"/>
      <c r="M90" s="26"/>
      <c r="N90" s="26"/>
      <c r="O90" s="26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26"/>
      <c r="B91" s="26"/>
      <c r="C91" s="90"/>
      <c r="D91" s="26"/>
      <c r="E91" s="26"/>
      <c r="F91" s="26"/>
      <c r="G91" s="8"/>
      <c r="H91" s="26"/>
      <c r="I91" s="26"/>
      <c r="J91" s="26"/>
      <c r="K91" s="26"/>
      <c r="L91" s="26"/>
      <c r="M91" s="26"/>
      <c r="N91" s="26"/>
      <c r="O91" s="26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26"/>
      <c r="B92" s="26"/>
      <c r="C92" s="90"/>
      <c r="D92" s="26"/>
      <c r="E92" s="26"/>
      <c r="F92" s="26"/>
      <c r="G92" s="8"/>
      <c r="H92" s="26"/>
      <c r="I92" s="26"/>
      <c r="J92" s="26"/>
      <c r="K92" s="26"/>
      <c r="L92" s="26"/>
      <c r="M92" s="26"/>
      <c r="N92" s="26"/>
      <c r="O92" s="26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26"/>
      <c r="B93" s="26"/>
      <c r="C93" s="90"/>
      <c r="D93" s="26"/>
      <c r="E93" s="26"/>
      <c r="F93" s="26"/>
      <c r="G93" s="8"/>
      <c r="H93" s="26"/>
      <c r="I93" s="26"/>
      <c r="J93" s="26"/>
      <c r="K93" s="26"/>
      <c r="L93" s="26"/>
      <c r="M93" s="26"/>
      <c r="N93" s="26"/>
      <c r="O93" s="26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26"/>
      <c r="B94" s="26"/>
      <c r="C94" s="90"/>
      <c r="D94" s="26"/>
      <c r="E94" s="26"/>
      <c r="F94" s="26"/>
      <c r="G94" s="8"/>
      <c r="H94" s="26"/>
      <c r="I94" s="26"/>
      <c r="J94" s="26"/>
      <c r="K94" s="26"/>
      <c r="L94" s="26"/>
      <c r="M94" s="26"/>
      <c r="N94" s="26"/>
      <c r="O94" s="26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26"/>
      <c r="B95" s="26"/>
      <c r="C95" s="90"/>
      <c r="D95" s="26"/>
      <c r="E95" s="26"/>
      <c r="F95" s="26"/>
      <c r="G95" s="8"/>
      <c r="H95" s="26"/>
      <c r="I95" s="26"/>
      <c r="J95" s="26"/>
      <c r="K95" s="26"/>
      <c r="L95" s="26"/>
      <c r="M95" s="26"/>
      <c r="N95" s="26"/>
      <c r="O95" s="26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26"/>
      <c r="B96" s="26"/>
      <c r="C96" s="90"/>
      <c r="D96" s="26"/>
      <c r="E96" s="26"/>
      <c r="F96" s="26"/>
      <c r="G96" s="8"/>
      <c r="H96" s="26"/>
      <c r="I96" s="26"/>
      <c r="J96" s="26"/>
      <c r="K96" s="26"/>
      <c r="L96" s="26"/>
      <c r="M96" s="26"/>
      <c r="N96" s="26"/>
      <c r="O96" s="26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26"/>
      <c r="B97" s="26"/>
      <c r="C97" s="90"/>
      <c r="D97" s="26"/>
      <c r="E97" s="26"/>
      <c r="F97" s="26"/>
      <c r="G97" s="8"/>
      <c r="H97" s="26"/>
      <c r="I97" s="26"/>
      <c r="J97" s="26"/>
      <c r="K97" s="26"/>
      <c r="L97" s="26"/>
      <c r="M97" s="26"/>
      <c r="N97" s="26"/>
      <c r="O97" s="26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26"/>
      <c r="B98" s="26"/>
      <c r="C98" s="90"/>
      <c r="D98" s="26"/>
      <c r="E98" s="26"/>
      <c r="F98" s="26"/>
      <c r="G98" s="8"/>
      <c r="H98" s="26"/>
      <c r="I98" s="26"/>
      <c r="J98" s="26"/>
      <c r="K98" s="26"/>
      <c r="L98" s="26"/>
      <c r="M98" s="26"/>
      <c r="N98" s="26"/>
      <c r="O98" s="26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26"/>
      <c r="B99" s="26"/>
      <c r="C99" s="90"/>
      <c r="D99" s="26"/>
      <c r="E99" s="26"/>
      <c r="F99" s="26"/>
      <c r="G99" s="8"/>
      <c r="H99" s="26"/>
      <c r="I99" s="26"/>
      <c r="J99" s="26"/>
      <c r="K99" s="26"/>
      <c r="L99" s="26"/>
      <c r="M99" s="26"/>
      <c r="N99" s="26"/>
      <c r="O99" s="26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26"/>
      <c r="B100" s="26"/>
      <c r="C100" s="90"/>
      <c r="D100" s="26"/>
      <c r="E100" s="26"/>
      <c r="F100" s="26"/>
      <c r="G100" s="8"/>
      <c r="H100" s="26"/>
      <c r="I100" s="26"/>
      <c r="J100" s="26"/>
      <c r="K100" s="26"/>
      <c r="L100" s="26"/>
      <c r="M100" s="26"/>
      <c r="N100" s="26"/>
      <c r="O100" s="26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75" customHeight="1">
      <c r="A101" s="26"/>
      <c r="B101" s="26"/>
      <c r="C101" s="90"/>
      <c r="D101" s="26"/>
      <c r="E101" s="26"/>
      <c r="F101" s="26"/>
      <c r="G101" s="8"/>
      <c r="H101" s="26"/>
      <c r="I101" s="26"/>
      <c r="J101" s="26"/>
      <c r="K101" s="26"/>
      <c r="L101" s="26"/>
      <c r="M101" s="26"/>
      <c r="N101" s="26"/>
      <c r="O101" s="26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75" customHeight="1">
      <c r="A102" s="26"/>
      <c r="B102" s="26"/>
      <c r="C102" s="90"/>
      <c r="D102" s="26"/>
      <c r="E102" s="26"/>
      <c r="F102" s="26"/>
      <c r="G102" s="8"/>
      <c r="H102" s="26"/>
      <c r="I102" s="26"/>
      <c r="J102" s="26"/>
      <c r="K102" s="26"/>
      <c r="L102" s="26"/>
      <c r="M102" s="26"/>
      <c r="N102" s="26"/>
      <c r="O102" s="26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75" customHeight="1">
      <c r="A103" s="26"/>
      <c r="B103" s="26"/>
      <c r="C103" s="90"/>
      <c r="D103" s="26"/>
      <c r="E103" s="26"/>
      <c r="F103" s="26"/>
      <c r="G103" s="8"/>
      <c r="H103" s="26"/>
      <c r="I103" s="26"/>
      <c r="J103" s="26"/>
      <c r="K103" s="26"/>
      <c r="L103" s="26"/>
      <c r="M103" s="26"/>
      <c r="N103" s="26"/>
      <c r="O103" s="26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75" customHeight="1">
      <c r="A104" s="26"/>
      <c r="B104" s="26"/>
      <c r="C104" s="90"/>
      <c r="D104" s="26"/>
      <c r="E104" s="26"/>
      <c r="F104" s="26"/>
      <c r="G104" s="8"/>
      <c r="H104" s="26"/>
      <c r="I104" s="26"/>
      <c r="J104" s="26"/>
      <c r="K104" s="26"/>
      <c r="L104" s="26"/>
      <c r="M104" s="26"/>
      <c r="N104" s="26"/>
      <c r="O104" s="26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75" customHeight="1">
      <c r="A105" s="26"/>
      <c r="B105" s="26"/>
      <c r="C105" s="90"/>
      <c r="D105" s="26"/>
      <c r="E105" s="26"/>
      <c r="F105" s="26"/>
      <c r="G105" s="8"/>
      <c r="H105" s="26"/>
      <c r="I105" s="26"/>
      <c r="J105" s="26"/>
      <c r="K105" s="26"/>
      <c r="L105" s="26"/>
      <c r="M105" s="26"/>
      <c r="N105" s="26"/>
      <c r="O105" s="26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75" customHeight="1">
      <c r="A106" s="26"/>
      <c r="B106" s="26"/>
      <c r="C106" s="90"/>
      <c r="D106" s="26"/>
      <c r="E106" s="26"/>
      <c r="F106" s="26"/>
      <c r="G106" s="8"/>
      <c r="H106" s="26"/>
      <c r="I106" s="26"/>
      <c r="J106" s="26"/>
      <c r="K106" s="26"/>
      <c r="L106" s="26"/>
      <c r="M106" s="26"/>
      <c r="N106" s="26"/>
      <c r="O106" s="26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75" customHeight="1">
      <c r="A107" s="26"/>
      <c r="B107" s="26"/>
      <c r="C107" s="90"/>
      <c r="D107" s="26"/>
      <c r="E107" s="26"/>
      <c r="F107" s="26"/>
      <c r="G107" s="8"/>
      <c r="H107" s="26"/>
      <c r="I107" s="26"/>
      <c r="J107" s="26"/>
      <c r="K107" s="26"/>
      <c r="L107" s="26"/>
      <c r="M107" s="26"/>
      <c r="N107" s="26"/>
      <c r="O107" s="26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75" customHeight="1">
      <c r="A108" s="26"/>
      <c r="B108" s="26"/>
      <c r="C108" s="90"/>
      <c r="D108" s="26"/>
      <c r="E108" s="26"/>
      <c r="F108" s="26"/>
      <c r="G108" s="8"/>
      <c r="H108" s="26"/>
      <c r="I108" s="26"/>
      <c r="J108" s="26"/>
      <c r="K108" s="26"/>
      <c r="L108" s="26"/>
      <c r="M108" s="26"/>
      <c r="N108" s="26"/>
      <c r="O108" s="26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75" customHeight="1">
      <c r="A109" s="26"/>
      <c r="B109" s="26"/>
      <c r="C109" s="90"/>
      <c r="D109" s="26"/>
      <c r="E109" s="26"/>
      <c r="F109" s="26"/>
      <c r="G109" s="8"/>
      <c r="H109" s="26"/>
      <c r="I109" s="26"/>
      <c r="J109" s="26"/>
      <c r="K109" s="26"/>
      <c r="L109" s="26"/>
      <c r="M109" s="26"/>
      <c r="N109" s="26"/>
      <c r="O109" s="26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75" customHeight="1">
      <c r="A110" s="26"/>
      <c r="B110" s="26"/>
      <c r="C110" s="90"/>
      <c r="D110" s="26"/>
      <c r="E110" s="26"/>
      <c r="F110" s="26"/>
      <c r="G110" s="8"/>
      <c r="H110" s="26"/>
      <c r="I110" s="26"/>
      <c r="J110" s="26"/>
      <c r="K110" s="26"/>
      <c r="L110" s="26"/>
      <c r="M110" s="26"/>
      <c r="N110" s="26"/>
      <c r="O110" s="26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75" customHeight="1">
      <c r="A111" s="26"/>
      <c r="B111" s="26"/>
      <c r="C111" s="90"/>
      <c r="D111" s="26"/>
      <c r="E111" s="26"/>
      <c r="F111" s="26"/>
      <c r="G111" s="8"/>
      <c r="H111" s="26"/>
      <c r="I111" s="26"/>
      <c r="J111" s="26"/>
      <c r="K111" s="26"/>
      <c r="L111" s="26"/>
      <c r="M111" s="26"/>
      <c r="N111" s="26"/>
      <c r="O111" s="26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75" customHeight="1">
      <c r="A112" s="26"/>
      <c r="B112" s="26"/>
      <c r="C112" s="90"/>
      <c r="D112" s="26"/>
      <c r="E112" s="26"/>
      <c r="F112" s="26"/>
      <c r="G112" s="8"/>
      <c r="H112" s="26"/>
      <c r="I112" s="26"/>
      <c r="J112" s="26"/>
      <c r="K112" s="26"/>
      <c r="L112" s="26"/>
      <c r="M112" s="26"/>
      <c r="N112" s="26"/>
      <c r="O112" s="26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75" customHeight="1">
      <c r="A113" s="26"/>
      <c r="B113" s="26"/>
      <c r="C113" s="90"/>
      <c r="D113" s="26"/>
      <c r="E113" s="26"/>
      <c r="F113" s="26"/>
      <c r="G113" s="8"/>
      <c r="H113" s="26"/>
      <c r="I113" s="26"/>
      <c r="J113" s="26"/>
      <c r="K113" s="26"/>
      <c r="L113" s="26"/>
      <c r="M113" s="26"/>
      <c r="N113" s="26"/>
      <c r="O113" s="26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75" customHeight="1">
      <c r="A114" s="26"/>
      <c r="B114" s="26"/>
      <c r="C114" s="90"/>
      <c r="D114" s="26"/>
      <c r="E114" s="26"/>
      <c r="F114" s="26"/>
      <c r="G114" s="8"/>
      <c r="H114" s="26"/>
      <c r="I114" s="26"/>
      <c r="J114" s="26"/>
      <c r="K114" s="26"/>
      <c r="L114" s="26"/>
      <c r="M114" s="26"/>
      <c r="N114" s="26"/>
      <c r="O114" s="26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75" customHeight="1">
      <c r="A115" s="26"/>
      <c r="B115" s="26"/>
      <c r="C115" s="90"/>
      <c r="D115" s="26"/>
      <c r="E115" s="26"/>
      <c r="F115" s="26"/>
      <c r="G115" s="8"/>
      <c r="H115" s="26"/>
      <c r="I115" s="26"/>
      <c r="J115" s="26"/>
      <c r="K115" s="26"/>
      <c r="L115" s="26"/>
      <c r="M115" s="26"/>
      <c r="N115" s="26"/>
      <c r="O115" s="26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75" customHeight="1">
      <c r="A116" s="26"/>
      <c r="B116" s="26"/>
      <c r="C116" s="90"/>
      <c r="D116" s="26"/>
      <c r="E116" s="26"/>
      <c r="F116" s="26"/>
      <c r="G116" s="8"/>
      <c r="H116" s="26"/>
      <c r="I116" s="26"/>
      <c r="J116" s="26"/>
      <c r="K116" s="26"/>
      <c r="L116" s="26"/>
      <c r="M116" s="26"/>
      <c r="N116" s="26"/>
      <c r="O116" s="26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75" customHeight="1">
      <c r="A117" s="26"/>
      <c r="B117" s="26"/>
      <c r="C117" s="90"/>
      <c r="D117" s="26"/>
      <c r="E117" s="26"/>
      <c r="F117" s="26"/>
      <c r="G117" s="8"/>
      <c r="H117" s="26"/>
      <c r="I117" s="26"/>
      <c r="J117" s="26"/>
      <c r="K117" s="26"/>
      <c r="L117" s="26"/>
      <c r="M117" s="26"/>
      <c r="N117" s="26"/>
      <c r="O117" s="26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75" customHeight="1">
      <c r="A118" s="26"/>
      <c r="B118" s="26"/>
      <c r="C118" s="90"/>
      <c r="D118" s="26"/>
      <c r="E118" s="26"/>
      <c r="F118" s="26"/>
      <c r="G118" s="8"/>
      <c r="H118" s="26"/>
      <c r="I118" s="26"/>
      <c r="J118" s="26"/>
      <c r="K118" s="26"/>
      <c r="L118" s="26"/>
      <c r="M118" s="26"/>
      <c r="N118" s="26"/>
      <c r="O118" s="26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75" customHeight="1">
      <c r="A119" s="26"/>
      <c r="B119" s="26"/>
      <c r="C119" s="90"/>
      <c r="D119" s="26"/>
      <c r="E119" s="26"/>
      <c r="F119" s="26"/>
      <c r="G119" s="8"/>
      <c r="H119" s="26"/>
      <c r="I119" s="26"/>
      <c r="J119" s="26"/>
      <c r="K119" s="26"/>
      <c r="L119" s="26"/>
      <c r="M119" s="26"/>
      <c r="N119" s="26"/>
      <c r="O119" s="26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75" customHeight="1">
      <c r="A120" s="26"/>
      <c r="B120" s="26"/>
      <c r="C120" s="90"/>
      <c r="D120" s="26"/>
      <c r="E120" s="26"/>
      <c r="F120" s="26"/>
      <c r="G120" s="8"/>
      <c r="H120" s="26"/>
      <c r="I120" s="26"/>
      <c r="J120" s="26"/>
      <c r="K120" s="26"/>
      <c r="L120" s="26"/>
      <c r="M120" s="26"/>
      <c r="N120" s="26"/>
      <c r="O120" s="26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75" customHeight="1">
      <c r="A121" s="26"/>
      <c r="B121" s="26"/>
      <c r="C121" s="90"/>
      <c r="D121" s="26"/>
      <c r="E121" s="26"/>
      <c r="F121" s="26"/>
      <c r="G121" s="8"/>
      <c r="H121" s="26"/>
      <c r="I121" s="26"/>
      <c r="J121" s="26"/>
      <c r="K121" s="26"/>
      <c r="L121" s="26"/>
      <c r="M121" s="26"/>
      <c r="N121" s="26"/>
      <c r="O121" s="26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75" customHeight="1">
      <c r="A122" s="26"/>
      <c r="B122" s="26"/>
      <c r="C122" s="90"/>
      <c r="D122" s="26"/>
      <c r="E122" s="26"/>
      <c r="F122" s="26"/>
      <c r="G122" s="8"/>
      <c r="H122" s="26"/>
      <c r="I122" s="26"/>
      <c r="J122" s="26"/>
      <c r="K122" s="26"/>
      <c r="L122" s="26"/>
      <c r="M122" s="26"/>
      <c r="N122" s="26"/>
      <c r="O122" s="26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75" customHeight="1">
      <c r="A123" s="26"/>
      <c r="B123" s="26"/>
      <c r="C123" s="90"/>
      <c r="D123" s="26"/>
      <c r="E123" s="26"/>
      <c r="F123" s="26"/>
      <c r="G123" s="8"/>
      <c r="H123" s="26"/>
      <c r="I123" s="26"/>
      <c r="J123" s="26"/>
      <c r="K123" s="26"/>
      <c r="L123" s="26"/>
      <c r="M123" s="26"/>
      <c r="N123" s="26"/>
      <c r="O123" s="26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75" customHeight="1">
      <c r="A124" s="26"/>
      <c r="B124" s="26"/>
      <c r="C124" s="90"/>
      <c r="D124" s="26"/>
      <c r="E124" s="26"/>
      <c r="F124" s="26"/>
      <c r="G124" s="8"/>
      <c r="H124" s="26"/>
      <c r="I124" s="26"/>
      <c r="J124" s="26"/>
      <c r="K124" s="26"/>
      <c r="L124" s="26"/>
      <c r="M124" s="26"/>
      <c r="N124" s="26"/>
      <c r="O124" s="26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75" customHeight="1">
      <c r="A125" s="26"/>
      <c r="B125" s="26"/>
      <c r="C125" s="90"/>
      <c r="D125" s="26"/>
      <c r="E125" s="26"/>
      <c r="F125" s="26"/>
      <c r="G125" s="8"/>
      <c r="H125" s="26"/>
      <c r="I125" s="26"/>
      <c r="J125" s="26"/>
      <c r="K125" s="26"/>
      <c r="L125" s="26"/>
      <c r="M125" s="26"/>
      <c r="N125" s="26"/>
      <c r="O125" s="2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75" customHeight="1">
      <c r="A126" s="26"/>
      <c r="B126" s="26"/>
      <c r="C126" s="90"/>
      <c r="D126" s="26"/>
      <c r="E126" s="26"/>
      <c r="F126" s="26"/>
      <c r="G126" s="8"/>
      <c r="H126" s="26"/>
      <c r="I126" s="26"/>
      <c r="J126" s="26"/>
      <c r="K126" s="26"/>
      <c r="L126" s="26"/>
      <c r="M126" s="26"/>
      <c r="N126" s="26"/>
      <c r="O126" s="26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75" customHeight="1">
      <c r="A127" s="26"/>
      <c r="B127" s="26"/>
      <c r="C127" s="90"/>
      <c r="D127" s="26"/>
      <c r="E127" s="26"/>
      <c r="F127" s="26"/>
      <c r="G127" s="8"/>
      <c r="H127" s="26"/>
      <c r="I127" s="26"/>
      <c r="J127" s="26"/>
      <c r="K127" s="26"/>
      <c r="L127" s="26"/>
      <c r="M127" s="26"/>
      <c r="N127" s="26"/>
      <c r="O127" s="26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75" customHeight="1">
      <c r="A128" s="26"/>
      <c r="B128" s="26"/>
      <c r="C128" s="90"/>
      <c r="D128" s="26"/>
      <c r="E128" s="26"/>
      <c r="F128" s="26"/>
      <c r="G128" s="8"/>
      <c r="H128" s="26"/>
      <c r="I128" s="26"/>
      <c r="J128" s="26"/>
      <c r="K128" s="26"/>
      <c r="L128" s="26"/>
      <c r="M128" s="26"/>
      <c r="N128" s="26"/>
      <c r="O128" s="26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75" customHeight="1">
      <c r="A129" s="26"/>
      <c r="B129" s="26"/>
      <c r="C129" s="90"/>
      <c r="D129" s="26"/>
      <c r="E129" s="26"/>
      <c r="F129" s="26"/>
      <c r="G129" s="8"/>
      <c r="H129" s="26"/>
      <c r="I129" s="26"/>
      <c r="J129" s="26"/>
      <c r="K129" s="26"/>
      <c r="L129" s="26"/>
      <c r="M129" s="26"/>
      <c r="N129" s="26"/>
      <c r="O129" s="26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75" customHeight="1">
      <c r="A130" s="26"/>
      <c r="B130" s="26"/>
      <c r="C130" s="90"/>
      <c r="D130" s="26"/>
      <c r="E130" s="26"/>
      <c r="F130" s="26"/>
      <c r="G130" s="8"/>
      <c r="H130" s="26"/>
      <c r="I130" s="26"/>
      <c r="J130" s="26"/>
      <c r="K130" s="26"/>
      <c r="L130" s="26"/>
      <c r="M130" s="26"/>
      <c r="N130" s="26"/>
      <c r="O130" s="26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75" customHeight="1">
      <c r="A131" s="26"/>
      <c r="B131" s="26"/>
      <c r="C131" s="90"/>
      <c r="D131" s="26"/>
      <c r="E131" s="26"/>
      <c r="F131" s="26"/>
      <c r="G131" s="8"/>
      <c r="H131" s="26"/>
      <c r="I131" s="26"/>
      <c r="J131" s="26"/>
      <c r="K131" s="26"/>
      <c r="L131" s="26"/>
      <c r="M131" s="26"/>
      <c r="N131" s="26"/>
      <c r="O131" s="26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75" customHeight="1">
      <c r="A132" s="26"/>
      <c r="B132" s="26"/>
      <c r="C132" s="90"/>
      <c r="D132" s="26"/>
      <c r="E132" s="26"/>
      <c r="F132" s="26"/>
      <c r="G132" s="8"/>
      <c r="H132" s="26"/>
      <c r="I132" s="26"/>
      <c r="J132" s="26"/>
      <c r="K132" s="26"/>
      <c r="L132" s="26"/>
      <c r="M132" s="26"/>
      <c r="N132" s="26"/>
      <c r="O132" s="26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75" customHeight="1">
      <c r="A133" s="26"/>
      <c r="B133" s="26"/>
      <c r="C133" s="90"/>
      <c r="D133" s="26"/>
      <c r="E133" s="26"/>
      <c r="F133" s="26"/>
      <c r="G133" s="8"/>
      <c r="H133" s="26"/>
      <c r="I133" s="26"/>
      <c r="J133" s="26"/>
      <c r="K133" s="26"/>
      <c r="L133" s="26"/>
      <c r="M133" s="26"/>
      <c r="N133" s="26"/>
      <c r="O133" s="26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75" customHeight="1">
      <c r="A134" s="26"/>
      <c r="B134" s="26"/>
      <c r="C134" s="90"/>
      <c r="D134" s="26"/>
      <c r="E134" s="26"/>
      <c r="F134" s="26"/>
      <c r="G134" s="8"/>
      <c r="H134" s="26"/>
      <c r="I134" s="26"/>
      <c r="J134" s="26"/>
      <c r="K134" s="26"/>
      <c r="L134" s="26"/>
      <c r="M134" s="26"/>
      <c r="N134" s="26"/>
      <c r="O134" s="26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75" customHeight="1">
      <c r="A135" s="26"/>
      <c r="B135" s="26"/>
      <c r="C135" s="90"/>
      <c r="D135" s="26"/>
      <c r="E135" s="26"/>
      <c r="F135" s="26"/>
      <c r="G135" s="8"/>
      <c r="H135" s="26"/>
      <c r="I135" s="26"/>
      <c r="J135" s="26"/>
      <c r="K135" s="26"/>
      <c r="L135" s="26"/>
      <c r="M135" s="26"/>
      <c r="N135" s="26"/>
      <c r="O135" s="26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75" customHeight="1">
      <c r="A136" s="26"/>
      <c r="B136" s="26"/>
      <c r="C136" s="90"/>
      <c r="D136" s="26"/>
      <c r="E136" s="26"/>
      <c r="F136" s="26"/>
      <c r="G136" s="8"/>
      <c r="H136" s="26"/>
      <c r="I136" s="26"/>
      <c r="J136" s="26"/>
      <c r="K136" s="26"/>
      <c r="L136" s="26"/>
      <c r="M136" s="26"/>
      <c r="N136" s="26"/>
      <c r="O136" s="26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75" customHeight="1">
      <c r="A137" s="26"/>
      <c r="B137" s="26"/>
      <c r="C137" s="90"/>
      <c r="D137" s="26"/>
      <c r="E137" s="26"/>
      <c r="F137" s="26"/>
      <c r="G137" s="8"/>
      <c r="H137" s="26"/>
      <c r="I137" s="26"/>
      <c r="J137" s="26"/>
      <c r="K137" s="26"/>
      <c r="L137" s="26"/>
      <c r="M137" s="26"/>
      <c r="N137" s="26"/>
      <c r="O137" s="26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75" customHeight="1">
      <c r="A138" s="26"/>
      <c r="B138" s="26"/>
      <c r="C138" s="90"/>
      <c r="D138" s="26"/>
      <c r="E138" s="26"/>
      <c r="F138" s="26"/>
      <c r="G138" s="8"/>
      <c r="H138" s="26"/>
      <c r="I138" s="26"/>
      <c r="J138" s="26"/>
      <c r="K138" s="26"/>
      <c r="L138" s="26"/>
      <c r="M138" s="26"/>
      <c r="N138" s="26"/>
      <c r="O138" s="26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75" customHeight="1">
      <c r="A139" s="26"/>
      <c r="B139" s="26"/>
      <c r="C139" s="90"/>
      <c r="D139" s="26"/>
      <c r="E139" s="26"/>
      <c r="F139" s="26"/>
      <c r="G139" s="8"/>
      <c r="H139" s="26"/>
      <c r="I139" s="26"/>
      <c r="J139" s="26"/>
      <c r="K139" s="26"/>
      <c r="L139" s="26"/>
      <c r="M139" s="26"/>
      <c r="N139" s="26"/>
      <c r="O139" s="26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75" customHeight="1">
      <c r="A140" s="26"/>
      <c r="B140" s="26"/>
      <c r="C140" s="90"/>
      <c r="D140" s="26"/>
      <c r="E140" s="26"/>
      <c r="F140" s="26"/>
      <c r="G140" s="8"/>
      <c r="H140" s="26"/>
      <c r="I140" s="26"/>
      <c r="J140" s="26"/>
      <c r="K140" s="26"/>
      <c r="L140" s="26"/>
      <c r="M140" s="26"/>
      <c r="N140" s="26"/>
      <c r="O140" s="26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75" customHeight="1">
      <c r="A141" s="26"/>
      <c r="B141" s="26"/>
      <c r="C141" s="90"/>
      <c r="D141" s="26"/>
      <c r="E141" s="26"/>
      <c r="F141" s="26"/>
      <c r="G141" s="8"/>
      <c r="H141" s="26"/>
      <c r="I141" s="26"/>
      <c r="J141" s="26"/>
      <c r="K141" s="26"/>
      <c r="L141" s="26"/>
      <c r="M141" s="26"/>
      <c r="N141" s="26"/>
      <c r="O141" s="26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75" customHeight="1">
      <c r="A142" s="26"/>
      <c r="B142" s="26"/>
      <c r="C142" s="90"/>
      <c r="D142" s="26"/>
      <c r="E142" s="26"/>
      <c r="F142" s="26"/>
      <c r="G142" s="8"/>
      <c r="H142" s="26"/>
      <c r="I142" s="26"/>
      <c r="J142" s="26"/>
      <c r="K142" s="26"/>
      <c r="L142" s="26"/>
      <c r="M142" s="26"/>
      <c r="N142" s="26"/>
      <c r="O142" s="26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75" customHeight="1">
      <c r="A143" s="26"/>
      <c r="B143" s="26"/>
      <c r="C143" s="90"/>
      <c r="D143" s="26"/>
      <c r="E143" s="26"/>
      <c r="F143" s="26"/>
      <c r="G143" s="8"/>
      <c r="H143" s="26"/>
      <c r="I143" s="26"/>
      <c r="J143" s="26"/>
      <c r="K143" s="26"/>
      <c r="L143" s="26"/>
      <c r="M143" s="26"/>
      <c r="N143" s="26"/>
      <c r="O143" s="26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75" customHeight="1">
      <c r="A144" s="26"/>
      <c r="B144" s="26"/>
      <c r="C144" s="90"/>
      <c r="D144" s="26"/>
      <c r="E144" s="26"/>
      <c r="F144" s="26"/>
      <c r="G144" s="8"/>
      <c r="H144" s="26"/>
      <c r="I144" s="26"/>
      <c r="J144" s="26"/>
      <c r="K144" s="26"/>
      <c r="L144" s="26"/>
      <c r="M144" s="26"/>
      <c r="N144" s="26"/>
      <c r="O144" s="26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75" customHeight="1">
      <c r="A145" s="26"/>
      <c r="B145" s="26"/>
      <c r="C145" s="90"/>
      <c r="D145" s="26"/>
      <c r="E145" s="26"/>
      <c r="F145" s="26"/>
      <c r="G145" s="8"/>
      <c r="H145" s="26"/>
      <c r="I145" s="26"/>
      <c r="J145" s="26"/>
      <c r="K145" s="26"/>
      <c r="L145" s="26"/>
      <c r="M145" s="26"/>
      <c r="N145" s="26"/>
      <c r="O145" s="26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75" customHeight="1">
      <c r="A146" s="26"/>
      <c r="B146" s="26"/>
      <c r="C146" s="90"/>
      <c r="D146" s="26"/>
      <c r="E146" s="26"/>
      <c r="F146" s="26"/>
      <c r="G146" s="8"/>
      <c r="H146" s="26"/>
      <c r="I146" s="26"/>
      <c r="J146" s="26"/>
      <c r="K146" s="26"/>
      <c r="L146" s="26"/>
      <c r="M146" s="26"/>
      <c r="N146" s="26"/>
      <c r="O146" s="26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75" customHeight="1">
      <c r="A147" s="26"/>
      <c r="B147" s="26"/>
      <c r="C147" s="90"/>
      <c r="D147" s="26"/>
      <c r="E147" s="26"/>
      <c r="F147" s="26"/>
      <c r="G147" s="8"/>
      <c r="H147" s="26"/>
      <c r="I147" s="26"/>
      <c r="J147" s="26"/>
      <c r="K147" s="26"/>
      <c r="L147" s="26"/>
      <c r="M147" s="26"/>
      <c r="N147" s="26"/>
      <c r="O147" s="26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75" customHeight="1">
      <c r="A148" s="26"/>
      <c r="B148" s="26"/>
      <c r="C148" s="90"/>
      <c r="D148" s="26"/>
      <c r="E148" s="26"/>
      <c r="F148" s="26"/>
      <c r="G148" s="8"/>
      <c r="H148" s="26"/>
      <c r="I148" s="26"/>
      <c r="J148" s="26"/>
      <c r="K148" s="26"/>
      <c r="L148" s="26"/>
      <c r="M148" s="26"/>
      <c r="N148" s="26"/>
      <c r="O148" s="26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75" customHeight="1">
      <c r="A149" s="26"/>
      <c r="B149" s="26"/>
      <c r="C149" s="90"/>
      <c r="D149" s="26"/>
      <c r="E149" s="26"/>
      <c r="F149" s="26"/>
      <c r="G149" s="8"/>
      <c r="H149" s="26"/>
      <c r="I149" s="26"/>
      <c r="J149" s="26"/>
      <c r="K149" s="26"/>
      <c r="L149" s="26"/>
      <c r="M149" s="26"/>
      <c r="N149" s="26"/>
      <c r="O149" s="26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75" customHeight="1">
      <c r="A150" s="26"/>
      <c r="B150" s="26"/>
      <c r="C150" s="90"/>
      <c r="D150" s="26"/>
      <c r="E150" s="26"/>
      <c r="F150" s="26"/>
      <c r="G150" s="8"/>
      <c r="H150" s="26"/>
      <c r="I150" s="26"/>
      <c r="J150" s="26"/>
      <c r="K150" s="26"/>
      <c r="L150" s="26"/>
      <c r="M150" s="26"/>
      <c r="N150" s="26"/>
      <c r="O150" s="26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75" customHeight="1">
      <c r="A151" s="26"/>
      <c r="B151" s="26"/>
      <c r="C151" s="90"/>
      <c r="D151" s="26"/>
      <c r="E151" s="26"/>
      <c r="F151" s="26"/>
      <c r="G151" s="8"/>
      <c r="H151" s="26"/>
      <c r="I151" s="26"/>
      <c r="J151" s="26"/>
      <c r="K151" s="26"/>
      <c r="L151" s="26"/>
      <c r="M151" s="26"/>
      <c r="N151" s="26"/>
      <c r="O151" s="26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5.75" customHeight="1">
      <c r="A152" s="26"/>
      <c r="B152" s="26"/>
      <c r="C152" s="90"/>
      <c r="D152" s="26"/>
      <c r="E152" s="26"/>
      <c r="F152" s="26"/>
      <c r="G152" s="8"/>
      <c r="H152" s="26"/>
      <c r="I152" s="26"/>
      <c r="J152" s="26"/>
      <c r="K152" s="26"/>
      <c r="L152" s="26"/>
      <c r="M152" s="26"/>
      <c r="N152" s="26"/>
      <c r="O152" s="26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5.75" customHeight="1">
      <c r="A153" s="26"/>
      <c r="B153" s="26"/>
      <c r="C153" s="90"/>
      <c r="D153" s="26"/>
      <c r="E153" s="26"/>
      <c r="F153" s="26"/>
      <c r="G153" s="8"/>
      <c r="H153" s="26"/>
      <c r="I153" s="26"/>
      <c r="J153" s="26"/>
      <c r="K153" s="26"/>
      <c r="L153" s="26"/>
      <c r="M153" s="26"/>
      <c r="N153" s="26"/>
      <c r="O153" s="26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5.75" customHeight="1">
      <c r="A154" s="26"/>
      <c r="B154" s="26"/>
      <c r="C154" s="90"/>
      <c r="D154" s="26"/>
      <c r="E154" s="26"/>
      <c r="F154" s="26"/>
      <c r="G154" s="8"/>
      <c r="H154" s="26"/>
      <c r="I154" s="26"/>
      <c r="J154" s="26"/>
      <c r="K154" s="26"/>
      <c r="L154" s="26"/>
      <c r="M154" s="26"/>
      <c r="N154" s="26"/>
      <c r="O154" s="26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5.75" customHeight="1">
      <c r="A155" s="26"/>
      <c r="B155" s="26"/>
      <c r="C155" s="90"/>
      <c r="D155" s="26"/>
      <c r="E155" s="26"/>
      <c r="F155" s="26"/>
      <c r="G155" s="8"/>
      <c r="H155" s="26"/>
      <c r="I155" s="26"/>
      <c r="J155" s="26"/>
      <c r="K155" s="26"/>
      <c r="L155" s="26"/>
      <c r="M155" s="26"/>
      <c r="N155" s="26"/>
      <c r="O155" s="26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5.75" customHeight="1">
      <c r="A156" s="26"/>
      <c r="B156" s="26"/>
      <c r="C156" s="90"/>
      <c r="D156" s="26"/>
      <c r="E156" s="26"/>
      <c r="F156" s="26"/>
      <c r="G156" s="8"/>
      <c r="H156" s="26"/>
      <c r="I156" s="26"/>
      <c r="J156" s="26"/>
      <c r="K156" s="26"/>
      <c r="L156" s="26"/>
      <c r="M156" s="26"/>
      <c r="N156" s="26"/>
      <c r="O156" s="26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5.75" customHeight="1">
      <c r="A157" s="26"/>
      <c r="B157" s="26"/>
      <c r="C157" s="90"/>
      <c r="D157" s="26"/>
      <c r="E157" s="26"/>
      <c r="F157" s="26"/>
      <c r="G157" s="8"/>
      <c r="H157" s="26"/>
      <c r="I157" s="26"/>
      <c r="J157" s="26"/>
      <c r="K157" s="26"/>
      <c r="L157" s="26"/>
      <c r="M157" s="26"/>
      <c r="N157" s="26"/>
      <c r="O157" s="26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5.75" customHeight="1">
      <c r="A158" s="26"/>
      <c r="B158" s="26"/>
      <c r="C158" s="90"/>
      <c r="D158" s="26"/>
      <c r="E158" s="26"/>
      <c r="F158" s="26"/>
      <c r="G158" s="8"/>
      <c r="H158" s="26"/>
      <c r="I158" s="26"/>
      <c r="J158" s="26"/>
      <c r="K158" s="26"/>
      <c r="L158" s="26"/>
      <c r="M158" s="26"/>
      <c r="N158" s="26"/>
      <c r="O158" s="26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5.75" customHeight="1">
      <c r="A159" s="26"/>
      <c r="B159" s="26"/>
      <c r="C159" s="90"/>
      <c r="D159" s="26"/>
      <c r="E159" s="26"/>
      <c r="F159" s="26"/>
      <c r="G159" s="8"/>
      <c r="H159" s="26"/>
      <c r="I159" s="26"/>
      <c r="J159" s="26"/>
      <c r="K159" s="26"/>
      <c r="L159" s="26"/>
      <c r="M159" s="26"/>
      <c r="N159" s="26"/>
      <c r="O159" s="26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5.75" customHeight="1">
      <c r="A160" s="26"/>
      <c r="B160" s="26"/>
      <c r="C160" s="90"/>
      <c r="D160" s="26"/>
      <c r="E160" s="26"/>
      <c r="F160" s="26"/>
      <c r="G160" s="8"/>
      <c r="H160" s="26"/>
      <c r="I160" s="26"/>
      <c r="J160" s="26"/>
      <c r="K160" s="26"/>
      <c r="L160" s="26"/>
      <c r="M160" s="26"/>
      <c r="N160" s="26"/>
      <c r="O160" s="26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5.75" customHeight="1">
      <c r="A161" s="26"/>
      <c r="B161" s="26"/>
      <c r="C161" s="90"/>
      <c r="D161" s="26"/>
      <c r="E161" s="26"/>
      <c r="F161" s="26"/>
      <c r="G161" s="8"/>
      <c r="H161" s="26"/>
      <c r="I161" s="26"/>
      <c r="J161" s="26"/>
      <c r="K161" s="26"/>
      <c r="L161" s="26"/>
      <c r="M161" s="26"/>
      <c r="N161" s="26"/>
      <c r="O161" s="26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5.75" customHeight="1">
      <c r="A162" s="26"/>
      <c r="B162" s="26"/>
      <c r="C162" s="90"/>
      <c r="D162" s="26"/>
      <c r="E162" s="26"/>
      <c r="F162" s="26"/>
      <c r="G162" s="8"/>
      <c r="H162" s="26"/>
      <c r="I162" s="26"/>
      <c r="J162" s="26"/>
      <c r="K162" s="26"/>
      <c r="L162" s="26"/>
      <c r="M162" s="26"/>
      <c r="N162" s="26"/>
      <c r="O162" s="26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5.75" customHeight="1">
      <c r="A163" s="26"/>
      <c r="B163" s="26"/>
      <c r="C163" s="90"/>
      <c r="D163" s="26"/>
      <c r="E163" s="26"/>
      <c r="F163" s="26"/>
      <c r="G163" s="8"/>
      <c r="H163" s="26"/>
      <c r="I163" s="26"/>
      <c r="J163" s="26"/>
      <c r="K163" s="26"/>
      <c r="L163" s="26"/>
      <c r="M163" s="26"/>
      <c r="N163" s="26"/>
      <c r="O163" s="26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5.75" customHeight="1">
      <c r="A164" s="26"/>
      <c r="B164" s="26"/>
      <c r="C164" s="90"/>
      <c r="D164" s="26"/>
      <c r="E164" s="26"/>
      <c r="F164" s="26"/>
      <c r="G164" s="8"/>
      <c r="H164" s="26"/>
      <c r="I164" s="26"/>
      <c r="J164" s="26"/>
      <c r="K164" s="26"/>
      <c r="L164" s="26"/>
      <c r="M164" s="26"/>
      <c r="N164" s="26"/>
      <c r="O164" s="26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5.75" customHeight="1">
      <c r="A165" s="26"/>
      <c r="B165" s="26"/>
      <c r="C165" s="90"/>
      <c r="D165" s="26"/>
      <c r="E165" s="26"/>
      <c r="F165" s="26"/>
      <c r="G165" s="8"/>
      <c r="H165" s="26"/>
      <c r="I165" s="26"/>
      <c r="J165" s="26"/>
      <c r="K165" s="26"/>
      <c r="L165" s="26"/>
      <c r="M165" s="26"/>
      <c r="N165" s="26"/>
      <c r="O165" s="26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5.75" customHeight="1">
      <c r="A166" s="26"/>
      <c r="B166" s="26"/>
      <c r="C166" s="90"/>
      <c r="D166" s="26"/>
      <c r="E166" s="26"/>
      <c r="F166" s="26"/>
      <c r="G166" s="8"/>
      <c r="H166" s="26"/>
      <c r="I166" s="26"/>
      <c r="J166" s="26"/>
      <c r="K166" s="26"/>
      <c r="L166" s="26"/>
      <c r="M166" s="26"/>
      <c r="N166" s="26"/>
      <c r="O166" s="26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5.75" customHeight="1">
      <c r="A167" s="26"/>
      <c r="B167" s="26"/>
      <c r="C167" s="90"/>
      <c r="D167" s="26"/>
      <c r="E167" s="26"/>
      <c r="F167" s="26"/>
      <c r="G167" s="8"/>
      <c r="H167" s="26"/>
      <c r="I167" s="26"/>
      <c r="J167" s="26"/>
      <c r="K167" s="26"/>
      <c r="L167" s="26"/>
      <c r="M167" s="26"/>
      <c r="N167" s="26"/>
      <c r="O167" s="26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5.75" customHeight="1">
      <c r="A168" s="26"/>
      <c r="B168" s="26"/>
      <c r="C168" s="90"/>
      <c r="D168" s="26"/>
      <c r="E168" s="26"/>
      <c r="F168" s="26"/>
      <c r="G168" s="8"/>
      <c r="H168" s="26"/>
      <c r="I168" s="26"/>
      <c r="J168" s="26"/>
      <c r="K168" s="26"/>
      <c r="L168" s="26"/>
      <c r="M168" s="26"/>
      <c r="N168" s="26"/>
      <c r="O168" s="26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5.75" customHeight="1">
      <c r="A169" s="26"/>
      <c r="B169" s="26"/>
      <c r="C169" s="90"/>
      <c r="D169" s="26"/>
      <c r="E169" s="26"/>
      <c r="F169" s="26"/>
      <c r="G169" s="8"/>
      <c r="H169" s="26"/>
      <c r="I169" s="26"/>
      <c r="J169" s="26"/>
      <c r="K169" s="26"/>
      <c r="L169" s="26"/>
      <c r="M169" s="26"/>
      <c r="N169" s="26"/>
      <c r="O169" s="26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5.75" customHeight="1">
      <c r="A170" s="26"/>
      <c r="B170" s="26"/>
      <c r="C170" s="90"/>
      <c r="D170" s="26"/>
      <c r="E170" s="26"/>
      <c r="F170" s="26"/>
      <c r="G170" s="8"/>
      <c r="H170" s="26"/>
      <c r="I170" s="26"/>
      <c r="J170" s="26"/>
      <c r="K170" s="26"/>
      <c r="L170" s="26"/>
      <c r="M170" s="26"/>
      <c r="N170" s="26"/>
      <c r="O170" s="26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5.75" customHeight="1">
      <c r="A171" s="26"/>
      <c r="B171" s="26"/>
      <c r="C171" s="90"/>
      <c r="D171" s="26"/>
      <c r="E171" s="26"/>
      <c r="F171" s="26"/>
      <c r="G171" s="8"/>
      <c r="H171" s="26"/>
      <c r="I171" s="26"/>
      <c r="J171" s="26"/>
      <c r="K171" s="26"/>
      <c r="L171" s="26"/>
      <c r="M171" s="26"/>
      <c r="N171" s="26"/>
      <c r="O171" s="26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5.75" customHeight="1">
      <c r="A172" s="26"/>
      <c r="B172" s="26"/>
      <c r="C172" s="90"/>
      <c r="D172" s="26"/>
      <c r="E172" s="26"/>
      <c r="F172" s="26"/>
      <c r="G172" s="8"/>
      <c r="H172" s="26"/>
      <c r="I172" s="26"/>
      <c r="J172" s="26"/>
      <c r="K172" s="26"/>
      <c r="L172" s="26"/>
      <c r="M172" s="26"/>
      <c r="N172" s="26"/>
      <c r="O172" s="26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5.75" customHeight="1">
      <c r="A173" s="26"/>
      <c r="B173" s="26"/>
      <c r="C173" s="90"/>
      <c r="D173" s="26"/>
      <c r="E173" s="26"/>
      <c r="F173" s="26"/>
      <c r="G173" s="8"/>
      <c r="H173" s="26"/>
      <c r="I173" s="26"/>
      <c r="J173" s="26"/>
      <c r="K173" s="26"/>
      <c r="L173" s="26"/>
      <c r="M173" s="26"/>
      <c r="N173" s="26"/>
      <c r="O173" s="26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5.75" customHeight="1">
      <c r="A174" s="26"/>
      <c r="B174" s="26"/>
      <c r="C174" s="90"/>
      <c r="D174" s="26"/>
      <c r="E174" s="26"/>
      <c r="F174" s="26"/>
      <c r="G174" s="8"/>
      <c r="H174" s="26"/>
      <c r="I174" s="26"/>
      <c r="J174" s="26"/>
      <c r="K174" s="26"/>
      <c r="L174" s="26"/>
      <c r="M174" s="26"/>
      <c r="N174" s="26"/>
      <c r="O174" s="26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5.75" customHeight="1">
      <c r="A175" s="26"/>
      <c r="B175" s="26"/>
      <c r="C175" s="90"/>
      <c r="D175" s="26"/>
      <c r="E175" s="26"/>
      <c r="F175" s="26"/>
      <c r="G175" s="8"/>
      <c r="H175" s="26"/>
      <c r="I175" s="26"/>
      <c r="J175" s="26"/>
      <c r="K175" s="26"/>
      <c r="L175" s="26"/>
      <c r="M175" s="26"/>
      <c r="N175" s="26"/>
      <c r="O175" s="26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5.75" customHeight="1">
      <c r="A176" s="26"/>
      <c r="B176" s="26"/>
      <c r="C176" s="90"/>
      <c r="D176" s="26"/>
      <c r="E176" s="26"/>
      <c r="F176" s="26"/>
      <c r="G176" s="8"/>
      <c r="H176" s="26"/>
      <c r="I176" s="26"/>
      <c r="J176" s="26"/>
      <c r="K176" s="26"/>
      <c r="L176" s="26"/>
      <c r="M176" s="26"/>
      <c r="N176" s="26"/>
      <c r="O176" s="26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5.75" customHeight="1">
      <c r="A177" s="26"/>
      <c r="B177" s="26"/>
      <c r="C177" s="90"/>
      <c r="D177" s="26"/>
      <c r="E177" s="26"/>
      <c r="F177" s="26"/>
      <c r="G177" s="8"/>
      <c r="H177" s="26"/>
      <c r="I177" s="26"/>
      <c r="J177" s="26"/>
      <c r="K177" s="26"/>
      <c r="L177" s="26"/>
      <c r="M177" s="26"/>
      <c r="N177" s="26"/>
      <c r="O177" s="26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5.75" customHeight="1">
      <c r="A178" s="26"/>
      <c r="B178" s="26"/>
      <c r="C178" s="90"/>
      <c r="D178" s="26"/>
      <c r="E178" s="26"/>
      <c r="F178" s="26"/>
      <c r="G178" s="8"/>
      <c r="H178" s="26"/>
      <c r="I178" s="26"/>
      <c r="J178" s="26"/>
      <c r="K178" s="26"/>
      <c r="L178" s="26"/>
      <c r="M178" s="26"/>
      <c r="N178" s="26"/>
      <c r="O178" s="26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5.75" customHeight="1">
      <c r="A179" s="26"/>
      <c r="B179" s="26"/>
      <c r="C179" s="90"/>
      <c r="D179" s="26"/>
      <c r="E179" s="26"/>
      <c r="F179" s="26"/>
      <c r="G179" s="8"/>
      <c r="H179" s="26"/>
      <c r="I179" s="26"/>
      <c r="J179" s="26"/>
      <c r="K179" s="26"/>
      <c r="L179" s="26"/>
      <c r="M179" s="26"/>
      <c r="N179" s="26"/>
      <c r="O179" s="26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5.75" customHeight="1">
      <c r="A180" s="26"/>
      <c r="B180" s="26"/>
      <c r="C180" s="90"/>
      <c r="D180" s="26"/>
      <c r="E180" s="26"/>
      <c r="F180" s="26"/>
      <c r="G180" s="8"/>
      <c r="H180" s="26"/>
      <c r="I180" s="26"/>
      <c r="J180" s="26"/>
      <c r="K180" s="26"/>
      <c r="L180" s="26"/>
      <c r="M180" s="26"/>
      <c r="N180" s="26"/>
      <c r="O180" s="26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5.75" customHeight="1">
      <c r="A181" s="26"/>
      <c r="B181" s="26"/>
      <c r="C181" s="90"/>
      <c r="D181" s="26"/>
      <c r="E181" s="26"/>
      <c r="F181" s="26"/>
      <c r="G181" s="8"/>
      <c r="H181" s="26"/>
      <c r="I181" s="26"/>
      <c r="J181" s="26"/>
      <c r="K181" s="26"/>
      <c r="L181" s="26"/>
      <c r="M181" s="26"/>
      <c r="N181" s="26"/>
      <c r="O181" s="26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5.75" customHeight="1">
      <c r="A182" s="26"/>
      <c r="B182" s="26"/>
      <c r="C182" s="90"/>
      <c r="D182" s="26"/>
      <c r="E182" s="26"/>
      <c r="F182" s="26"/>
      <c r="G182" s="8"/>
      <c r="H182" s="26"/>
      <c r="I182" s="26"/>
      <c r="J182" s="26"/>
      <c r="K182" s="26"/>
      <c r="L182" s="26"/>
      <c r="M182" s="26"/>
      <c r="N182" s="26"/>
      <c r="O182" s="26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15.75" customHeight="1">
      <c r="A183" s="26"/>
      <c r="B183" s="26"/>
      <c r="C183" s="90"/>
      <c r="D183" s="26"/>
      <c r="E183" s="26"/>
      <c r="F183" s="26"/>
      <c r="G183" s="8"/>
      <c r="H183" s="26"/>
      <c r="I183" s="26"/>
      <c r="J183" s="26"/>
      <c r="K183" s="26"/>
      <c r="L183" s="26"/>
      <c r="M183" s="26"/>
      <c r="N183" s="26"/>
      <c r="O183" s="26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15.75" customHeight="1">
      <c r="A184" s="26"/>
      <c r="B184" s="26"/>
      <c r="C184" s="90"/>
      <c r="D184" s="26"/>
      <c r="E184" s="26"/>
      <c r="F184" s="26"/>
      <c r="G184" s="8"/>
      <c r="H184" s="26"/>
      <c r="I184" s="26"/>
      <c r="J184" s="26"/>
      <c r="K184" s="26"/>
      <c r="L184" s="26"/>
      <c r="M184" s="26"/>
      <c r="N184" s="26"/>
      <c r="O184" s="26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15.75" customHeight="1">
      <c r="A185" s="26"/>
      <c r="B185" s="26"/>
      <c r="C185" s="90"/>
      <c r="D185" s="26"/>
      <c r="E185" s="26"/>
      <c r="F185" s="26"/>
      <c r="G185" s="8"/>
      <c r="H185" s="26"/>
      <c r="I185" s="26"/>
      <c r="J185" s="26"/>
      <c r="K185" s="26"/>
      <c r="L185" s="26"/>
      <c r="M185" s="26"/>
      <c r="N185" s="26"/>
      <c r="O185" s="26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15.75" customHeight="1">
      <c r="A186" s="26"/>
      <c r="B186" s="26"/>
      <c r="C186" s="90"/>
      <c r="D186" s="26"/>
      <c r="E186" s="26"/>
      <c r="F186" s="26"/>
      <c r="G186" s="8"/>
      <c r="H186" s="26"/>
      <c r="I186" s="26"/>
      <c r="J186" s="26"/>
      <c r="K186" s="26"/>
      <c r="L186" s="26"/>
      <c r="M186" s="26"/>
      <c r="N186" s="26"/>
      <c r="O186" s="26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15.75" customHeight="1">
      <c r="A187" s="26"/>
      <c r="B187" s="26"/>
      <c r="C187" s="90"/>
      <c r="D187" s="26"/>
      <c r="E187" s="26"/>
      <c r="F187" s="26"/>
      <c r="G187" s="8"/>
      <c r="H187" s="26"/>
      <c r="I187" s="26"/>
      <c r="J187" s="26"/>
      <c r="K187" s="26"/>
      <c r="L187" s="26"/>
      <c r="M187" s="26"/>
      <c r="N187" s="26"/>
      <c r="O187" s="26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15.75" customHeight="1">
      <c r="A188" s="26"/>
      <c r="B188" s="26"/>
      <c r="C188" s="90"/>
      <c r="D188" s="26"/>
      <c r="E188" s="26"/>
      <c r="F188" s="26"/>
      <c r="G188" s="8"/>
      <c r="H188" s="26"/>
      <c r="I188" s="26"/>
      <c r="J188" s="26"/>
      <c r="K188" s="26"/>
      <c r="L188" s="26"/>
      <c r="M188" s="26"/>
      <c r="N188" s="26"/>
      <c r="O188" s="26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15.75" customHeight="1">
      <c r="A189" s="26"/>
      <c r="B189" s="26"/>
      <c r="C189" s="90"/>
      <c r="D189" s="26"/>
      <c r="E189" s="26"/>
      <c r="F189" s="26"/>
      <c r="G189" s="8"/>
      <c r="H189" s="26"/>
      <c r="I189" s="26"/>
      <c r="J189" s="26"/>
      <c r="K189" s="26"/>
      <c r="L189" s="26"/>
      <c r="M189" s="26"/>
      <c r="N189" s="26"/>
      <c r="O189" s="26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15.75" customHeight="1">
      <c r="A190" s="26"/>
      <c r="B190" s="26"/>
      <c r="C190" s="90"/>
      <c r="D190" s="26"/>
      <c r="E190" s="26"/>
      <c r="F190" s="26"/>
      <c r="G190" s="8"/>
      <c r="H190" s="26"/>
      <c r="I190" s="26"/>
      <c r="J190" s="26"/>
      <c r="K190" s="26"/>
      <c r="L190" s="26"/>
      <c r="M190" s="26"/>
      <c r="N190" s="26"/>
      <c r="O190" s="26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15.75" customHeight="1">
      <c r="A191" s="26"/>
      <c r="B191" s="26"/>
      <c r="C191" s="90"/>
      <c r="D191" s="26"/>
      <c r="E191" s="26"/>
      <c r="F191" s="26"/>
      <c r="G191" s="8"/>
      <c r="H191" s="26"/>
      <c r="I191" s="26"/>
      <c r="J191" s="26"/>
      <c r="K191" s="26"/>
      <c r="L191" s="26"/>
      <c r="M191" s="26"/>
      <c r="N191" s="26"/>
      <c r="O191" s="26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15.75" customHeight="1">
      <c r="A192" s="26"/>
      <c r="B192" s="26"/>
      <c r="C192" s="90"/>
      <c r="D192" s="26"/>
      <c r="E192" s="26"/>
      <c r="F192" s="26"/>
      <c r="G192" s="8"/>
      <c r="H192" s="26"/>
      <c r="I192" s="26"/>
      <c r="J192" s="26"/>
      <c r="K192" s="26"/>
      <c r="L192" s="26"/>
      <c r="M192" s="26"/>
      <c r="N192" s="26"/>
      <c r="O192" s="26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15.75" customHeight="1">
      <c r="A193" s="26"/>
      <c r="B193" s="26"/>
      <c r="C193" s="90"/>
      <c r="D193" s="26"/>
      <c r="E193" s="26"/>
      <c r="F193" s="26"/>
      <c r="G193" s="8"/>
      <c r="H193" s="26"/>
      <c r="I193" s="26"/>
      <c r="J193" s="26"/>
      <c r="K193" s="26"/>
      <c r="L193" s="26"/>
      <c r="M193" s="26"/>
      <c r="N193" s="26"/>
      <c r="O193" s="26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15.75" customHeight="1">
      <c r="A194" s="26"/>
      <c r="B194" s="26"/>
      <c r="C194" s="90"/>
      <c r="D194" s="26"/>
      <c r="E194" s="26"/>
      <c r="F194" s="26"/>
      <c r="G194" s="8"/>
      <c r="H194" s="26"/>
      <c r="I194" s="26"/>
      <c r="J194" s="26"/>
      <c r="K194" s="26"/>
      <c r="L194" s="26"/>
      <c r="M194" s="26"/>
      <c r="N194" s="26"/>
      <c r="O194" s="26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15.75" customHeight="1">
      <c r="A195" s="26"/>
      <c r="B195" s="26"/>
      <c r="C195" s="90"/>
      <c r="D195" s="26"/>
      <c r="E195" s="26"/>
      <c r="F195" s="26"/>
      <c r="G195" s="8"/>
      <c r="H195" s="26"/>
      <c r="I195" s="26"/>
      <c r="J195" s="26"/>
      <c r="K195" s="26"/>
      <c r="L195" s="26"/>
      <c r="M195" s="26"/>
      <c r="N195" s="26"/>
      <c r="O195" s="26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15.75" customHeight="1">
      <c r="A196" s="26"/>
      <c r="B196" s="26"/>
      <c r="C196" s="90"/>
      <c r="D196" s="26"/>
      <c r="E196" s="26"/>
      <c r="F196" s="26"/>
      <c r="G196" s="8"/>
      <c r="H196" s="26"/>
      <c r="I196" s="26"/>
      <c r="J196" s="26"/>
      <c r="K196" s="26"/>
      <c r="L196" s="26"/>
      <c r="M196" s="26"/>
      <c r="N196" s="26"/>
      <c r="O196" s="26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15.75" customHeight="1">
      <c r="A197" s="26"/>
      <c r="B197" s="26"/>
      <c r="C197" s="90"/>
      <c r="D197" s="26"/>
      <c r="E197" s="26"/>
      <c r="F197" s="26"/>
      <c r="G197" s="8"/>
      <c r="H197" s="26"/>
      <c r="I197" s="26"/>
      <c r="J197" s="26"/>
      <c r="K197" s="26"/>
      <c r="L197" s="26"/>
      <c r="M197" s="26"/>
      <c r="N197" s="26"/>
      <c r="O197" s="26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15.75" customHeight="1">
      <c r="A198" s="26"/>
      <c r="B198" s="26"/>
      <c r="C198" s="90"/>
      <c r="D198" s="26"/>
      <c r="E198" s="26"/>
      <c r="F198" s="26"/>
      <c r="G198" s="8"/>
      <c r="H198" s="26"/>
      <c r="I198" s="26"/>
      <c r="J198" s="26"/>
      <c r="K198" s="26"/>
      <c r="L198" s="26"/>
      <c r="M198" s="26"/>
      <c r="N198" s="26"/>
      <c r="O198" s="26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15.75" customHeight="1">
      <c r="A199" s="26"/>
      <c r="B199" s="26"/>
      <c r="C199" s="90"/>
      <c r="D199" s="26"/>
      <c r="E199" s="26"/>
      <c r="F199" s="26"/>
      <c r="G199" s="8"/>
      <c r="H199" s="26"/>
      <c r="I199" s="26"/>
      <c r="J199" s="26"/>
      <c r="K199" s="26"/>
      <c r="L199" s="26"/>
      <c r="M199" s="26"/>
      <c r="N199" s="26"/>
      <c r="O199" s="26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15.75" customHeight="1">
      <c r="A200" s="26"/>
      <c r="B200" s="26"/>
      <c r="C200" s="90"/>
      <c r="D200" s="26"/>
      <c r="E200" s="26"/>
      <c r="F200" s="26"/>
      <c r="G200" s="8"/>
      <c r="H200" s="26"/>
      <c r="I200" s="26"/>
      <c r="J200" s="26"/>
      <c r="K200" s="26"/>
      <c r="L200" s="26"/>
      <c r="M200" s="26"/>
      <c r="N200" s="26"/>
      <c r="O200" s="26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15.75" customHeight="1">
      <c r="A201" s="26"/>
      <c r="B201" s="26"/>
      <c r="C201" s="90"/>
      <c r="D201" s="26"/>
      <c r="E201" s="26"/>
      <c r="F201" s="26"/>
      <c r="G201" s="8"/>
      <c r="H201" s="26"/>
      <c r="I201" s="26"/>
      <c r="J201" s="26"/>
      <c r="K201" s="26"/>
      <c r="L201" s="26"/>
      <c r="M201" s="26"/>
      <c r="N201" s="26"/>
      <c r="O201" s="26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15.75" customHeight="1">
      <c r="A202" s="26"/>
      <c r="B202" s="26"/>
      <c r="C202" s="90"/>
      <c r="D202" s="26"/>
      <c r="E202" s="26"/>
      <c r="F202" s="26"/>
      <c r="G202" s="8"/>
      <c r="H202" s="26"/>
      <c r="I202" s="26"/>
      <c r="J202" s="26"/>
      <c r="K202" s="26"/>
      <c r="L202" s="26"/>
      <c r="M202" s="26"/>
      <c r="N202" s="26"/>
      <c r="O202" s="26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15.75" customHeight="1">
      <c r="A203" s="26"/>
      <c r="B203" s="26"/>
      <c r="C203" s="90"/>
      <c r="D203" s="26"/>
      <c r="E203" s="26"/>
      <c r="F203" s="26"/>
      <c r="G203" s="8"/>
      <c r="H203" s="26"/>
      <c r="I203" s="26"/>
      <c r="J203" s="26"/>
      <c r="K203" s="26"/>
      <c r="L203" s="26"/>
      <c r="M203" s="26"/>
      <c r="N203" s="26"/>
      <c r="O203" s="26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15.75" customHeight="1">
      <c r="A204" s="26"/>
      <c r="B204" s="26"/>
      <c r="C204" s="90"/>
      <c r="D204" s="26"/>
      <c r="E204" s="26"/>
      <c r="F204" s="26"/>
      <c r="G204" s="8"/>
      <c r="H204" s="26"/>
      <c r="I204" s="26"/>
      <c r="J204" s="26"/>
      <c r="K204" s="26"/>
      <c r="L204" s="26"/>
      <c r="M204" s="26"/>
      <c r="N204" s="26"/>
      <c r="O204" s="26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15.75" customHeight="1">
      <c r="A205" s="26"/>
      <c r="B205" s="26"/>
      <c r="C205" s="90"/>
      <c r="D205" s="26"/>
      <c r="E205" s="26"/>
      <c r="F205" s="26"/>
      <c r="G205" s="8"/>
      <c r="H205" s="26"/>
      <c r="I205" s="26"/>
      <c r="J205" s="26"/>
      <c r="K205" s="26"/>
      <c r="L205" s="26"/>
      <c r="M205" s="26"/>
      <c r="N205" s="26"/>
      <c r="O205" s="26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15.75" customHeight="1">
      <c r="A206" s="26"/>
      <c r="B206" s="26"/>
      <c r="C206" s="90"/>
      <c r="D206" s="26"/>
      <c r="E206" s="26"/>
      <c r="F206" s="26"/>
      <c r="G206" s="8"/>
      <c r="H206" s="26"/>
      <c r="I206" s="26"/>
      <c r="J206" s="26"/>
      <c r="K206" s="26"/>
      <c r="L206" s="26"/>
      <c r="M206" s="26"/>
      <c r="N206" s="26"/>
      <c r="O206" s="26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15.75" customHeight="1">
      <c r="A207" s="26"/>
      <c r="B207" s="26"/>
      <c r="C207" s="90"/>
      <c r="D207" s="26"/>
      <c r="E207" s="26"/>
      <c r="F207" s="26"/>
      <c r="G207" s="8"/>
      <c r="H207" s="26"/>
      <c r="I207" s="26"/>
      <c r="J207" s="26"/>
      <c r="K207" s="26"/>
      <c r="L207" s="26"/>
      <c r="M207" s="26"/>
      <c r="N207" s="26"/>
      <c r="O207" s="26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15.75" customHeight="1">
      <c r="A208" s="26"/>
      <c r="B208" s="26"/>
      <c r="C208" s="90"/>
      <c r="D208" s="26"/>
      <c r="E208" s="26"/>
      <c r="F208" s="26"/>
      <c r="G208" s="8"/>
      <c r="H208" s="26"/>
      <c r="I208" s="26"/>
      <c r="J208" s="26"/>
      <c r="K208" s="26"/>
      <c r="L208" s="26"/>
      <c r="M208" s="26"/>
      <c r="N208" s="26"/>
      <c r="O208" s="26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15.75" customHeight="1">
      <c r="A209" s="26"/>
      <c r="B209" s="26"/>
      <c r="C209" s="90"/>
      <c r="D209" s="26"/>
      <c r="E209" s="26"/>
      <c r="F209" s="26"/>
      <c r="G209" s="8"/>
      <c r="H209" s="26"/>
      <c r="I209" s="26"/>
      <c r="J209" s="26"/>
      <c r="K209" s="26"/>
      <c r="L209" s="26"/>
      <c r="M209" s="26"/>
      <c r="N209" s="26"/>
      <c r="O209" s="26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15.75" customHeight="1">
      <c r="A210" s="26"/>
      <c r="B210" s="26"/>
      <c r="C210" s="90"/>
      <c r="D210" s="26"/>
      <c r="E210" s="26"/>
      <c r="F210" s="26"/>
      <c r="G210" s="8"/>
      <c r="H210" s="26"/>
      <c r="I210" s="26"/>
      <c r="J210" s="26"/>
      <c r="K210" s="26"/>
      <c r="L210" s="26"/>
      <c r="M210" s="26"/>
      <c r="N210" s="26"/>
      <c r="O210" s="26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5.75" customHeight="1">
      <c r="A211" s="26"/>
      <c r="B211" s="26"/>
      <c r="C211" s="90"/>
      <c r="D211" s="26"/>
      <c r="E211" s="26"/>
      <c r="F211" s="26"/>
      <c r="G211" s="8"/>
      <c r="H211" s="26"/>
      <c r="I211" s="26"/>
      <c r="J211" s="26"/>
      <c r="K211" s="26"/>
      <c r="L211" s="26"/>
      <c r="M211" s="26"/>
      <c r="N211" s="26"/>
      <c r="O211" s="26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5.75" customHeight="1">
      <c r="A212" s="26"/>
      <c r="B212" s="26"/>
      <c r="C212" s="90"/>
      <c r="D212" s="26"/>
      <c r="E212" s="26"/>
      <c r="F212" s="26"/>
      <c r="G212" s="8"/>
      <c r="H212" s="26"/>
      <c r="I212" s="26"/>
      <c r="J212" s="26"/>
      <c r="K212" s="26"/>
      <c r="L212" s="26"/>
      <c r="M212" s="26"/>
      <c r="N212" s="26"/>
      <c r="O212" s="26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5.75" customHeight="1">
      <c r="A213" s="26"/>
      <c r="B213" s="26"/>
      <c r="C213" s="90"/>
      <c r="D213" s="26"/>
      <c r="E213" s="26"/>
      <c r="F213" s="26"/>
      <c r="G213" s="8"/>
      <c r="H213" s="26"/>
      <c r="I213" s="26"/>
      <c r="J213" s="26"/>
      <c r="K213" s="26"/>
      <c r="L213" s="26"/>
      <c r="M213" s="26"/>
      <c r="N213" s="26"/>
      <c r="O213" s="26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5.75" customHeight="1">
      <c r="A214" s="26"/>
      <c r="B214" s="26"/>
      <c r="C214" s="90"/>
      <c r="D214" s="26"/>
      <c r="E214" s="26"/>
      <c r="F214" s="26"/>
      <c r="G214" s="8"/>
      <c r="H214" s="26"/>
      <c r="I214" s="26"/>
      <c r="J214" s="26"/>
      <c r="K214" s="26"/>
      <c r="L214" s="26"/>
      <c r="M214" s="26"/>
      <c r="N214" s="26"/>
      <c r="O214" s="26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15.75" customHeight="1">
      <c r="A215" s="26"/>
      <c r="B215" s="26"/>
      <c r="C215" s="90"/>
      <c r="D215" s="26"/>
      <c r="E215" s="26"/>
      <c r="F215" s="26"/>
      <c r="G215" s="8"/>
      <c r="H215" s="26"/>
      <c r="I215" s="26"/>
      <c r="J215" s="26"/>
      <c r="K215" s="26"/>
      <c r="L215" s="26"/>
      <c r="M215" s="26"/>
      <c r="N215" s="26"/>
      <c r="O215" s="26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5.75" customHeight="1">
      <c r="A216" s="26"/>
      <c r="B216" s="26"/>
      <c r="C216" s="90"/>
      <c r="D216" s="26"/>
      <c r="E216" s="26"/>
      <c r="F216" s="26"/>
      <c r="G216" s="8"/>
      <c r="H216" s="26"/>
      <c r="I216" s="26"/>
      <c r="J216" s="26"/>
      <c r="K216" s="26"/>
      <c r="L216" s="26"/>
      <c r="M216" s="26"/>
      <c r="N216" s="26"/>
      <c r="O216" s="26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5.75" customHeight="1">
      <c r="A217" s="26"/>
      <c r="B217" s="26"/>
      <c r="C217" s="90"/>
      <c r="D217" s="26"/>
      <c r="E217" s="26"/>
      <c r="F217" s="26"/>
      <c r="G217" s="8"/>
      <c r="H217" s="26"/>
      <c r="I217" s="26"/>
      <c r="J217" s="26"/>
      <c r="K217" s="26"/>
      <c r="L217" s="26"/>
      <c r="M217" s="26"/>
      <c r="N217" s="26"/>
      <c r="O217" s="26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5.75" customHeight="1">
      <c r="A218" s="26"/>
      <c r="B218" s="26"/>
      <c r="C218" s="90"/>
      <c r="D218" s="26"/>
      <c r="E218" s="26"/>
      <c r="F218" s="26"/>
      <c r="G218" s="8"/>
      <c r="H218" s="26"/>
      <c r="I218" s="26"/>
      <c r="J218" s="26"/>
      <c r="K218" s="26"/>
      <c r="L218" s="26"/>
      <c r="M218" s="26"/>
      <c r="N218" s="26"/>
      <c r="O218" s="26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15.75" customHeight="1">
      <c r="A219" s="26"/>
      <c r="B219" s="26"/>
      <c r="C219" s="90"/>
      <c r="D219" s="26"/>
      <c r="E219" s="26"/>
      <c r="F219" s="26"/>
      <c r="G219" s="8"/>
      <c r="H219" s="26"/>
      <c r="I219" s="26"/>
      <c r="J219" s="26"/>
      <c r="K219" s="26"/>
      <c r="L219" s="26"/>
      <c r="M219" s="26"/>
      <c r="N219" s="26"/>
      <c r="O219" s="26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5.75" customHeight="1">
      <c r="A220" s="26"/>
      <c r="B220" s="26"/>
      <c r="C220" s="90"/>
      <c r="D220" s="26"/>
      <c r="E220" s="26"/>
      <c r="F220" s="26"/>
      <c r="G220" s="8"/>
      <c r="H220" s="26"/>
      <c r="I220" s="26"/>
      <c r="J220" s="26"/>
      <c r="K220" s="26"/>
      <c r="L220" s="26"/>
      <c r="M220" s="26"/>
      <c r="N220" s="26"/>
      <c r="O220" s="26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15.75" customHeight="1">
      <c r="A221" s="26"/>
      <c r="B221" s="26"/>
      <c r="C221" s="90"/>
      <c r="D221" s="26"/>
      <c r="E221" s="26"/>
      <c r="F221" s="26"/>
      <c r="G221" s="8"/>
      <c r="H221" s="26"/>
      <c r="I221" s="26"/>
      <c r="J221" s="26"/>
      <c r="K221" s="26"/>
      <c r="L221" s="26"/>
      <c r="M221" s="26"/>
      <c r="N221" s="26"/>
      <c r="O221" s="26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15.75" customHeight="1">
      <c r="A222" s="26"/>
      <c r="B222" s="26"/>
      <c r="C222" s="90"/>
      <c r="D222" s="26"/>
      <c r="E222" s="26"/>
      <c r="F222" s="26"/>
      <c r="G222" s="8"/>
      <c r="H222" s="26"/>
      <c r="I222" s="26"/>
      <c r="J222" s="26"/>
      <c r="K222" s="26"/>
      <c r="L222" s="26"/>
      <c r="M222" s="26"/>
      <c r="N222" s="26"/>
      <c r="O222" s="26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t="15.75" customHeight="1">
      <c r="A223" s="26"/>
      <c r="B223" s="26"/>
      <c r="C223" s="90"/>
      <c r="D223" s="26"/>
      <c r="E223" s="26"/>
      <c r="F223" s="26"/>
      <c r="G223" s="8"/>
      <c r="H223" s="26"/>
      <c r="I223" s="26"/>
      <c r="J223" s="26"/>
      <c r="K223" s="26"/>
      <c r="L223" s="26"/>
      <c r="M223" s="26"/>
      <c r="N223" s="26"/>
      <c r="O223" s="26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t="15.75" customHeight="1">
      <c r="A224" s="26"/>
      <c r="B224" s="26"/>
      <c r="C224" s="90"/>
      <c r="D224" s="26"/>
      <c r="E224" s="26"/>
      <c r="F224" s="26"/>
      <c r="G224" s="8"/>
      <c r="H224" s="26"/>
      <c r="I224" s="26"/>
      <c r="J224" s="26"/>
      <c r="K224" s="26"/>
      <c r="L224" s="26"/>
      <c r="M224" s="26"/>
      <c r="N224" s="26"/>
      <c r="O224" s="26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15.75" customHeight="1">
      <c r="A225" s="26"/>
      <c r="B225" s="26"/>
      <c r="C225" s="90"/>
      <c r="D225" s="26"/>
      <c r="E225" s="26"/>
      <c r="F225" s="26"/>
      <c r="G225" s="8"/>
      <c r="H225" s="26"/>
      <c r="I225" s="26"/>
      <c r="J225" s="26"/>
      <c r="K225" s="26"/>
      <c r="L225" s="26"/>
      <c r="M225" s="26"/>
      <c r="N225" s="26"/>
      <c r="O225" s="26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ht="15.75" customHeight="1">
      <c r="A226" s="26"/>
      <c r="B226" s="26"/>
      <c r="C226" s="90"/>
      <c r="D226" s="26"/>
      <c r="E226" s="26"/>
      <c r="F226" s="26"/>
      <c r="G226" s="8"/>
      <c r="H226" s="26"/>
      <c r="I226" s="26"/>
      <c r="J226" s="26"/>
      <c r="K226" s="26"/>
      <c r="L226" s="26"/>
      <c r="M226" s="26"/>
      <c r="N226" s="26"/>
      <c r="O226" s="26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t="15.75" customHeight="1">
      <c r="A227" s="26"/>
      <c r="B227" s="26"/>
      <c r="C227" s="90"/>
      <c r="D227" s="26"/>
      <c r="E227" s="26"/>
      <c r="F227" s="26"/>
      <c r="G227" s="8"/>
      <c r="H227" s="26"/>
      <c r="I227" s="26"/>
      <c r="J227" s="26"/>
      <c r="K227" s="26"/>
      <c r="L227" s="26"/>
      <c r="M227" s="26"/>
      <c r="N227" s="26"/>
      <c r="O227" s="26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ht="15.75" customHeight="1">
      <c r="A228" s="26"/>
      <c r="B228" s="26"/>
      <c r="C228" s="90"/>
      <c r="D228" s="26"/>
      <c r="E228" s="26"/>
      <c r="F228" s="26"/>
      <c r="G228" s="8"/>
      <c r="H228" s="26"/>
      <c r="I228" s="26"/>
      <c r="J228" s="26"/>
      <c r="K228" s="26"/>
      <c r="L228" s="26"/>
      <c r="M228" s="26"/>
      <c r="N228" s="26"/>
      <c r="O228" s="26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t="15.75" customHeight="1">
      <c r="A229" s="26"/>
      <c r="B229" s="26"/>
      <c r="C229" s="90"/>
      <c r="D229" s="26"/>
      <c r="E229" s="26"/>
      <c r="F229" s="26"/>
      <c r="G229" s="8"/>
      <c r="H229" s="26"/>
      <c r="I229" s="26"/>
      <c r="J229" s="26"/>
      <c r="K229" s="26"/>
      <c r="L229" s="26"/>
      <c r="M229" s="26"/>
      <c r="N229" s="26"/>
      <c r="O229" s="26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ht="15.75" customHeight="1">
      <c r="A230" s="26"/>
      <c r="B230" s="26"/>
      <c r="C230" s="90"/>
      <c r="D230" s="26"/>
      <c r="E230" s="26"/>
      <c r="F230" s="26"/>
      <c r="G230" s="8"/>
      <c r="H230" s="26"/>
      <c r="I230" s="26"/>
      <c r="J230" s="26"/>
      <c r="K230" s="26"/>
      <c r="L230" s="26"/>
      <c r="M230" s="26"/>
      <c r="N230" s="26"/>
      <c r="O230" s="26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ht="15.75" customHeight="1">
      <c r="A231" s="26"/>
      <c r="B231" s="26"/>
      <c r="C231" s="90"/>
      <c r="D231" s="26"/>
      <c r="E231" s="26"/>
      <c r="F231" s="26"/>
      <c r="G231" s="8"/>
      <c r="H231" s="26"/>
      <c r="I231" s="26"/>
      <c r="J231" s="26"/>
      <c r="K231" s="26"/>
      <c r="L231" s="26"/>
      <c r="M231" s="26"/>
      <c r="N231" s="26"/>
      <c r="O231" s="26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t="15.75" customHeight="1">
      <c r="A232" s="26"/>
      <c r="B232" s="26"/>
      <c r="C232" s="90"/>
      <c r="D232" s="26"/>
      <c r="E232" s="26"/>
      <c r="F232" s="26"/>
      <c r="G232" s="8"/>
      <c r="H232" s="26"/>
      <c r="I232" s="26"/>
      <c r="J232" s="26"/>
      <c r="K232" s="26"/>
      <c r="L232" s="26"/>
      <c r="M232" s="26"/>
      <c r="N232" s="26"/>
      <c r="O232" s="26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ht="15.75" customHeight="1">
      <c r="A233" s="26"/>
      <c r="B233" s="26"/>
      <c r="C233" s="90"/>
      <c r="D233" s="26"/>
      <c r="E233" s="26"/>
      <c r="F233" s="26"/>
      <c r="G233" s="8"/>
      <c r="H233" s="26"/>
      <c r="I233" s="26"/>
      <c r="J233" s="26"/>
      <c r="K233" s="26"/>
      <c r="L233" s="26"/>
      <c r="M233" s="26"/>
      <c r="N233" s="26"/>
      <c r="O233" s="26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t="15.75" customHeight="1">
      <c r="A234" s="26"/>
      <c r="B234" s="26"/>
      <c r="C234" s="90"/>
      <c r="D234" s="26"/>
      <c r="E234" s="26"/>
      <c r="F234" s="26"/>
      <c r="G234" s="8"/>
      <c r="H234" s="26"/>
      <c r="I234" s="26"/>
      <c r="J234" s="26"/>
      <c r="K234" s="26"/>
      <c r="L234" s="26"/>
      <c r="M234" s="26"/>
      <c r="N234" s="26"/>
      <c r="O234" s="26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ht="15.75" customHeight="1">
      <c r="A235" s="26"/>
      <c r="B235" s="26"/>
      <c r="C235" s="90"/>
      <c r="D235" s="26"/>
      <c r="E235" s="26"/>
      <c r="F235" s="26"/>
      <c r="G235" s="8"/>
      <c r="H235" s="26"/>
      <c r="I235" s="26"/>
      <c r="J235" s="26"/>
      <c r="K235" s="26"/>
      <c r="L235" s="26"/>
      <c r="M235" s="26"/>
      <c r="N235" s="26"/>
      <c r="O235" s="26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ht="15.75" customHeight="1">
      <c r="A236" s="26"/>
      <c r="B236" s="26"/>
      <c r="C236" s="90"/>
      <c r="D236" s="26"/>
      <c r="E236" s="26"/>
      <c r="F236" s="26"/>
      <c r="G236" s="8"/>
      <c r="H236" s="26"/>
      <c r="I236" s="26"/>
      <c r="J236" s="26"/>
      <c r="K236" s="26"/>
      <c r="L236" s="26"/>
      <c r="M236" s="26"/>
      <c r="N236" s="26"/>
      <c r="O236" s="26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ht="15.75" customHeight="1">
      <c r="A237" s="26"/>
      <c r="B237" s="26"/>
      <c r="C237" s="90"/>
      <c r="D237" s="26"/>
      <c r="E237" s="26"/>
      <c r="F237" s="26"/>
      <c r="G237" s="8"/>
      <c r="H237" s="26"/>
      <c r="I237" s="26"/>
      <c r="J237" s="26"/>
      <c r="K237" s="26"/>
      <c r="L237" s="26"/>
      <c r="M237" s="26"/>
      <c r="N237" s="26"/>
      <c r="O237" s="26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ht="15.75" customHeight="1">
      <c r="A238" s="26"/>
      <c r="B238" s="26"/>
      <c r="C238" s="90"/>
      <c r="D238" s="26"/>
      <c r="E238" s="26"/>
      <c r="F238" s="26"/>
      <c r="G238" s="8"/>
      <c r="H238" s="26"/>
      <c r="I238" s="26"/>
      <c r="J238" s="26"/>
      <c r="K238" s="26"/>
      <c r="L238" s="26"/>
      <c r="M238" s="26"/>
      <c r="N238" s="26"/>
      <c r="O238" s="26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t="15.75" customHeight="1">
      <c r="A239" s="26"/>
      <c r="B239" s="26"/>
      <c r="C239" s="90"/>
      <c r="D239" s="26"/>
      <c r="E239" s="26"/>
      <c r="F239" s="26"/>
      <c r="G239" s="8"/>
      <c r="H239" s="26"/>
      <c r="I239" s="26"/>
      <c r="J239" s="26"/>
      <c r="K239" s="26"/>
      <c r="L239" s="26"/>
      <c r="M239" s="26"/>
      <c r="N239" s="26"/>
      <c r="O239" s="26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ht="15.75" customHeight="1">
      <c r="A240" s="26"/>
      <c r="B240" s="26"/>
      <c r="C240" s="90"/>
      <c r="D240" s="26"/>
      <c r="E240" s="26"/>
      <c r="F240" s="26"/>
      <c r="G240" s="8"/>
      <c r="H240" s="26"/>
      <c r="I240" s="26"/>
      <c r="J240" s="26"/>
      <c r="K240" s="26"/>
      <c r="L240" s="26"/>
      <c r="M240" s="26"/>
      <c r="N240" s="26"/>
      <c r="O240" s="26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t="15.75" customHeight="1">
      <c r="A241" s="26"/>
      <c r="B241" s="26"/>
      <c r="C241" s="90"/>
      <c r="D241" s="26"/>
      <c r="E241" s="26"/>
      <c r="F241" s="26"/>
      <c r="G241" s="8"/>
      <c r="H241" s="26"/>
      <c r="I241" s="26"/>
      <c r="J241" s="26"/>
      <c r="K241" s="26"/>
      <c r="L241" s="26"/>
      <c r="M241" s="26"/>
      <c r="N241" s="26"/>
      <c r="O241" s="26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ht="15.75" customHeight="1">
      <c r="A242" s="26"/>
      <c r="B242" s="26"/>
      <c r="C242" s="90"/>
      <c r="D242" s="26"/>
      <c r="E242" s="26"/>
      <c r="F242" s="26"/>
      <c r="G242" s="8"/>
      <c r="H242" s="26"/>
      <c r="I242" s="26"/>
      <c r="J242" s="26"/>
      <c r="K242" s="26"/>
      <c r="L242" s="26"/>
      <c r="M242" s="26"/>
      <c r="N242" s="26"/>
      <c r="O242" s="26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t="15.75" customHeight="1">
      <c r="A243" s="26"/>
      <c r="B243" s="26"/>
      <c r="C243" s="90"/>
      <c r="D243" s="26"/>
      <c r="E243" s="26"/>
      <c r="F243" s="26"/>
      <c r="G243" s="8"/>
      <c r="H243" s="26"/>
      <c r="I243" s="26"/>
      <c r="J243" s="26"/>
      <c r="K243" s="26"/>
      <c r="L243" s="26"/>
      <c r="M243" s="26"/>
      <c r="N243" s="26"/>
      <c r="O243" s="26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ht="15.75" customHeight="1">
      <c r="A244" s="26"/>
      <c r="B244" s="26"/>
      <c r="C244" s="90"/>
      <c r="D244" s="26"/>
      <c r="E244" s="26"/>
      <c r="F244" s="26"/>
      <c r="G244" s="8"/>
      <c r="H244" s="26"/>
      <c r="I244" s="26"/>
      <c r="J244" s="26"/>
      <c r="K244" s="26"/>
      <c r="L244" s="26"/>
      <c r="M244" s="26"/>
      <c r="N244" s="26"/>
      <c r="O244" s="26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ht="15.75" customHeight="1">
      <c r="A245" s="26"/>
      <c r="B245" s="26"/>
      <c r="C245" s="90"/>
      <c r="D245" s="26"/>
      <c r="E245" s="26"/>
      <c r="F245" s="26"/>
      <c r="G245" s="8"/>
      <c r="H245" s="26"/>
      <c r="I245" s="26"/>
      <c r="J245" s="26"/>
      <c r="K245" s="26"/>
      <c r="L245" s="26"/>
      <c r="M245" s="26"/>
      <c r="N245" s="26"/>
      <c r="O245" s="26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t="15.75" customHeight="1">
      <c r="A246" s="26"/>
      <c r="B246" s="26"/>
      <c r="C246" s="90"/>
      <c r="D246" s="26"/>
      <c r="E246" s="26"/>
      <c r="F246" s="26"/>
      <c r="G246" s="8"/>
      <c r="H246" s="26"/>
      <c r="I246" s="26"/>
      <c r="J246" s="26"/>
      <c r="K246" s="26"/>
      <c r="L246" s="26"/>
      <c r="M246" s="26"/>
      <c r="N246" s="26"/>
      <c r="O246" s="26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ht="15.75" customHeight="1">
      <c r="A247" s="26"/>
      <c r="B247" s="26"/>
      <c r="C247" s="90"/>
      <c r="D247" s="26"/>
      <c r="E247" s="26"/>
      <c r="F247" s="26"/>
      <c r="G247" s="8"/>
      <c r="H247" s="26"/>
      <c r="I247" s="26"/>
      <c r="J247" s="26"/>
      <c r="K247" s="26"/>
      <c r="L247" s="26"/>
      <c r="M247" s="26"/>
      <c r="N247" s="26"/>
      <c r="O247" s="26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t="15.75" customHeight="1">
      <c r="A248" s="26"/>
      <c r="B248" s="26"/>
      <c r="C248" s="90"/>
      <c r="D248" s="26"/>
      <c r="E248" s="26"/>
      <c r="F248" s="26"/>
      <c r="G248" s="8"/>
      <c r="H248" s="26"/>
      <c r="I248" s="26"/>
      <c r="J248" s="26"/>
      <c r="K248" s="26"/>
      <c r="L248" s="26"/>
      <c r="M248" s="26"/>
      <c r="N248" s="26"/>
      <c r="O248" s="26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ht="15.75" customHeight="1">
      <c r="A249" s="26"/>
      <c r="B249" s="26"/>
      <c r="C249" s="90"/>
      <c r="D249" s="26"/>
      <c r="E249" s="26"/>
      <c r="F249" s="26"/>
      <c r="G249" s="8"/>
      <c r="H249" s="26"/>
      <c r="I249" s="26"/>
      <c r="J249" s="26"/>
      <c r="K249" s="26"/>
      <c r="L249" s="26"/>
      <c r="M249" s="26"/>
      <c r="N249" s="26"/>
      <c r="O249" s="26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ht="15.75" customHeight="1">
      <c r="A250" s="26"/>
      <c r="B250" s="26"/>
      <c r="C250" s="90"/>
      <c r="D250" s="26"/>
      <c r="E250" s="26"/>
      <c r="F250" s="26"/>
      <c r="G250" s="8"/>
      <c r="H250" s="26"/>
      <c r="I250" s="26"/>
      <c r="J250" s="26"/>
      <c r="K250" s="26"/>
      <c r="L250" s="26"/>
      <c r="M250" s="26"/>
      <c r="N250" s="26"/>
      <c r="O250" s="26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ht="15.75" customHeight="1">
      <c r="A251" s="26"/>
      <c r="B251" s="26"/>
      <c r="C251" s="90"/>
      <c r="D251" s="26"/>
      <c r="E251" s="26"/>
      <c r="F251" s="26"/>
      <c r="G251" s="8"/>
      <c r="H251" s="26"/>
      <c r="I251" s="26"/>
      <c r="J251" s="26"/>
      <c r="K251" s="26"/>
      <c r="L251" s="26"/>
      <c r="M251" s="26"/>
      <c r="N251" s="26"/>
      <c r="O251" s="26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ht="15.75" customHeight="1">
      <c r="A252" s="26"/>
      <c r="B252" s="26"/>
      <c r="C252" s="90"/>
      <c r="D252" s="26"/>
      <c r="E252" s="26"/>
      <c r="F252" s="26"/>
      <c r="G252" s="8"/>
      <c r="H252" s="26"/>
      <c r="I252" s="26"/>
      <c r="J252" s="26"/>
      <c r="K252" s="26"/>
      <c r="L252" s="26"/>
      <c r="M252" s="26"/>
      <c r="N252" s="26"/>
      <c r="O252" s="26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t="15.75" customHeight="1">
      <c r="A253" s="26"/>
      <c r="B253" s="26"/>
      <c r="C253" s="90"/>
      <c r="D253" s="26"/>
      <c r="E253" s="26"/>
      <c r="F253" s="26"/>
      <c r="G253" s="8"/>
      <c r="H253" s="26"/>
      <c r="I253" s="26"/>
      <c r="J253" s="26"/>
      <c r="K253" s="26"/>
      <c r="L253" s="26"/>
      <c r="M253" s="26"/>
      <c r="N253" s="26"/>
      <c r="O253" s="26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ht="15.75" customHeight="1">
      <c r="A254" s="26"/>
      <c r="B254" s="26"/>
      <c r="C254" s="90"/>
      <c r="D254" s="26"/>
      <c r="E254" s="26"/>
      <c r="F254" s="26"/>
      <c r="G254" s="8"/>
      <c r="H254" s="26"/>
      <c r="I254" s="26"/>
      <c r="J254" s="26"/>
      <c r="K254" s="26"/>
      <c r="L254" s="26"/>
      <c r="M254" s="26"/>
      <c r="N254" s="26"/>
      <c r="O254" s="26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t="15.75" customHeight="1">
      <c r="A255" s="26"/>
      <c r="B255" s="26"/>
      <c r="C255" s="90"/>
      <c r="D255" s="26"/>
      <c r="E255" s="26"/>
      <c r="F255" s="26"/>
      <c r="G255" s="8"/>
      <c r="H255" s="26"/>
      <c r="I255" s="26"/>
      <c r="J255" s="26"/>
      <c r="K255" s="26"/>
      <c r="L255" s="26"/>
      <c r="M255" s="26"/>
      <c r="N255" s="26"/>
      <c r="O255" s="26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ht="15.75" customHeight="1">
      <c r="A256" s="26"/>
      <c r="B256" s="26"/>
      <c r="C256" s="90"/>
      <c r="D256" s="26"/>
      <c r="E256" s="26"/>
      <c r="F256" s="26"/>
      <c r="G256" s="8"/>
      <c r="H256" s="26"/>
      <c r="I256" s="26"/>
      <c r="J256" s="26"/>
      <c r="K256" s="26"/>
      <c r="L256" s="26"/>
      <c r="M256" s="26"/>
      <c r="N256" s="26"/>
      <c r="O256" s="26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t="15.75" customHeight="1">
      <c r="A257" s="26"/>
      <c r="B257" s="26"/>
      <c r="C257" s="90"/>
      <c r="D257" s="26"/>
      <c r="E257" s="26"/>
      <c r="F257" s="26"/>
      <c r="G257" s="8"/>
      <c r="H257" s="26"/>
      <c r="I257" s="26"/>
      <c r="J257" s="26"/>
      <c r="K257" s="26"/>
      <c r="L257" s="26"/>
      <c r="M257" s="26"/>
      <c r="N257" s="26"/>
      <c r="O257" s="26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ht="15.75" customHeight="1">
      <c r="A258" s="26"/>
      <c r="B258" s="26"/>
      <c r="C258" s="90"/>
      <c r="D258" s="26"/>
      <c r="E258" s="26"/>
      <c r="F258" s="26"/>
      <c r="G258" s="8"/>
      <c r="H258" s="26"/>
      <c r="I258" s="26"/>
      <c r="J258" s="26"/>
      <c r="K258" s="26"/>
      <c r="L258" s="26"/>
      <c r="M258" s="26"/>
      <c r="N258" s="26"/>
      <c r="O258" s="26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t="15.75" customHeight="1">
      <c r="A259" s="26"/>
      <c r="B259" s="26"/>
      <c r="C259" s="90"/>
      <c r="D259" s="26"/>
      <c r="E259" s="26"/>
      <c r="F259" s="26"/>
      <c r="G259" s="8"/>
      <c r="H259" s="26"/>
      <c r="I259" s="26"/>
      <c r="J259" s="26"/>
      <c r="K259" s="26"/>
      <c r="L259" s="26"/>
      <c r="M259" s="26"/>
      <c r="N259" s="26"/>
      <c r="O259" s="26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ht="15.75" customHeight="1">
      <c r="A260" s="26"/>
      <c r="B260" s="26"/>
      <c r="C260" s="90"/>
      <c r="D260" s="26"/>
      <c r="E260" s="26"/>
      <c r="F260" s="26"/>
      <c r="G260" s="8"/>
      <c r="H260" s="26"/>
      <c r="I260" s="26"/>
      <c r="J260" s="26"/>
      <c r="K260" s="26"/>
      <c r="L260" s="26"/>
      <c r="M260" s="26"/>
      <c r="N260" s="26"/>
      <c r="O260" s="26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ht="15.75" customHeight="1">
      <c r="A261" s="26"/>
      <c r="B261" s="26"/>
      <c r="C261" s="90"/>
      <c r="D261" s="26"/>
      <c r="E261" s="26"/>
      <c r="F261" s="26"/>
      <c r="G261" s="8"/>
      <c r="H261" s="26"/>
      <c r="I261" s="26"/>
      <c r="J261" s="26"/>
      <c r="K261" s="26"/>
      <c r="L261" s="26"/>
      <c r="M261" s="26"/>
      <c r="N261" s="26"/>
      <c r="O261" s="26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t="15.75" customHeight="1">
      <c r="A262" s="26"/>
      <c r="B262" s="26"/>
      <c r="C262" s="90"/>
      <c r="D262" s="26"/>
      <c r="E262" s="26"/>
      <c r="F262" s="26"/>
      <c r="G262" s="8"/>
      <c r="H262" s="26"/>
      <c r="I262" s="26"/>
      <c r="J262" s="26"/>
      <c r="K262" s="26"/>
      <c r="L262" s="26"/>
      <c r="M262" s="26"/>
      <c r="N262" s="26"/>
      <c r="O262" s="26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ht="15.75" customHeight="1">
      <c r="A263" s="26"/>
      <c r="B263" s="26"/>
      <c r="C263" s="90"/>
      <c r="D263" s="26"/>
      <c r="E263" s="26"/>
      <c r="F263" s="26"/>
      <c r="G263" s="8"/>
      <c r="H263" s="26"/>
      <c r="I263" s="26"/>
      <c r="J263" s="26"/>
      <c r="K263" s="26"/>
      <c r="L263" s="26"/>
      <c r="M263" s="26"/>
      <c r="N263" s="26"/>
      <c r="O263" s="26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ht="15.75" customHeight="1">
      <c r="A264" s="26"/>
      <c r="B264" s="26"/>
      <c r="C264" s="90"/>
      <c r="D264" s="26"/>
      <c r="E264" s="26"/>
      <c r="F264" s="26"/>
      <c r="G264" s="8"/>
      <c r="H264" s="26"/>
      <c r="I264" s="26"/>
      <c r="J264" s="26"/>
      <c r="K264" s="26"/>
      <c r="L264" s="26"/>
      <c r="M264" s="26"/>
      <c r="N264" s="26"/>
      <c r="O264" s="26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ht="15.75" customHeight="1">
      <c r="A265" s="26"/>
      <c r="B265" s="26"/>
      <c r="C265" s="90"/>
      <c r="D265" s="26"/>
      <c r="E265" s="26"/>
      <c r="F265" s="26"/>
      <c r="G265" s="8"/>
      <c r="H265" s="26"/>
      <c r="I265" s="26"/>
      <c r="J265" s="26"/>
      <c r="K265" s="26"/>
      <c r="L265" s="26"/>
      <c r="M265" s="26"/>
      <c r="N265" s="26"/>
      <c r="O265" s="26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ht="15.75" customHeight="1">
      <c r="A266" s="26"/>
      <c r="B266" s="26"/>
      <c r="C266" s="90"/>
      <c r="D266" s="26"/>
      <c r="E266" s="26"/>
      <c r="F266" s="26"/>
      <c r="G266" s="8"/>
      <c r="H266" s="26"/>
      <c r="I266" s="26"/>
      <c r="J266" s="26"/>
      <c r="K266" s="26"/>
      <c r="L266" s="26"/>
      <c r="M266" s="26"/>
      <c r="N266" s="26"/>
      <c r="O266" s="26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t="15.75" customHeight="1">
      <c r="C267" s="93"/>
    </row>
    <row r="268" ht="15.75" customHeight="1">
      <c r="C268" s="93"/>
    </row>
    <row r="269" ht="15.75" customHeight="1">
      <c r="C269" s="93"/>
    </row>
    <row r="270" ht="15.75" customHeight="1">
      <c r="C270" s="93"/>
    </row>
    <row r="271" ht="15.75" customHeight="1">
      <c r="C271" s="93"/>
    </row>
    <row r="272" ht="15.75" customHeight="1">
      <c r="C272" s="93"/>
    </row>
    <row r="273" ht="15.75" customHeight="1">
      <c r="C273" s="93"/>
    </row>
    <row r="274" ht="15.75" customHeight="1">
      <c r="C274" s="93"/>
    </row>
    <row r="275" ht="15.75" customHeight="1">
      <c r="C275" s="93"/>
    </row>
    <row r="276" ht="15.75" customHeight="1">
      <c r="C276" s="93"/>
    </row>
    <row r="277" ht="15.75" customHeight="1">
      <c r="C277" s="93"/>
    </row>
    <row r="278" ht="15.75" customHeight="1">
      <c r="C278" s="93"/>
    </row>
    <row r="279" ht="15.75" customHeight="1">
      <c r="C279" s="93"/>
    </row>
    <row r="280" ht="15.75" customHeight="1">
      <c r="C280" s="93"/>
    </row>
    <row r="281" ht="15.75" customHeight="1">
      <c r="C281" s="93"/>
    </row>
    <row r="282" ht="15.75" customHeight="1">
      <c r="C282" s="93"/>
    </row>
    <row r="283" ht="15.75" customHeight="1">
      <c r="C283" s="93"/>
    </row>
    <row r="284" ht="15.75" customHeight="1">
      <c r="C284" s="93"/>
    </row>
    <row r="285" ht="15.75" customHeight="1">
      <c r="C285" s="93"/>
    </row>
    <row r="286" ht="15.75" customHeight="1">
      <c r="C286" s="93"/>
    </row>
    <row r="287" ht="15.75" customHeight="1">
      <c r="C287" s="93"/>
    </row>
    <row r="288" ht="15.75" customHeight="1">
      <c r="C288" s="93"/>
    </row>
    <row r="289" ht="15.75" customHeight="1">
      <c r="C289" s="93"/>
    </row>
    <row r="290" ht="15.75" customHeight="1">
      <c r="C290" s="93"/>
    </row>
    <row r="291" ht="15.75" customHeight="1">
      <c r="C291" s="93"/>
    </row>
    <row r="292" ht="15.75" customHeight="1">
      <c r="C292" s="93"/>
    </row>
    <row r="293" ht="15.75" customHeight="1">
      <c r="C293" s="93"/>
    </row>
    <row r="294" ht="15.75" customHeight="1">
      <c r="C294" s="93"/>
    </row>
    <row r="295" ht="15.75" customHeight="1">
      <c r="C295" s="93"/>
    </row>
    <row r="296" ht="15.75" customHeight="1">
      <c r="C296" s="93"/>
    </row>
    <row r="297" ht="15.75" customHeight="1">
      <c r="C297" s="93"/>
    </row>
    <row r="298" ht="15.75" customHeight="1">
      <c r="C298" s="93"/>
    </row>
    <row r="299" ht="15.75" customHeight="1">
      <c r="C299" s="93"/>
    </row>
    <row r="300" ht="15.75" customHeight="1">
      <c r="C300" s="93"/>
    </row>
    <row r="301" ht="15.75" customHeight="1">
      <c r="C301" s="93"/>
    </row>
    <row r="302" ht="15.75" customHeight="1">
      <c r="C302" s="93"/>
    </row>
    <row r="303" ht="15.75" customHeight="1">
      <c r="C303" s="93"/>
    </row>
    <row r="304" ht="15.75" customHeight="1">
      <c r="C304" s="93"/>
    </row>
    <row r="305" ht="15.75" customHeight="1">
      <c r="C305" s="93"/>
    </row>
    <row r="306" ht="15.75" customHeight="1">
      <c r="C306" s="93"/>
    </row>
    <row r="307" ht="15.75" customHeight="1">
      <c r="C307" s="93"/>
    </row>
    <row r="308" ht="15.75" customHeight="1">
      <c r="C308" s="93"/>
    </row>
    <row r="309" ht="15.75" customHeight="1">
      <c r="C309" s="93"/>
    </row>
    <row r="310" ht="15.75" customHeight="1">
      <c r="C310" s="93"/>
    </row>
    <row r="311" ht="15.75" customHeight="1">
      <c r="C311" s="93"/>
    </row>
    <row r="312" ht="15.75" customHeight="1">
      <c r="C312" s="93"/>
    </row>
    <row r="313" ht="15.75" customHeight="1">
      <c r="C313" s="93"/>
    </row>
    <row r="314" ht="15.75" customHeight="1">
      <c r="C314" s="93"/>
    </row>
    <row r="315" ht="15.75" customHeight="1">
      <c r="C315" s="93"/>
    </row>
    <row r="316" ht="15.75" customHeight="1">
      <c r="C316" s="93"/>
    </row>
    <row r="317" ht="15.75" customHeight="1">
      <c r="C317" s="93"/>
    </row>
    <row r="318" ht="15.75" customHeight="1">
      <c r="C318" s="93"/>
    </row>
    <row r="319" ht="15.75" customHeight="1">
      <c r="C319" s="93"/>
    </row>
    <row r="320" ht="15.75" customHeight="1">
      <c r="C320" s="93"/>
    </row>
    <row r="321" ht="15.75" customHeight="1">
      <c r="C321" s="93"/>
    </row>
    <row r="322" ht="15.75" customHeight="1">
      <c r="C322" s="93"/>
    </row>
    <row r="323" ht="15.75" customHeight="1">
      <c r="C323" s="93"/>
    </row>
    <row r="324" ht="15.75" customHeight="1">
      <c r="C324" s="93"/>
    </row>
    <row r="325" ht="15.75" customHeight="1">
      <c r="C325" s="93"/>
    </row>
    <row r="326" ht="15.75" customHeight="1">
      <c r="C326" s="93"/>
    </row>
    <row r="327" ht="15.75" customHeight="1">
      <c r="C327" s="93"/>
    </row>
    <row r="328" ht="15.75" customHeight="1">
      <c r="C328" s="93"/>
    </row>
    <row r="329" ht="15.75" customHeight="1">
      <c r="C329" s="93"/>
    </row>
    <row r="330" ht="15.75" customHeight="1">
      <c r="C330" s="93"/>
    </row>
    <row r="331" ht="15.75" customHeight="1">
      <c r="C331" s="93"/>
    </row>
    <row r="332" ht="15.75" customHeight="1">
      <c r="C332" s="93"/>
    </row>
    <row r="333" ht="15.75" customHeight="1">
      <c r="C333" s="93"/>
    </row>
    <row r="334" ht="15.75" customHeight="1">
      <c r="C334" s="93"/>
    </row>
    <row r="335" ht="15.75" customHeight="1">
      <c r="C335" s="93"/>
    </row>
    <row r="336" ht="15.75" customHeight="1">
      <c r="C336" s="93"/>
    </row>
    <row r="337" ht="15.75" customHeight="1">
      <c r="C337" s="93"/>
    </row>
    <row r="338" ht="15.75" customHeight="1">
      <c r="C338" s="93"/>
    </row>
    <row r="339" ht="15.75" customHeight="1">
      <c r="C339" s="93"/>
    </row>
    <row r="340" ht="15.75" customHeight="1">
      <c r="C340" s="93"/>
    </row>
    <row r="341" ht="15.75" customHeight="1">
      <c r="C341" s="93"/>
    </row>
    <row r="342" ht="15.75" customHeight="1">
      <c r="C342" s="93"/>
    </row>
    <row r="343" ht="15.75" customHeight="1">
      <c r="C343" s="93"/>
    </row>
    <row r="344" ht="15.75" customHeight="1">
      <c r="C344" s="93"/>
    </row>
    <row r="345" ht="15.75" customHeight="1">
      <c r="C345" s="93"/>
    </row>
    <row r="346" ht="15.75" customHeight="1">
      <c r="C346" s="93"/>
    </row>
    <row r="347" ht="15.75" customHeight="1">
      <c r="C347" s="93"/>
    </row>
    <row r="348" ht="15.75" customHeight="1">
      <c r="C348" s="93"/>
    </row>
    <row r="349" ht="15.75" customHeight="1">
      <c r="C349" s="93"/>
    </row>
    <row r="350" ht="15.75" customHeight="1">
      <c r="C350" s="93"/>
    </row>
    <row r="351" ht="15.75" customHeight="1">
      <c r="C351" s="93"/>
    </row>
    <row r="352" ht="15.75" customHeight="1">
      <c r="C352" s="93"/>
    </row>
    <row r="353" ht="15.75" customHeight="1">
      <c r="C353" s="93"/>
    </row>
    <row r="354" ht="15.75" customHeight="1">
      <c r="C354" s="93"/>
    </row>
    <row r="355" ht="15.75" customHeight="1">
      <c r="C355" s="93"/>
    </row>
    <row r="356" ht="15.75" customHeight="1">
      <c r="C356" s="93"/>
    </row>
    <row r="357" ht="15.75" customHeight="1">
      <c r="C357" s="93"/>
    </row>
    <row r="358" ht="15.75" customHeight="1">
      <c r="C358" s="93"/>
    </row>
    <row r="359" ht="15.75" customHeight="1">
      <c r="C359" s="93"/>
    </row>
    <row r="360" ht="15.75" customHeight="1">
      <c r="C360" s="93"/>
    </row>
    <row r="361" ht="15.75" customHeight="1">
      <c r="C361" s="93"/>
    </row>
    <row r="362" ht="15.75" customHeight="1">
      <c r="C362" s="93"/>
    </row>
    <row r="363" ht="15.75" customHeight="1">
      <c r="C363" s="93"/>
    </row>
    <row r="364" ht="15.75" customHeight="1">
      <c r="C364" s="93"/>
    </row>
    <row r="365" ht="15.75" customHeight="1">
      <c r="C365" s="93"/>
    </row>
    <row r="366" ht="15.75" customHeight="1">
      <c r="C366" s="93"/>
    </row>
    <row r="367" ht="15.75" customHeight="1">
      <c r="C367" s="93"/>
    </row>
    <row r="368" ht="15.75" customHeight="1">
      <c r="C368" s="93"/>
    </row>
    <row r="369" ht="15.75" customHeight="1">
      <c r="C369" s="93"/>
    </row>
    <row r="370" ht="15.75" customHeight="1">
      <c r="C370" s="93"/>
    </row>
    <row r="371" ht="15.75" customHeight="1">
      <c r="C371" s="93"/>
    </row>
    <row r="372" ht="15.75" customHeight="1">
      <c r="C372" s="93"/>
    </row>
    <row r="373" ht="15.75" customHeight="1">
      <c r="C373" s="93"/>
    </row>
    <row r="374" ht="15.75" customHeight="1">
      <c r="C374" s="93"/>
    </row>
    <row r="375" ht="15.75" customHeight="1">
      <c r="C375" s="93"/>
    </row>
    <row r="376" ht="15.75" customHeight="1">
      <c r="C376" s="93"/>
    </row>
    <row r="377" ht="15.75" customHeight="1">
      <c r="C377" s="93"/>
    </row>
    <row r="378" ht="15.75" customHeight="1">
      <c r="C378" s="93"/>
    </row>
    <row r="379" ht="15.75" customHeight="1">
      <c r="C379" s="93"/>
    </row>
    <row r="380" ht="15.75" customHeight="1">
      <c r="C380" s="93"/>
    </row>
    <row r="381" ht="15.75" customHeight="1">
      <c r="C381" s="93"/>
    </row>
    <row r="382" ht="15.75" customHeight="1">
      <c r="C382" s="93"/>
    </row>
    <row r="383" ht="15.75" customHeight="1">
      <c r="C383" s="93"/>
    </row>
    <row r="384" ht="15.75" customHeight="1">
      <c r="C384" s="93"/>
    </row>
    <row r="385" ht="15.75" customHeight="1">
      <c r="C385" s="93"/>
    </row>
    <row r="386" ht="15.75" customHeight="1">
      <c r="C386" s="93"/>
    </row>
    <row r="387" ht="15.75" customHeight="1">
      <c r="C387" s="93"/>
    </row>
    <row r="388" ht="15.75" customHeight="1">
      <c r="C388" s="93"/>
    </row>
    <row r="389" ht="15.75" customHeight="1">
      <c r="C389" s="93"/>
    </row>
    <row r="390" ht="15.75" customHeight="1">
      <c r="C390" s="93"/>
    </row>
    <row r="391" ht="15.75" customHeight="1">
      <c r="C391" s="93"/>
    </row>
    <row r="392" ht="15.75" customHeight="1">
      <c r="C392" s="93"/>
    </row>
    <row r="393" ht="15.75" customHeight="1">
      <c r="C393" s="93"/>
    </row>
    <row r="394" ht="15.75" customHeight="1">
      <c r="C394" s="93"/>
    </row>
    <row r="395" ht="15.75" customHeight="1">
      <c r="C395" s="93"/>
    </row>
    <row r="396" ht="15.75" customHeight="1">
      <c r="C396" s="93"/>
    </row>
    <row r="397" ht="15.75" customHeight="1">
      <c r="C397" s="93"/>
    </row>
    <row r="398" ht="15.75" customHeight="1">
      <c r="C398" s="93"/>
    </row>
    <row r="399" ht="15.75" customHeight="1">
      <c r="C399" s="93"/>
    </row>
    <row r="400" ht="15.75" customHeight="1">
      <c r="C400" s="93"/>
    </row>
    <row r="401" ht="15.75" customHeight="1">
      <c r="C401" s="93"/>
    </row>
    <row r="402" ht="15.75" customHeight="1">
      <c r="C402" s="93"/>
    </row>
    <row r="403" ht="15.75" customHeight="1">
      <c r="C403" s="93"/>
    </row>
    <row r="404" ht="15.75" customHeight="1">
      <c r="C404" s="93"/>
    </row>
    <row r="405" ht="15.75" customHeight="1">
      <c r="C405" s="93"/>
    </row>
    <row r="406" ht="15.75" customHeight="1">
      <c r="C406" s="93"/>
    </row>
    <row r="407" ht="15.75" customHeight="1">
      <c r="C407" s="93"/>
    </row>
    <row r="408" ht="15.75" customHeight="1">
      <c r="C408" s="93"/>
    </row>
    <row r="409" ht="15.75" customHeight="1">
      <c r="C409" s="93"/>
    </row>
    <row r="410" ht="15.75" customHeight="1">
      <c r="C410" s="93"/>
    </row>
    <row r="411" ht="15.75" customHeight="1">
      <c r="C411" s="93"/>
    </row>
    <row r="412" ht="15.75" customHeight="1">
      <c r="C412" s="93"/>
    </row>
    <row r="413" ht="15.75" customHeight="1">
      <c r="C413" s="93"/>
    </row>
    <row r="414" ht="15.75" customHeight="1">
      <c r="C414" s="93"/>
    </row>
    <row r="415" ht="15.75" customHeight="1">
      <c r="C415" s="93"/>
    </row>
    <row r="416" ht="15.75" customHeight="1">
      <c r="C416" s="93"/>
    </row>
    <row r="417" ht="15.75" customHeight="1">
      <c r="C417" s="93"/>
    </row>
    <row r="418" ht="15.75" customHeight="1">
      <c r="C418" s="93"/>
    </row>
    <row r="419" ht="15.75" customHeight="1">
      <c r="C419" s="93"/>
    </row>
    <row r="420" ht="15.75" customHeight="1">
      <c r="C420" s="93"/>
    </row>
    <row r="421" ht="15.75" customHeight="1">
      <c r="C421" s="93"/>
    </row>
    <row r="422" ht="15.75" customHeight="1">
      <c r="C422" s="93"/>
    </row>
    <row r="423" ht="15.75" customHeight="1">
      <c r="C423" s="93"/>
    </row>
    <row r="424" ht="15.75" customHeight="1">
      <c r="C424" s="93"/>
    </row>
    <row r="425" ht="15.75" customHeight="1">
      <c r="C425" s="93"/>
    </row>
    <row r="426" ht="15.75" customHeight="1">
      <c r="C426" s="93"/>
    </row>
    <row r="427" ht="15.75" customHeight="1">
      <c r="C427" s="93"/>
    </row>
    <row r="428" ht="15.75" customHeight="1">
      <c r="C428" s="93"/>
    </row>
    <row r="429" ht="15.75" customHeight="1">
      <c r="C429" s="93"/>
    </row>
    <row r="430" ht="15.75" customHeight="1">
      <c r="C430" s="93"/>
    </row>
    <row r="431" ht="15.75" customHeight="1">
      <c r="C431" s="93"/>
    </row>
    <row r="432" ht="15.75" customHeight="1">
      <c r="C432" s="93"/>
    </row>
    <row r="433" ht="15.75" customHeight="1">
      <c r="C433" s="93"/>
    </row>
    <row r="434" ht="15.75" customHeight="1">
      <c r="C434" s="93"/>
    </row>
    <row r="435" ht="15.75" customHeight="1">
      <c r="C435" s="93"/>
    </row>
    <row r="436" ht="15.75" customHeight="1">
      <c r="C436" s="93"/>
    </row>
    <row r="437" ht="15.75" customHeight="1">
      <c r="C437" s="93"/>
    </row>
    <row r="438" ht="15.75" customHeight="1">
      <c r="C438" s="93"/>
    </row>
    <row r="439" ht="15.75" customHeight="1">
      <c r="C439" s="93"/>
    </row>
    <row r="440" ht="15.75" customHeight="1">
      <c r="C440" s="93"/>
    </row>
    <row r="441" ht="15.75" customHeight="1">
      <c r="C441" s="93"/>
    </row>
    <row r="442" ht="15.75" customHeight="1">
      <c r="C442" s="93"/>
    </row>
    <row r="443" ht="15.75" customHeight="1">
      <c r="C443" s="93"/>
    </row>
    <row r="444" ht="15.75" customHeight="1">
      <c r="C444" s="93"/>
    </row>
    <row r="445" ht="15.75" customHeight="1">
      <c r="C445" s="93"/>
    </row>
    <row r="446" ht="15.75" customHeight="1">
      <c r="C446" s="93"/>
    </row>
    <row r="447" ht="15.75" customHeight="1">
      <c r="C447" s="93"/>
    </row>
    <row r="448" ht="15.75" customHeight="1">
      <c r="C448" s="93"/>
    </row>
    <row r="449" ht="15.75" customHeight="1">
      <c r="C449" s="93"/>
    </row>
    <row r="450" ht="15.75" customHeight="1">
      <c r="C450" s="93"/>
    </row>
    <row r="451" ht="15.75" customHeight="1">
      <c r="C451" s="93"/>
    </row>
    <row r="452" ht="15.75" customHeight="1">
      <c r="C452" s="93"/>
    </row>
    <row r="453" ht="15.75" customHeight="1">
      <c r="C453" s="93"/>
    </row>
    <row r="454" ht="15.75" customHeight="1">
      <c r="C454" s="93"/>
    </row>
    <row r="455" ht="15.75" customHeight="1">
      <c r="C455" s="93"/>
    </row>
    <row r="456" ht="15.75" customHeight="1">
      <c r="C456" s="93"/>
    </row>
    <row r="457" ht="15.75" customHeight="1">
      <c r="C457" s="93"/>
    </row>
    <row r="458" ht="15.75" customHeight="1">
      <c r="C458" s="93"/>
    </row>
    <row r="459" ht="15.75" customHeight="1">
      <c r="C459" s="93"/>
    </row>
    <row r="460" ht="15.75" customHeight="1">
      <c r="C460" s="93"/>
    </row>
    <row r="461" ht="15.75" customHeight="1">
      <c r="C461" s="93"/>
    </row>
    <row r="462" ht="15.75" customHeight="1">
      <c r="C462" s="93"/>
    </row>
    <row r="463" ht="15.75" customHeight="1">
      <c r="C463" s="93"/>
    </row>
    <row r="464" ht="15.75" customHeight="1">
      <c r="C464" s="93"/>
    </row>
    <row r="465" ht="15.75" customHeight="1">
      <c r="C465" s="93"/>
    </row>
    <row r="466" ht="15.75" customHeight="1">
      <c r="C466" s="93"/>
    </row>
    <row r="467" ht="15.75" customHeight="1">
      <c r="C467" s="93"/>
    </row>
    <row r="468" ht="15.75" customHeight="1">
      <c r="C468" s="93"/>
    </row>
    <row r="469" ht="15.75" customHeight="1">
      <c r="C469" s="93"/>
    </row>
    <row r="470" ht="15.75" customHeight="1">
      <c r="C470" s="93"/>
    </row>
    <row r="471" ht="15.75" customHeight="1">
      <c r="C471" s="93"/>
    </row>
    <row r="472" ht="15.75" customHeight="1">
      <c r="C472" s="93"/>
    </row>
    <row r="473" ht="15.75" customHeight="1">
      <c r="C473" s="93"/>
    </row>
    <row r="474" ht="15.75" customHeight="1">
      <c r="C474" s="93"/>
    </row>
    <row r="475" ht="15.75" customHeight="1">
      <c r="C475" s="93"/>
    </row>
    <row r="476" ht="15.75" customHeight="1">
      <c r="C476" s="93"/>
    </row>
    <row r="477" ht="15.75" customHeight="1">
      <c r="C477" s="93"/>
    </row>
    <row r="478" ht="15.75" customHeight="1">
      <c r="C478" s="93"/>
    </row>
    <row r="479" ht="15.75" customHeight="1">
      <c r="C479" s="93"/>
    </row>
    <row r="480" ht="15.75" customHeight="1">
      <c r="C480" s="93"/>
    </row>
    <row r="481" ht="15.75" customHeight="1">
      <c r="C481" s="93"/>
    </row>
    <row r="482" ht="15.75" customHeight="1">
      <c r="C482" s="93"/>
    </row>
    <row r="483" ht="15.75" customHeight="1">
      <c r="C483" s="93"/>
    </row>
    <row r="484" ht="15.75" customHeight="1">
      <c r="C484" s="93"/>
    </row>
    <row r="485" ht="15.75" customHeight="1">
      <c r="C485" s="93"/>
    </row>
    <row r="486" ht="15.75" customHeight="1">
      <c r="C486" s="93"/>
    </row>
    <row r="487" ht="15.75" customHeight="1">
      <c r="C487" s="93"/>
    </row>
    <row r="488" ht="15.75" customHeight="1">
      <c r="C488" s="93"/>
    </row>
    <row r="489" ht="15.75" customHeight="1">
      <c r="C489" s="93"/>
    </row>
    <row r="490" ht="15.75" customHeight="1">
      <c r="C490" s="93"/>
    </row>
    <row r="491" ht="15.75" customHeight="1">
      <c r="C491" s="93"/>
    </row>
    <row r="492" ht="15.75" customHeight="1">
      <c r="C492" s="93"/>
    </row>
    <row r="493" ht="15.75" customHeight="1">
      <c r="C493" s="93"/>
    </row>
    <row r="494" ht="15.75" customHeight="1">
      <c r="C494" s="93"/>
    </row>
    <row r="495" ht="15.75" customHeight="1">
      <c r="C495" s="93"/>
    </row>
    <row r="496" ht="15.75" customHeight="1">
      <c r="C496" s="93"/>
    </row>
    <row r="497" ht="15.75" customHeight="1">
      <c r="C497" s="93"/>
    </row>
    <row r="498" ht="15.75" customHeight="1">
      <c r="C498" s="93"/>
    </row>
    <row r="499" ht="15.75" customHeight="1">
      <c r="C499" s="93"/>
    </row>
    <row r="500" ht="15.75" customHeight="1">
      <c r="C500" s="93"/>
    </row>
    <row r="501" ht="15.75" customHeight="1">
      <c r="C501" s="93"/>
    </row>
    <row r="502" ht="15.75" customHeight="1">
      <c r="C502" s="93"/>
    </row>
    <row r="503" ht="15.75" customHeight="1">
      <c r="C503" s="93"/>
    </row>
    <row r="504" ht="15.75" customHeight="1">
      <c r="C504" s="93"/>
    </row>
    <row r="505" ht="15.75" customHeight="1">
      <c r="C505" s="93"/>
    </row>
    <row r="506" ht="15.75" customHeight="1">
      <c r="C506" s="93"/>
    </row>
    <row r="507" ht="15.75" customHeight="1">
      <c r="C507" s="93"/>
    </row>
    <row r="508" ht="15.75" customHeight="1">
      <c r="C508" s="93"/>
    </row>
    <row r="509" ht="15.75" customHeight="1">
      <c r="C509" s="93"/>
    </row>
    <row r="510" ht="15.75" customHeight="1">
      <c r="C510" s="93"/>
    </row>
    <row r="511" ht="15.75" customHeight="1">
      <c r="C511" s="93"/>
    </row>
    <row r="512" ht="15.75" customHeight="1">
      <c r="C512" s="93"/>
    </row>
    <row r="513" ht="15.75" customHeight="1">
      <c r="C513" s="93"/>
    </row>
    <row r="514" ht="15.75" customHeight="1">
      <c r="C514" s="93"/>
    </row>
    <row r="515" ht="15.75" customHeight="1">
      <c r="C515" s="93"/>
    </row>
    <row r="516" ht="15.75" customHeight="1">
      <c r="C516" s="93"/>
    </row>
    <row r="517" ht="15.75" customHeight="1">
      <c r="C517" s="93"/>
    </row>
    <row r="518" ht="15.75" customHeight="1">
      <c r="C518" s="93"/>
    </row>
    <row r="519" ht="15.75" customHeight="1">
      <c r="C519" s="93"/>
    </row>
    <row r="520" ht="15.75" customHeight="1">
      <c r="C520" s="93"/>
    </row>
    <row r="521" ht="15.75" customHeight="1">
      <c r="C521" s="93"/>
    </row>
    <row r="522" ht="15.75" customHeight="1">
      <c r="C522" s="93"/>
    </row>
    <row r="523" ht="15.75" customHeight="1">
      <c r="C523" s="93"/>
    </row>
    <row r="524" ht="15.75" customHeight="1">
      <c r="C524" s="93"/>
    </row>
    <row r="525" ht="15.75" customHeight="1">
      <c r="C525" s="93"/>
    </row>
    <row r="526" ht="15.75" customHeight="1">
      <c r="C526" s="93"/>
    </row>
    <row r="527" ht="15.75" customHeight="1">
      <c r="C527" s="93"/>
    </row>
    <row r="528" ht="15.75" customHeight="1">
      <c r="C528" s="93"/>
    </row>
    <row r="529" ht="15.75" customHeight="1">
      <c r="C529" s="93"/>
    </row>
    <row r="530" ht="15.75" customHeight="1">
      <c r="C530" s="93"/>
    </row>
    <row r="531" ht="15.75" customHeight="1">
      <c r="C531" s="93"/>
    </row>
    <row r="532" ht="15.75" customHeight="1">
      <c r="C532" s="93"/>
    </row>
    <row r="533" ht="15.75" customHeight="1">
      <c r="C533" s="93"/>
    </row>
    <row r="534" ht="15.75" customHeight="1">
      <c r="C534" s="93"/>
    </row>
    <row r="535" ht="15.75" customHeight="1">
      <c r="C535" s="93"/>
    </row>
    <row r="536" ht="15.75" customHeight="1">
      <c r="C536" s="93"/>
    </row>
    <row r="537" ht="15.75" customHeight="1">
      <c r="C537" s="93"/>
    </row>
    <row r="538" ht="15.75" customHeight="1">
      <c r="C538" s="93"/>
    </row>
    <row r="539" ht="15.75" customHeight="1">
      <c r="C539" s="93"/>
    </row>
    <row r="540" ht="15.75" customHeight="1">
      <c r="C540" s="93"/>
    </row>
    <row r="541" ht="15.75" customHeight="1">
      <c r="C541" s="93"/>
    </row>
    <row r="542" ht="15.75" customHeight="1">
      <c r="C542" s="93"/>
    </row>
    <row r="543" ht="15.75" customHeight="1">
      <c r="C543" s="93"/>
    </row>
    <row r="544" ht="15.75" customHeight="1">
      <c r="C544" s="93"/>
    </row>
    <row r="545" ht="15.75" customHeight="1">
      <c r="C545" s="93"/>
    </row>
    <row r="546" ht="15.75" customHeight="1">
      <c r="C546" s="93"/>
    </row>
    <row r="547" ht="15.75" customHeight="1">
      <c r="C547" s="93"/>
    </row>
    <row r="548" ht="15.75" customHeight="1">
      <c r="C548" s="93"/>
    </row>
    <row r="549" ht="15.75" customHeight="1">
      <c r="C549" s="93"/>
    </row>
    <row r="550" ht="15.75" customHeight="1">
      <c r="C550" s="93"/>
    </row>
    <row r="551" ht="15.75" customHeight="1">
      <c r="C551" s="93"/>
    </row>
    <row r="552" ht="15.75" customHeight="1">
      <c r="C552" s="93"/>
    </row>
    <row r="553" ht="15.75" customHeight="1">
      <c r="C553" s="93"/>
    </row>
    <row r="554" ht="15.75" customHeight="1">
      <c r="C554" s="93"/>
    </row>
    <row r="555" ht="15.75" customHeight="1">
      <c r="C555" s="93"/>
    </row>
    <row r="556" ht="15.75" customHeight="1">
      <c r="C556" s="93"/>
    </row>
    <row r="557" ht="15.75" customHeight="1">
      <c r="C557" s="93"/>
    </row>
    <row r="558" ht="15.75" customHeight="1">
      <c r="C558" s="93"/>
    </row>
    <row r="559" ht="15.75" customHeight="1">
      <c r="C559" s="93"/>
    </row>
    <row r="560" ht="15.75" customHeight="1">
      <c r="C560" s="93"/>
    </row>
    <row r="561" ht="15.75" customHeight="1">
      <c r="C561" s="93"/>
    </row>
    <row r="562" ht="15.75" customHeight="1">
      <c r="C562" s="93"/>
    </row>
    <row r="563" ht="15.75" customHeight="1">
      <c r="C563" s="93"/>
    </row>
    <row r="564" ht="15.75" customHeight="1">
      <c r="C564" s="93"/>
    </row>
    <row r="565" ht="15.75" customHeight="1">
      <c r="C565" s="93"/>
    </row>
    <row r="566" ht="15.75" customHeight="1">
      <c r="C566" s="93"/>
    </row>
    <row r="567" ht="15.75" customHeight="1">
      <c r="C567" s="93"/>
    </row>
    <row r="568" ht="15.75" customHeight="1">
      <c r="C568" s="93"/>
    </row>
    <row r="569" ht="15.75" customHeight="1">
      <c r="C569" s="93"/>
    </row>
    <row r="570" ht="15.75" customHeight="1">
      <c r="C570" s="93"/>
    </row>
    <row r="571" ht="15.75" customHeight="1">
      <c r="C571" s="93"/>
    </row>
    <row r="572" ht="15.75" customHeight="1">
      <c r="C572" s="93"/>
    </row>
    <row r="573" ht="15.75" customHeight="1">
      <c r="C573" s="93"/>
    </row>
    <row r="574" ht="15.75" customHeight="1">
      <c r="C574" s="93"/>
    </row>
    <row r="575" ht="15.75" customHeight="1">
      <c r="C575" s="93"/>
    </row>
    <row r="576" ht="15.75" customHeight="1">
      <c r="C576" s="93"/>
    </row>
    <row r="577" ht="15.75" customHeight="1">
      <c r="C577" s="93"/>
    </row>
    <row r="578" ht="15.75" customHeight="1">
      <c r="C578" s="93"/>
    </row>
    <row r="579" ht="15.75" customHeight="1">
      <c r="C579" s="93"/>
    </row>
    <row r="580" ht="15.75" customHeight="1">
      <c r="C580" s="93"/>
    </row>
    <row r="581" ht="15.75" customHeight="1">
      <c r="C581" s="93"/>
    </row>
    <row r="582" ht="15.75" customHeight="1">
      <c r="C582" s="93"/>
    </row>
    <row r="583" ht="15.75" customHeight="1">
      <c r="C583" s="93"/>
    </row>
    <row r="584" ht="15.75" customHeight="1">
      <c r="C584" s="93"/>
    </row>
    <row r="585" ht="15.75" customHeight="1">
      <c r="C585" s="93"/>
    </row>
    <row r="586" ht="15.75" customHeight="1">
      <c r="C586" s="93"/>
    </row>
    <row r="587" ht="15.75" customHeight="1">
      <c r="C587" s="93"/>
    </row>
    <row r="588" ht="15.75" customHeight="1">
      <c r="C588" s="93"/>
    </row>
    <row r="589" ht="15.75" customHeight="1">
      <c r="C589" s="93"/>
    </row>
    <row r="590" ht="15.75" customHeight="1">
      <c r="C590" s="93"/>
    </row>
    <row r="591" ht="15.75" customHeight="1">
      <c r="C591" s="93"/>
    </row>
    <row r="592" ht="15.75" customHeight="1">
      <c r="C592" s="93"/>
    </row>
    <row r="593" ht="15.75" customHeight="1">
      <c r="C593" s="93"/>
    </row>
    <row r="594" ht="15.75" customHeight="1">
      <c r="C594" s="93"/>
    </row>
    <row r="595" ht="15.75" customHeight="1">
      <c r="C595" s="93"/>
    </row>
    <row r="596" ht="15.75" customHeight="1">
      <c r="C596" s="93"/>
    </row>
    <row r="597" ht="15.75" customHeight="1">
      <c r="C597" s="93"/>
    </row>
    <row r="598" ht="15.75" customHeight="1">
      <c r="C598" s="93"/>
    </row>
    <row r="599" ht="15.75" customHeight="1">
      <c r="C599" s="93"/>
    </row>
    <row r="600" ht="15.75" customHeight="1">
      <c r="C600" s="93"/>
    </row>
    <row r="601" ht="15.75" customHeight="1">
      <c r="C601" s="93"/>
    </row>
    <row r="602" ht="15.75" customHeight="1">
      <c r="C602" s="93"/>
    </row>
    <row r="603" ht="15.75" customHeight="1">
      <c r="C603" s="93"/>
    </row>
    <row r="604" ht="15.75" customHeight="1">
      <c r="C604" s="93"/>
    </row>
    <row r="605" ht="15.75" customHeight="1">
      <c r="C605" s="93"/>
    </row>
    <row r="606" ht="15.75" customHeight="1">
      <c r="C606" s="93"/>
    </row>
    <row r="607" ht="15.75" customHeight="1">
      <c r="C607" s="93"/>
    </row>
    <row r="608" ht="15.75" customHeight="1">
      <c r="C608" s="93"/>
    </row>
    <row r="609" ht="15.75" customHeight="1">
      <c r="C609" s="93"/>
    </row>
    <row r="610" ht="15.75" customHeight="1">
      <c r="C610" s="93"/>
    </row>
    <row r="611" ht="15.75" customHeight="1">
      <c r="C611" s="93"/>
    </row>
    <row r="612" ht="15.75" customHeight="1">
      <c r="C612" s="93"/>
    </row>
    <row r="613" ht="15.75" customHeight="1">
      <c r="C613" s="93"/>
    </row>
    <row r="614" ht="15.75" customHeight="1">
      <c r="C614" s="93"/>
    </row>
    <row r="615" ht="15.75" customHeight="1">
      <c r="C615" s="93"/>
    </row>
    <row r="616" ht="15.75" customHeight="1">
      <c r="C616" s="93"/>
    </row>
    <row r="617" ht="15.75" customHeight="1">
      <c r="C617" s="93"/>
    </row>
    <row r="618" ht="15.75" customHeight="1">
      <c r="C618" s="93"/>
    </row>
    <row r="619" ht="15.75" customHeight="1">
      <c r="C619" s="93"/>
    </row>
    <row r="620" ht="15.75" customHeight="1">
      <c r="C620" s="93"/>
    </row>
    <row r="621" ht="15.75" customHeight="1">
      <c r="C621" s="93"/>
    </row>
    <row r="622" ht="15.75" customHeight="1">
      <c r="C622" s="93"/>
    </row>
    <row r="623" ht="15.75" customHeight="1">
      <c r="C623" s="93"/>
    </row>
    <row r="624" ht="15.75" customHeight="1">
      <c r="C624" s="93"/>
    </row>
    <row r="625" ht="15.75" customHeight="1">
      <c r="C625" s="93"/>
    </row>
    <row r="626" ht="15.75" customHeight="1">
      <c r="C626" s="93"/>
    </row>
    <row r="627" ht="15.75" customHeight="1">
      <c r="C627" s="93"/>
    </row>
    <row r="628" ht="15.75" customHeight="1">
      <c r="C628" s="93"/>
    </row>
    <row r="629" ht="15.75" customHeight="1">
      <c r="C629" s="93"/>
    </row>
    <row r="630" ht="15.75" customHeight="1">
      <c r="C630" s="93"/>
    </row>
    <row r="631" ht="15.75" customHeight="1">
      <c r="C631" s="93"/>
    </row>
    <row r="632" ht="15.75" customHeight="1">
      <c r="C632" s="93"/>
    </row>
    <row r="633" ht="15.75" customHeight="1">
      <c r="C633" s="93"/>
    </row>
    <row r="634" ht="15.75" customHeight="1">
      <c r="C634" s="93"/>
    </row>
    <row r="635" ht="15.75" customHeight="1">
      <c r="C635" s="93"/>
    </row>
    <row r="636" ht="15.75" customHeight="1">
      <c r="C636" s="93"/>
    </row>
    <row r="637" ht="15.75" customHeight="1">
      <c r="C637" s="93"/>
    </row>
    <row r="638" ht="15.75" customHeight="1">
      <c r="C638" s="93"/>
    </row>
    <row r="639" ht="15.75" customHeight="1">
      <c r="C639" s="93"/>
    </row>
    <row r="640" ht="15.75" customHeight="1">
      <c r="C640" s="93"/>
    </row>
    <row r="641" ht="15.75" customHeight="1">
      <c r="C641" s="93"/>
    </row>
    <row r="642" ht="15.75" customHeight="1">
      <c r="C642" s="93"/>
    </row>
    <row r="643" ht="15.75" customHeight="1">
      <c r="C643" s="93"/>
    </row>
    <row r="644" ht="15.75" customHeight="1">
      <c r="C644" s="93"/>
    </row>
    <row r="645" ht="15.75" customHeight="1">
      <c r="C645" s="93"/>
    </row>
    <row r="646" ht="15.75" customHeight="1">
      <c r="C646" s="93"/>
    </row>
    <row r="647" ht="15.75" customHeight="1">
      <c r="C647" s="93"/>
    </row>
    <row r="648" ht="15.75" customHeight="1">
      <c r="C648" s="93"/>
    </row>
    <row r="649" ht="15.75" customHeight="1">
      <c r="C649" s="93"/>
    </row>
    <row r="650" ht="15.75" customHeight="1">
      <c r="C650" s="93"/>
    </row>
    <row r="651" ht="15.75" customHeight="1">
      <c r="C651" s="93"/>
    </row>
    <row r="652" ht="15.75" customHeight="1">
      <c r="C652" s="93"/>
    </row>
    <row r="653" ht="15.75" customHeight="1">
      <c r="C653" s="93"/>
    </row>
    <row r="654" ht="15.75" customHeight="1">
      <c r="C654" s="93"/>
    </row>
    <row r="655" ht="15.75" customHeight="1">
      <c r="C655" s="93"/>
    </row>
    <row r="656" ht="15.75" customHeight="1">
      <c r="C656" s="93"/>
    </row>
    <row r="657" ht="15.75" customHeight="1">
      <c r="C657" s="93"/>
    </row>
    <row r="658" ht="15.75" customHeight="1">
      <c r="C658" s="93"/>
    </row>
    <row r="659" ht="15.75" customHeight="1">
      <c r="C659" s="93"/>
    </row>
    <row r="660" ht="15.75" customHeight="1">
      <c r="C660" s="93"/>
    </row>
    <row r="661" ht="15.75" customHeight="1">
      <c r="C661" s="93"/>
    </row>
    <row r="662" ht="15.75" customHeight="1">
      <c r="C662" s="93"/>
    </row>
    <row r="663" ht="15.75" customHeight="1">
      <c r="C663" s="93"/>
    </row>
    <row r="664" ht="15.75" customHeight="1">
      <c r="C664" s="93"/>
    </row>
    <row r="665" ht="15.75" customHeight="1">
      <c r="C665" s="93"/>
    </row>
    <row r="666" ht="15.75" customHeight="1">
      <c r="C666" s="93"/>
    </row>
    <row r="667" ht="15.75" customHeight="1">
      <c r="C667" s="93"/>
    </row>
    <row r="668" ht="15.75" customHeight="1">
      <c r="C668" s="93"/>
    </row>
    <row r="669" ht="15.75" customHeight="1">
      <c r="C669" s="93"/>
    </row>
    <row r="670" ht="15.75" customHeight="1">
      <c r="C670" s="93"/>
    </row>
    <row r="671" ht="15.75" customHeight="1">
      <c r="C671" s="93"/>
    </row>
    <row r="672" ht="15.75" customHeight="1">
      <c r="C672" s="93"/>
    </row>
    <row r="673" ht="15.75" customHeight="1">
      <c r="C673" s="93"/>
    </row>
    <row r="674" ht="15.75" customHeight="1">
      <c r="C674" s="93"/>
    </row>
    <row r="675" ht="15.75" customHeight="1">
      <c r="C675" s="93"/>
    </row>
    <row r="676" ht="15.75" customHeight="1">
      <c r="C676" s="93"/>
    </row>
    <row r="677" ht="15.75" customHeight="1">
      <c r="C677" s="93"/>
    </row>
    <row r="678" ht="15.75" customHeight="1">
      <c r="C678" s="93"/>
    </row>
    <row r="679" ht="15.75" customHeight="1">
      <c r="C679" s="93"/>
    </row>
    <row r="680" ht="15.75" customHeight="1">
      <c r="C680" s="93"/>
    </row>
    <row r="681" ht="15.75" customHeight="1">
      <c r="C681" s="93"/>
    </row>
    <row r="682" ht="15.75" customHeight="1">
      <c r="C682" s="93"/>
    </row>
    <row r="683" ht="15.75" customHeight="1">
      <c r="C683" s="93"/>
    </row>
    <row r="684" ht="15.75" customHeight="1">
      <c r="C684" s="93"/>
    </row>
    <row r="685" ht="15.75" customHeight="1">
      <c r="C685" s="93"/>
    </row>
    <row r="686" ht="15.75" customHeight="1">
      <c r="C686" s="93"/>
    </row>
    <row r="687" ht="15.75" customHeight="1">
      <c r="C687" s="93"/>
    </row>
    <row r="688" ht="15.75" customHeight="1">
      <c r="C688" s="93"/>
    </row>
    <row r="689" ht="15.75" customHeight="1">
      <c r="C689" s="93"/>
    </row>
    <row r="690" ht="15.75" customHeight="1">
      <c r="C690" s="93"/>
    </row>
    <row r="691" ht="15.75" customHeight="1">
      <c r="C691" s="93"/>
    </row>
    <row r="692" ht="15.75" customHeight="1">
      <c r="C692" s="93"/>
    </row>
    <row r="693" ht="15.75" customHeight="1">
      <c r="C693" s="93"/>
    </row>
    <row r="694" ht="15.75" customHeight="1">
      <c r="C694" s="93"/>
    </row>
    <row r="695" ht="15.75" customHeight="1">
      <c r="C695" s="93"/>
    </row>
    <row r="696" ht="15.75" customHeight="1">
      <c r="C696" s="93"/>
    </row>
    <row r="697" ht="15.75" customHeight="1">
      <c r="C697" s="93"/>
    </row>
    <row r="698" ht="15.75" customHeight="1">
      <c r="C698" s="93"/>
    </row>
    <row r="699" ht="15.75" customHeight="1">
      <c r="C699" s="93"/>
    </row>
    <row r="700" ht="15.75" customHeight="1">
      <c r="C700" s="93"/>
    </row>
    <row r="701" ht="15.75" customHeight="1">
      <c r="C701" s="93"/>
    </row>
    <row r="702" ht="15.75" customHeight="1">
      <c r="C702" s="93"/>
    </row>
    <row r="703" ht="15.75" customHeight="1">
      <c r="C703" s="93"/>
    </row>
    <row r="704" ht="15.75" customHeight="1">
      <c r="C704" s="93"/>
    </row>
    <row r="705" ht="15.75" customHeight="1">
      <c r="C705" s="93"/>
    </row>
    <row r="706" ht="15.75" customHeight="1">
      <c r="C706" s="93"/>
    </row>
    <row r="707" ht="15.75" customHeight="1">
      <c r="C707" s="93"/>
    </row>
    <row r="708" ht="15.75" customHeight="1">
      <c r="C708" s="93"/>
    </row>
    <row r="709" ht="15.75" customHeight="1">
      <c r="C709" s="93"/>
    </row>
    <row r="710" ht="15.75" customHeight="1">
      <c r="C710" s="93"/>
    </row>
    <row r="711" ht="15.75" customHeight="1">
      <c r="C711" s="93"/>
    </row>
    <row r="712" ht="15.75" customHeight="1">
      <c r="C712" s="93"/>
    </row>
    <row r="713" ht="15.75" customHeight="1">
      <c r="C713" s="93"/>
    </row>
    <row r="714" ht="15.75" customHeight="1">
      <c r="C714" s="93"/>
    </row>
    <row r="715" ht="15.75" customHeight="1">
      <c r="C715" s="93"/>
    </row>
    <row r="716" ht="15.75" customHeight="1">
      <c r="C716" s="93"/>
    </row>
    <row r="717" ht="15.75" customHeight="1">
      <c r="C717" s="93"/>
    </row>
    <row r="718" ht="15.75" customHeight="1">
      <c r="C718" s="93"/>
    </row>
    <row r="719" ht="15.75" customHeight="1">
      <c r="C719" s="93"/>
    </row>
    <row r="720" ht="15.75" customHeight="1">
      <c r="C720" s="93"/>
    </row>
    <row r="721" ht="15.75" customHeight="1">
      <c r="C721" s="93"/>
    </row>
    <row r="722" ht="15.75" customHeight="1">
      <c r="C722" s="93"/>
    </row>
    <row r="723" ht="15.75" customHeight="1">
      <c r="C723" s="93"/>
    </row>
    <row r="724" ht="15.75" customHeight="1">
      <c r="C724" s="93"/>
    </row>
    <row r="725" ht="15.75" customHeight="1">
      <c r="C725" s="93"/>
    </row>
    <row r="726" ht="15.75" customHeight="1">
      <c r="C726" s="93"/>
    </row>
    <row r="727" ht="15.75" customHeight="1">
      <c r="C727" s="93"/>
    </row>
    <row r="728" ht="15.75" customHeight="1">
      <c r="C728" s="93"/>
    </row>
    <row r="729" ht="15.75" customHeight="1">
      <c r="C729" s="93"/>
    </row>
    <row r="730" ht="15.75" customHeight="1">
      <c r="C730" s="93"/>
    </row>
    <row r="731" ht="15.75" customHeight="1">
      <c r="C731" s="93"/>
    </row>
    <row r="732" ht="15.75" customHeight="1">
      <c r="C732" s="93"/>
    </row>
    <row r="733" ht="15.75" customHeight="1">
      <c r="C733" s="93"/>
    </row>
    <row r="734" ht="15.75" customHeight="1">
      <c r="C734" s="93"/>
    </row>
    <row r="735" ht="15.75" customHeight="1">
      <c r="C735" s="93"/>
    </row>
    <row r="736" ht="15.75" customHeight="1">
      <c r="C736" s="93"/>
    </row>
    <row r="737" ht="15.75" customHeight="1">
      <c r="C737" s="93"/>
    </row>
    <row r="738" ht="15.75" customHeight="1">
      <c r="C738" s="93"/>
    </row>
    <row r="739" ht="15.75" customHeight="1">
      <c r="C739" s="93"/>
    </row>
    <row r="740" ht="15.75" customHeight="1">
      <c r="C740" s="93"/>
    </row>
    <row r="741" ht="15.75" customHeight="1">
      <c r="C741" s="93"/>
    </row>
    <row r="742" ht="15.75" customHeight="1">
      <c r="C742" s="93"/>
    </row>
    <row r="743" ht="15.75" customHeight="1">
      <c r="C743" s="93"/>
    </row>
    <row r="744" ht="15.75" customHeight="1">
      <c r="C744" s="93"/>
    </row>
    <row r="745" ht="15.75" customHeight="1">
      <c r="C745" s="93"/>
    </row>
    <row r="746" ht="15.75" customHeight="1">
      <c r="C746" s="93"/>
    </row>
    <row r="747" ht="15.75" customHeight="1">
      <c r="C747" s="93"/>
    </row>
    <row r="748" ht="15.75" customHeight="1">
      <c r="C748" s="93"/>
    </row>
    <row r="749" ht="15.75" customHeight="1">
      <c r="C749" s="93"/>
    </row>
    <row r="750" ht="15.75" customHeight="1">
      <c r="C750" s="93"/>
    </row>
    <row r="751" ht="15.75" customHeight="1">
      <c r="C751" s="93"/>
    </row>
    <row r="752" ht="15.75" customHeight="1">
      <c r="C752" s="93"/>
    </row>
    <row r="753" ht="15.75" customHeight="1">
      <c r="C753" s="93"/>
    </row>
    <row r="754" ht="15.75" customHeight="1">
      <c r="C754" s="93"/>
    </row>
    <row r="755" ht="15.75" customHeight="1">
      <c r="C755" s="93"/>
    </row>
    <row r="756" ht="15.75" customHeight="1">
      <c r="C756" s="93"/>
    </row>
    <row r="757" ht="15.75" customHeight="1">
      <c r="C757" s="93"/>
    </row>
    <row r="758" ht="15.75" customHeight="1">
      <c r="C758" s="93"/>
    </row>
    <row r="759" ht="15.75" customHeight="1">
      <c r="C759" s="93"/>
    </row>
    <row r="760" ht="15.75" customHeight="1">
      <c r="C760" s="93"/>
    </row>
    <row r="761" ht="15.75" customHeight="1">
      <c r="C761" s="93"/>
    </row>
    <row r="762" ht="15.75" customHeight="1">
      <c r="C762" s="93"/>
    </row>
    <row r="763" ht="15.75" customHeight="1">
      <c r="C763" s="93"/>
    </row>
    <row r="764" ht="15.75" customHeight="1">
      <c r="C764" s="93"/>
    </row>
    <row r="765" ht="15.75" customHeight="1">
      <c r="C765" s="93"/>
    </row>
    <row r="766" ht="15.75" customHeight="1">
      <c r="C766" s="93"/>
    </row>
    <row r="767" ht="15.75" customHeight="1">
      <c r="C767" s="93"/>
    </row>
    <row r="768" ht="15.75" customHeight="1">
      <c r="C768" s="93"/>
    </row>
    <row r="769" ht="15.75" customHeight="1">
      <c r="C769" s="93"/>
    </row>
    <row r="770" ht="15.75" customHeight="1">
      <c r="C770" s="93"/>
    </row>
    <row r="771" ht="15.75" customHeight="1">
      <c r="C771" s="93"/>
    </row>
    <row r="772" ht="15.75" customHeight="1">
      <c r="C772" s="93"/>
    </row>
    <row r="773" ht="15.75" customHeight="1">
      <c r="C773" s="93"/>
    </row>
    <row r="774" ht="15.75" customHeight="1">
      <c r="C774" s="93"/>
    </row>
    <row r="775" ht="15.75" customHeight="1">
      <c r="C775" s="93"/>
    </row>
    <row r="776" ht="15.75" customHeight="1">
      <c r="C776" s="93"/>
    </row>
    <row r="777" ht="15.75" customHeight="1">
      <c r="C777" s="93"/>
    </row>
    <row r="778" ht="15.75" customHeight="1">
      <c r="C778" s="93"/>
    </row>
    <row r="779" ht="15.75" customHeight="1">
      <c r="C779" s="93"/>
    </row>
    <row r="780" ht="15.75" customHeight="1">
      <c r="C780" s="93"/>
    </row>
    <row r="781" ht="15.75" customHeight="1">
      <c r="C781" s="93"/>
    </row>
    <row r="782" ht="15.75" customHeight="1">
      <c r="C782" s="93"/>
    </row>
    <row r="783" ht="15.75" customHeight="1">
      <c r="C783" s="93"/>
    </row>
    <row r="784" ht="15.75" customHeight="1">
      <c r="C784" s="93"/>
    </row>
    <row r="785" ht="15.75" customHeight="1">
      <c r="C785" s="93"/>
    </row>
    <row r="786" ht="15.75" customHeight="1">
      <c r="C786" s="93"/>
    </row>
    <row r="787" ht="15.75" customHeight="1">
      <c r="C787" s="93"/>
    </row>
    <row r="788" ht="15.75" customHeight="1">
      <c r="C788" s="93"/>
    </row>
    <row r="789" ht="15.75" customHeight="1">
      <c r="C789" s="93"/>
    </row>
    <row r="790" ht="15.75" customHeight="1">
      <c r="C790" s="93"/>
    </row>
    <row r="791" ht="15.75" customHeight="1">
      <c r="C791" s="93"/>
    </row>
    <row r="792" ht="15.75" customHeight="1">
      <c r="C792" s="93"/>
    </row>
    <row r="793" ht="15.75" customHeight="1">
      <c r="C793" s="93"/>
    </row>
    <row r="794" ht="15.75" customHeight="1">
      <c r="C794" s="93"/>
    </row>
    <row r="795" ht="15.75" customHeight="1">
      <c r="C795" s="93"/>
    </row>
    <row r="796" ht="15.75" customHeight="1">
      <c r="C796" s="93"/>
    </row>
    <row r="797" ht="15.75" customHeight="1">
      <c r="C797" s="93"/>
    </row>
    <row r="798" ht="15.75" customHeight="1">
      <c r="C798" s="93"/>
    </row>
    <row r="799" ht="15.75" customHeight="1">
      <c r="C799" s="93"/>
    </row>
    <row r="800" ht="15.75" customHeight="1">
      <c r="C800" s="93"/>
    </row>
    <row r="801" ht="15.75" customHeight="1">
      <c r="C801" s="93"/>
    </row>
    <row r="802" ht="15.75" customHeight="1">
      <c r="C802" s="93"/>
    </row>
    <row r="803" ht="15.75" customHeight="1">
      <c r="C803" s="93"/>
    </row>
    <row r="804" ht="15.75" customHeight="1">
      <c r="C804" s="93"/>
    </row>
    <row r="805" ht="15.75" customHeight="1">
      <c r="C805" s="93"/>
    </row>
    <row r="806" ht="15.75" customHeight="1">
      <c r="C806" s="93"/>
    </row>
    <row r="807" ht="15.75" customHeight="1">
      <c r="C807" s="93"/>
    </row>
    <row r="808" ht="15.75" customHeight="1">
      <c r="C808" s="93"/>
    </row>
    <row r="809" ht="15.75" customHeight="1">
      <c r="C809" s="93"/>
    </row>
    <row r="810" ht="15.75" customHeight="1">
      <c r="C810" s="93"/>
    </row>
    <row r="811" ht="15.75" customHeight="1">
      <c r="C811" s="93"/>
    </row>
    <row r="812" ht="15.75" customHeight="1">
      <c r="C812" s="93"/>
    </row>
    <row r="813" ht="15.75" customHeight="1">
      <c r="C813" s="93"/>
    </row>
    <row r="814" ht="15.75" customHeight="1">
      <c r="C814" s="93"/>
    </row>
    <row r="815" ht="15.75" customHeight="1">
      <c r="C815" s="93"/>
    </row>
    <row r="816" ht="15.75" customHeight="1">
      <c r="C816" s="93"/>
    </row>
    <row r="817" ht="15.75" customHeight="1">
      <c r="C817" s="93"/>
    </row>
    <row r="818" ht="15.75" customHeight="1">
      <c r="C818" s="93"/>
    </row>
    <row r="819" ht="15.75" customHeight="1">
      <c r="C819" s="93"/>
    </row>
    <row r="820" ht="15.75" customHeight="1">
      <c r="C820" s="93"/>
    </row>
    <row r="821" ht="15.75" customHeight="1">
      <c r="C821" s="93"/>
    </row>
    <row r="822" ht="15.75" customHeight="1">
      <c r="C822" s="93"/>
    </row>
    <row r="823" ht="15.75" customHeight="1">
      <c r="C823" s="93"/>
    </row>
    <row r="824" ht="15.75" customHeight="1">
      <c r="C824" s="93"/>
    </row>
    <row r="825" ht="15.75" customHeight="1">
      <c r="C825" s="93"/>
    </row>
    <row r="826" ht="15.75" customHeight="1">
      <c r="C826" s="93"/>
    </row>
    <row r="827" ht="15.75" customHeight="1">
      <c r="C827" s="93"/>
    </row>
    <row r="828" ht="15.75" customHeight="1">
      <c r="C828" s="93"/>
    </row>
    <row r="829" ht="15.75" customHeight="1">
      <c r="C829" s="93"/>
    </row>
    <row r="830" ht="15.75" customHeight="1">
      <c r="C830" s="93"/>
    </row>
    <row r="831" ht="15.75" customHeight="1">
      <c r="C831" s="93"/>
    </row>
    <row r="832" ht="15.75" customHeight="1">
      <c r="C832" s="93"/>
    </row>
    <row r="833" ht="15.75" customHeight="1">
      <c r="C833" s="93"/>
    </row>
    <row r="834" ht="15.75" customHeight="1">
      <c r="C834" s="93"/>
    </row>
    <row r="835" ht="15.75" customHeight="1">
      <c r="C835" s="93"/>
    </row>
    <row r="836" ht="15.75" customHeight="1">
      <c r="C836" s="93"/>
    </row>
    <row r="837" ht="15.75" customHeight="1">
      <c r="C837" s="93"/>
    </row>
    <row r="838" ht="15.75" customHeight="1">
      <c r="C838" s="93"/>
    </row>
    <row r="839" ht="15.75" customHeight="1">
      <c r="C839" s="93"/>
    </row>
    <row r="840" ht="15.75" customHeight="1">
      <c r="C840" s="93"/>
    </row>
    <row r="841" ht="15.75" customHeight="1">
      <c r="C841" s="93"/>
    </row>
    <row r="842" ht="15.75" customHeight="1">
      <c r="C842" s="93"/>
    </row>
    <row r="843" ht="15.75" customHeight="1">
      <c r="C843" s="93"/>
    </row>
    <row r="844" ht="15.75" customHeight="1">
      <c r="C844" s="93"/>
    </row>
    <row r="845" ht="15.75" customHeight="1">
      <c r="C845" s="93"/>
    </row>
    <row r="846" ht="15.75" customHeight="1">
      <c r="C846" s="93"/>
    </row>
    <row r="847" ht="15.75" customHeight="1">
      <c r="C847" s="93"/>
    </row>
    <row r="848" ht="15.75" customHeight="1">
      <c r="C848" s="93"/>
    </row>
    <row r="849" ht="15.75" customHeight="1">
      <c r="C849" s="93"/>
    </row>
    <row r="850" ht="15.75" customHeight="1">
      <c r="C850" s="93"/>
    </row>
    <row r="851" ht="15.75" customHeight="1">
      <c r="C851" s="93"/>
    </row>
    <row r="852" ht="15.75" customHeight="1">
      <c r="C852" s="93"/>
    </row>
    <row r="853" ht="15.75" customHeight="1">
      <c r="C853" s="93"/>
    </row>
    <row r="854" ht="15.75" customHeight="1">
      <c r="C854" s="93"/>
    </row>
    <row r="855" ht="15.75" customHeight="1">
      <c r="C855" s="93"/>
    </row>
    <row r="856" ht="15.75" customHeight="1">
      <c r="C856" s="93"/>
    </row>
    <row r="857" ht="15.75" customHeight="1">
      <c r="C857" s="93"/>
    </row>
    <row r="858" ht="15.75" customHeight="1">
      <c r="C858" s="93"/>
    </row>
    <row r="859" ht="15.75" customHeight="1">
      <c r="C859" s="93"/>
    </row>
    <row r="860" ht="15.75" customHeight="1">
      <c r="C860" s="93"/>
    </row>
    <row r="861" ht="15.75" customHeight="1">
      <c r="C861" s="93"/>
    </row>
    <row r="862" ht="15.75" customHeight="1">
      <c r="C862" s="93"/>
    </row>
    <row r="863" ht="15.75" customHeight="1">
      <c r="C863" s="93"/>
    </row>
    <row r="864" ht="15.75" customHeight="1">
      <c r="C864" s="93"/>
    </row>
    <row r="865" ht="15.75" customHeight="1">
      <c r="C865" s="93"/>
    </row>
    <row r="866" ht="15.75" customHeight="1">
      <c r="C866" s="93"/>
    </row>
    <row r="867" ht="15.75" customHeight="1">
      <c r="C867" s="93"/>
    </row>
    <row r="868" ht="15.75" customHeight="1">
      <c r="C868" s="93"/>
    </row>
    <row r="869" ht="15.75" customHeight="1">
      <c r="C869" s="93"/>
    </row>
    <row r="870" ht="15.75" customHeight="1">
      <c r="C870" s="93"/>
    </row>
    <row r="871" ht="15.75" customHeight="1">
      <c r="C871" s="93"/>
    </row>
    <row r="872" ht="15.75" customHeight="1">
      <c r="C872" s="93"/>
    </row>
    <row r="873" ht="15.75" customHeight="1">
      <c r="C873" s="93"/>
    </row>
    <row r="874" ht="15.75" customHeight="1">
      <c r="C874" s="93"/>
    </row>
    <row r="875" ht="15.75" customHeight="1">
      <c r="C875" s="93"/>
    </row>
    <row r="876" ht="15.75" customHeight="1">
      <c r="C876" s="93"/>
    </row>
    <row r="877" ht="15.75" customHeight="1">
      <c r="C877" s="93"/>
    </row>
    <row r="878" ht="15.75" customHeight="1">
      <c r="C878" s="93"/>
    </row>
    <row r="879" ht="15.75" customHeight="1">
      <c r="C879" s="93"/>
    </row>
    <row r="880" ht="15.75" customHeight="1">
      <c r="C880" s="93"/>
    </row>
    <row r="881" ht="15.75" customHeight="1">
      <c r="C881" s="93"/>
    </row>
    <row r="882" ht="15.75" customHeight="1">
      <c r="C882" s="93"/>
    </row>
    <row r="883" ht="15.75" customHeight="1">
      <c r="C883" s="93"/>
    </row>
    <row r="884" ht="15.75" customHeight="1">
      <c r="C884" s="93"/>
    </row>
    <row r="885" ht="15.75" customHeight="1">
      <c r="C885" s="93"/>
    </row>
    <row r="886" ht="15.75" customHeight="1">
      <c r="C886" s="93"/>
    </row>
    <row r="887" ht="15.75" customHeight="1">
      <c r="C887" s="93"/>
    </row>
    <row r="888" ht="15.75" customHeight="1">
      <c r="C888" s="93"/>
    </row>
    <row r="889" ht="15.75" customHeight="1">
      <c r="C889" s="93"/>
    </row>
    <row r="890" ht="15.75" customHeight="1">
      <c r="C890" s="93"/>
    </row>
    <row r="891" ht="15.75" customHeight="1">
      <c r="C891" s="93"/>
    </row>
    <row r="892" ht="15.75" customHeight="1">
      <c r="C892" s="93"/>
    </row>
    <row r="893" ht="15.75" customHeight="1">
      <c r="C893" s="93"/>
    </row>
    <row r="894" ht="15.75" customHeight="1">
      <c r="C894" s="93"/>
    </row>
    <row r="895" ht="15.75" customHeight="1">
      <c r="C895" s="93"/>
    </row>
    <row r="896" ht="15.75" customHeight="1">
      <c r="C896" s="93"/>
    </row>
    <row r="897" ht="15.75" customHeight="1">
      <c r="C897" s="93"/>
    </row>
    <row r="898" ht="15.75" customHeight="1">
      <c r="C898" s="93"/>
    </row>
    <row r="899" ht="15.75" customHeight="1">
      <c r="C899" s="93"/>
    </row>
    <row r="900" ht="15.75" customHeight="1">
      <c r="C900" s="93"/>
    </row>
    <row r="901" ht="15.75" customHeight="1">
      <c r="C901" s="93"/>
    </row>
    <row r="902" ht="15.75" customHeight="1">
      <c r="C902" s="93"/>
    </row>
    <row r="903" ht="15.75" customHeight="1">
      <c r="C903" s="93"/>
    </row>
    <row r="904" ht="15.75" customHeight="1">
      <c r="C904" s="93"/>
    </row>
    <row r="905" ht="15.75" customHeight="1">
      <c r="C905" s="93"/>
    </row>
    <row r="906" ht="15.75" customHeight="1">
      <c r="C906" s="93"/>
    </row>
    <row r="907" ht="15.75" customHeight="1">
      <c r="C907" s="93"/>
    </row>
    <row r="908" ht="15.75" customHeight="1">
      <c r="C908" s="93"/>
    </row>
    <row r="909" ht="15.75" customHeight="1">
      <c r="C909" s="93"/>
    </row>
    <row r="910" ht="15.75" customHeight="1">
      <c r="C910" s="93"/>
    </row>
    <row r="911" ht="15.75" customHeight="1">
      <c r="C911" s="93"/>
    </row>
    <row r="912" ht="15.75" customHeight="1">
      <c r="C912" s="93"/>
    </row>
    <row r="913" ht="15.75" customHeight="1">
      <c r="C913" s="93"/>
    </row>
    <row r="914" ht="15.75" customHeight="1">
      <c r="C914" s="93"/>
    </row>
    <row r="915" ht="15.75" customHeight="1">
      <c r="C915" s="93"/>
    </row>
    <row r="916" ht="15.75" customHeight="1">
      <c r="C916" s="93"/>
    </row>
    <row r="917" ht="15.75" customHeight="1">
      <c r="C917" s="93"/>
    </row>
    <row r="918" ht="15.75" customHeight="1">
      <c r="C918" s="93"/>
    </row>
    <row r="919" ht="15.75" customHeight="1">
      <c r="C919" s="93"/>
    </row>
    <row r="920" ht="15.75" customHeight="1">
      <c r="C920" s="93"/>
    </row>
    <row r="921" ht="15.75" customHeight="1">
      <c r="C921" s="93"/>
    </row>
    <row r="922" ht="15.75" customHeight="1">
      <c r="C922" s="93"/>
    </row>
    <row r="923" ht="15.75" customHeight="1">
      <c r="C923" s="93"/>
    </row>
    <row r="924" ht="15.75" customHeight="1">
      <c r="C924" s="93"/>
    </row>
    <row r="925" ht="15.75" customHeight="1">
      <c r="C925" s="93"/>
    </row>
    <row r="926" ht="15.75" customHeight="1">
      <c r="C926" s="93"/>
    </row>
    <row r="927" ht="15.75" customHeight="1">
      <c r="C927" s="93"/>
    </row>
    <row r="928" ht="15.75" customHeight="1">
      <c r="C928" s="93"/>
    </row>
    <row r="929" ht="15.75" customHeight="1">
      <c r="C929" s="93"/>
    </row>
    <row r="930" ht="15.75" customHeight="1">
      <c r="C930" s="93"/>
    </row>
    <row r="931" ht="15.75" customHeight="1">
      <c r="C931" s="93"/>
    </row>
    <row r="932" ht="15.75" customHeight="1">
      <c r="C932" s="93"/>
    </row>
    <row r="933" ht="15.75" customHeight="1">
      <c r="C933" s="93"/>
    </row>
    <row r="934" ht="15.75" customHeight="1">
      <c r="C934" s="93"/>
    </row>
    <row r="935" ht="15.75" customHeight="1">
      <c r="C935" s="93"/>
    </row>
    <row r="936" ht="15.75" customHeight="1">
      <c r="C936" s="93"/>
    </row>
    <row r="937" ht="15.75" customHeight="1">
      <c r="C937" s="93"/>
    </row>
    <row r="938" ht="15.75" customHeight="1">
      <c r="C938" s="93"/>
    </row>
    <row r="939" ht="15.75" customHeight="1">
      <c r="C939" s="93"/>
    </row>
    <row r="940" ht="15.75" customHeight="1">
      <c r="C940" s="93"/>
    </row>
    <row r="941" ht="15.75" customHeight="1">
      <c r="C941" s="93"/>
    </row>
    <row r="942" ht="15.75" customHeight="1">
      <c r="C942" s="93"/>
    </row>
    <row r="943" ht="15.75" customHeight="1">
      <c r="C943" s="93"/>
    </row>
    <row r="944" ht="15.75" customHeight="1">
      <c r="C944" s="93"/>
    </row>
    <row r="945" ht="15.75" customHeight="1">
      <c r="C945" s="93"/>
    </row>
    <row r="946" ht="15.75" customHeight="1">
      <c r="C946" s="93"/>
    </row>
    <row r="947" ht="15.75" customHeight="1">
      <c r="C947" s="93"/>
    </row>
    <row r="948" ht="15.75" customHeight="1">
      <c r="C948" s="93"/>
    </row>
    <row r="949" ht="15.75" customHeight="1">
      <c r="C949" s="93"/>
    </row>
    <row r="950" ht="15.75" customHeight="1">
      <c r="C950" s="93"/>
    </row>
    <row r="951" ht="15.75" customHeight="1">
      <c r="C951" s="93"/>
    </row>
    <row r="952" ht="15.75" customHeight="1">
      <c r="C952" s="93"/>
    </row>
    <row r="953" ht="15.75" customHeight="1">
      <c r="C953" s="93"/>
    </row>
    <row r="954" ht="15.75" customHeight="1">
      <c r="C954" s="93"/>
    </row>
    <row r="955" ht="15.75" customHeight="1">
      <c r="C955" s="93"/>
    </row>
    <row r="956" ht="15.75" customHeight="1">
      <c r="C956" s="93"/>
    </row>
    <row r="957" ht="15.75" customHeight="1">
      <c r="C957" s="93"/>
    </row>
    <row r="958" ht="15.75" customHeight="1">
      <c r="C958" s="93"/>
    </row>
    <row r="959" ht="15.75" customHeight="1">
      <c r="C959" s="93"/>
    </row>
    <row r="960" ht="15.75" customHeight="1">
      <c r="C960" s="93"/>
    </row>
    <row r="961" ht="15.75" customHeight="1">
      <c r="C961" s="93"/>
    </row>
    <row r="962" ht="15.75" customHeight="1">
      <c r="C962" s="93"/>
    </row>
    <row r="963" ht="15.75" customHeight="1">
      <c r="C963" s="93"/>
    </row>
    <row r="964" ht="15.75" customHeight="1">
      <c r="C964" s="93"/>
    </row>
    <row r="965" ht="15.75" customHeight="1">
      <c r="C965" s="93"/>
    </row>
    <row r="966" ht="15.75" customHeight="1">
      <c r="C966" s="93"/>
    </row>
    <row r="967" ht="15.75" customHeight="1">
      <c r="C967" s="93"/>
    </row>
    <row r="968" ht="15.75" customHeight="1">
      <c r="C968" s="93"/>
    </row>
    <row r="969" ht="15.75" customHeight="1">
      <c r="C969" s="93"/>
    </row>
    <row r="970" ht="15.75" customHeight="1">
      <c r="C970" s="93"/>
    </row>
    <row r="971" ht="15.75" customHeight="1">
      <c r="C971" s="93"/>
    </row>
    <row r="972" ht="15.75" customHeight="1">
      <c r="C972" s="93"/>
    </row>
    <row r="973" ht="15.75" customHeight="1">
      <c r="C973" s="93"/>
    </row>
    <row r="974" ht="15.75" customHeight="1">
      <c r="C974" s="93"/>
    </row>
    <row r="975" ht="15.75" customHeight="1">
      <c r="C975" s="93"/>
    </row>
    <row r="976" ht="15.75" customHeight="1">
      <c r="C976" s="93"/>
    </row>
    <row r="977" ht="15.75" customHeight="1">
      <c r="C977" s="93"/>
    </row>
    <row r="978" ht="15.75" customHeight="1">
      <c r="C978" s="93"/>
    </row>
    <row r="979" ht="15.75" customHeight="1">
      <c r="C979" s="93"/>
    </row>
    <row r="980" ht="15.75" customHeight="1">
      <c r="C980" s="93"/>
    </row>
    <row r="981" ht="15.75" customHeight="1">
      <c r="C981" s="93"/>
    </row>
    <row r="982" ht="15.75" customHeight="1">
      <c r="C982" s="93"/>
    </row>
    <row r="983" ht="15.75" customHeight="1">
      <c r="C983" s="93"/>
    </row>
    <row r="984" ht="15.75" customHeight="1">
      <c r="C984" s="93"/>
    </row>
    <row r="985" ht="15.75" customHeight="1">
      <c r="C985" s="93"/>
    </row>
    <row r="986" ht="15.75" customHeight="1">
      <c r="C986" s="93"/>
    </row>
    <row r="987" ht="15.75" customHeight="1">
      <c r="C987" s="93"/>
    </row>
    <row r="988" ht="15.75" customHeight="1">
      <c r="C988" s="93"/>
    </row>
    <row r="989" ht="15.75" customHeight="1">
      <c r="C989" s="93"/>
    </row>
    <row r="990" ht="15.75" customHeight="1">
      <c r="C990" s="93"/>
    </row>
    <row r="991" ht="15.75" customHeight="1">
      <c r="C991" s="93"/>
    </row>
    <row r="992" ht="15.75" customHeight="1">
      <c r="C992" s="93"/>
    </row>
    <row r="993" ht="15.75" customHeight="1">
      <c r="C993" s="93"/>
    </row>
    <row r="994" ht="15.75" customHeight="1">
      <c r="C994" s="93"/>
    </row>
    <row r="995" ht="15.75" customHeight="1">
      <c r="C995" s="93"/>
    </row>
    <row r="996" ht="15.75" customHeight="1">
      <c r="C996" s="93"/>
    </row>
    <row r="997" ht="15.75" customHeight="1">
      <c r="C997" s="93"/>
    </row>
    <row r="998" ht="15.75" customHeight="1">
      <c r="C998" s="93"/>
    </row>
    <row r="999" ht="15.75" customHeight="1">
      <c r="C999" s="93"/>
    </row>
    <row r="1000" ht="15.75" customHeight="1">
      <c r="C1000" s="93"/>
    </row>
    <row r="1001" ht="15.75" customHeight="1">
      <c r="C1001" s="93"/>
    </row>
  </sheetData>
  <hyperlinks>
    <hyperlink r:id="rId1" location="section=Top" ref="N2"/>
    <hyperlink r:id="rId2" location="section=Biologic-Depiction" ref="N5"/>
    <hyperlink r:id="rId3" ref="N7"/>
    <hyperlink r:id="rId4" ref="N9"/>
    <hyperlink r:id="rId5" ref="N10"/>
    <hyperlink r:id="rId6" ref="N11"/>
    <hyperlink r:id="rId7" ref="N12"/>
    <hyperlink r:id="rId8" location="section=Top" ref="N13"/>
    <hyperlink r:id="rId9" ref="N14"/>
    <hyperlink r:id="rId10" ref="N15"/>
    <hyperlink r:id="rId11" ref="N16"/>
    <hyperlink r:id="rId12" ref="N17"/>
    <hyperlink r:id="rId13" ref="N18"/>
    <hyperlink r:id="rId14" ref="N19"/>
    <hyperlink r:id="rId15" ref="N23"/>
    <hyperlink r:id="rId16" ref="N24"/>
    <hyperlink r:id="rId17" location="section=Biologic-Depiction" ref="N25"/>
    <hyperlink r:id="rId18" ref="N27"/>
    <hyperlink r:id="rId19" location="section=Top" ref="N28"/>
    <hyperlink r:id="rId20" ref="N29"/>
    <hyperlink r:id="rId21" ref="N30"/>
    <hyperlink r:id="rId22" ref="N31"/>
    <hyperlink r:id="rId23" ref="N32"/>
    <hyperlink r:id="rId24" ref="N33"/>
    <hyperlink r:id="rId25" ref="N35"/>
    <hyperlink r:id="rId26" ref="N36"/>
    <hyperlink r:id="rId27" ref="N38"/>
    <hyperlink r:id="rId28" location="section=Synonyms" ref="N39"/>
    <hyperlink r:id="rId29" location="section=Top" ref="N42"/>
    <hyperlink r:id="rId30" location="section=Top" ref="N50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4.0"/>
    <col customWidth="1" min="3" max="3" width="7.29"/>
    <col customWidth="1" min="4" max="4" width="5.57"/>
    <col customWidth="1" min="5" max="5" width="20.71"/>
    <col customWidth="1" min="6" max="6" width="122.57"/>
    <col customWidth="1" min="7" max="7" width="10.57"/>
    <col customWidth="1" min="8" max="8" width="18.43"/>
    <col customWidth="1" min="9" max="9" width="12.43"/>
    <col customWidth="1" min="10" max="10" width="10.14"/>
    <col customWidth="1" min="11" max="11" width="15.14"/>
    <col customWidth="1" min="12" max="12" width="34.29"/>
    <col customWidth="1" min="13" max="13" width="26.57"/>
    <col customWidth="1" min="14" max="14" width="24.43"/>
    <col customWidth="1" min="15" max="15" width="40.57"/>
  </cols>
  <sheetData>
    <row r="1" ht="15.75" customHeight="1">
      <c r="A1" s="3"/>
      <c r="B1" s="94" t="s">
        <v>0</v>
      </c>
      <c r="C1" s="95" t="s">
        <v>435</v>
      </c>
      <c r="D1" s="95" t="s">
        <v>436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95" t="s">
        <v>441</v>
      </c>
      <c r="O1" s="2" t="s">
        <v>11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34">
        <v>1.0</v>
      </c>
      <c r="B2" s="9">
        <v>1.0</v>
      </c>
      <c r="C2" s="96">
        <v>24.0</v>
      </c>
      <c r="D2" s="97">
        <v>1.0</v>
      </c>
      <c r="E2" s="5" t="s">
        <v>142</v>
      </c>
      <c r="F2" s="46" t="s">
        <v>143</v>
      </c>
      <c r="G2" s="7">
        <v>11.0</v>
      </c>
      <c r="H2" s="5" t="s">
        <v>103</v>
      </c>
      <c r="I2" s="5" t="s">
        <v>38</v>
      </c>
      <c r="J2" s="5" t="s">
        <v>24</v>
      </c>
      <c r="K2" s="5" t="s">
        <v>144</v>
      </c>
      <c r="L2" s="5" t="s">
        <v>145</v>
      </c>
      <c r="M2" s="5" t="s">
        <v>104</v>
      </c>
      <c r="N2" s="13" t="s">
        <v>146</v>
      </c>
      <c r="O2" s="5" t="s">
        <v>147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15.75" customHeight="1">
      <c r="A3" s="34">
        <f t="shared" ref="A3:A21" si="1">1+A2</f>
        <v>2</v>
      </c>
      <c r="B3" s="9">
        <v>10.0</v>
      </c>
      <c r="C3" s="98">
        <v>43.0</v>
      </c>
      <c r="D3" s="97">
        <v>1.0</v>
      </c>
      <c r="E3" s="44" t="s">
        <v>188</v>
      </c>
      <c r="F3" s="45" t="s">
        <v>189</v>
      </c>
      <c r="G3" s="7">
        <v>13.0</v>
      </c>
      <c r="H3" s="5" t="s">
        <v>103</v>
      </c>
      <c r="I3" s="5" t="s">
        <v>38</v>
      </c>
      <c r="J3" s="5" t="s">
        <v>190</v>
      </c>
      <c r="K3" s="5" t="s">
        <v>191</v>
      </c>
      <c r="L3" s="5" t="s">
        <v>192</v>
      </c>
      <c r="M3" s="5" t="s">
        <v>193</v>
      </c>
      <c r="N3" s="5" t="s">
        <v>194</v>
      </c>
      <c r="O3" s="5" t="s">
        <v>195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15.75" customHeight="1">
      <c r="A4" s="34">
        <f t="shared" si="1"/>
        <v>3</v>
      </c>
      <c r="B4" s="9">
        <v>25.0</v>
      </c>
      <c r="C4" s="98">
        <v>7.0</v>
      </c>
      <c r="D4" s="97">
        <v>1.0</v>
      </c>
      <c r="E4" s="5" t="s">
        <v>133</v>
      </c>
      <c r="F4" s="46" t="s">
        <v>134</v>
      </c>
      <c r="G4" s="7">
        <v>20.0</v>
      </c>
      <c r="H4" s="5" t="s">
        <v>103</v>
      </c>
      <c r="I4" s="5" t="s">
        <v>38</v>
      </c>
      <c r="J4" s="5" t="s">
        <v>24</v>
      </c>
      <c r="K4" s="5" t="s">
        <v>133</v>
      </c>
      <c r="L4" s="5" t="s">
        <v>135</v>
      </c>
      <c r="M4" s="5" t="s">
        <v>131</v>
      </c>
      <c r="N4" s="5" t="s">
        <v>136</v>
      </c>
      <c r="O4" s="5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5.75" customHeight="1">
      <c r="A5" s="34">
        <f t="shared" si="1"/>
        <v>4</v>
      </c>
      <c r="B5" s="9">
        <v>32.0</v>
      </c>
      <c r="C5" s="98">
        <v>16.0</v>
      </c>
      <c r="D5" s="97">
        <v>1.0</v>
      </c>
      <c r="E5" s="5" t="s">
        <v>168</v>
      </c>
      <c r="F5" s="46" t="s">
        <v>169</v>
      </c>
      <c r="G5" s="7">
        <v>22.0</v>
      </c>
      <c r="H5" s="5" t="s">
        <v>103</v>
      </c>
      <c r="I5" s="5" t="s">
        <v>86</v>
      </c>
      <c r="J5" s="5" t="s">
        <v>164</v>
      </c>
      <c r="K5" s="5" t="s">
        <v>170</v>
      </c>
      <c r="L5" s="5" t="s">
        <v>171</v>
      </c>
      <c r="M5" s="5" t="s">
        <v>131</v>
      </c>
      <c r="N5" s="13" t="s">
        <v>172</v>
      </c>
      <c r="O5" s="5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15.75" customHeight="1">
      <c r="A6" s="34">
        <f t="shared" si="1"/>
        <v>5</v>
      </c>
      <c r="B6" s="50">
        <v>37.0</v>
      </c>
      <c r="C6" s="99">
        <v>20.0</v>
      </c>
      <c r="D6" s="100">
        <v>1.0</v>
      </c>
      <c r="E6" s="52" t="s">
        <v>35</v>
      </c>
      <c r="F6" s="53" t="s">
        <v>36</v>
      </c>
      <c r="G6" s="54">
        <v>24.0</v>
      </c>
      <c r="H6" s="52" t="s">
        <v>37</v>
      </c>
      <c r="I6" s="52" t="s">
        <v>38</v>
      </c>
      <c r="J6" s="52" t="s">
        <v>38</v>
      </c>
      <c r="K6" s="52" t="s">
        <v>38</v>
      </c>
      <c r="L6" s="52" t="s">
        <v>38</v>
      </c>
      <c r="M6" s="52" t="s">
        <v>39</v>
      </c>
      <c r="N6" s="52" t="s">
        <v>40</v>
      </c>
      <c r="O6" s="5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ht="15.75" customHeight="1">
      <c r="A7" s="34">
        <f t="shared" si="1"/>
        <v>6</v>
      </c>
      <c r="B7" s="50">
        <v>38.0</v>
      </c>
      <c r="C7" s="99">
        <v>20.0</v>
      </c>
      <c r="D7" s="100">
        <v>1.0</v>
      </c>
      <c r="E7" s="52" t="s">
        <v>41</v>
      </c>
      <c r="F7" s="53" t="s">
        <v>42</v>
      </c>
      <c r="G7" s="54">
        <v>24.0</v>
      </c>
      <c r="H7" s="52" t="s">
        <v>37</v>
      </c>
      <c r="I7" s="52" t="s">
        <v>38</v>
      </c>
      <c r="J7" s="52" t="s">
        <v>38</v>
      </c>
      <c r="K7" s="52" t="s">
        <v>38</v>
      </c>
      <c r="L7" s="52" t="s">
        <v>38</v>
      </c>
      <c r="M7" s="52" t="s">
        <v>39</v>
      </c>
      <c r="N7" s="52" t="s">
        <v>40</v>
      </c>
      <c r="O7" s="5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ht="15.0" customHeight="1">
      <c r="A8" s="34">
        <f t="shared" si="1"/>
        <v>7</v>
      </c>
      <c r="B8" s="9">
        <v>50.0</v>
      </c>
      <c r="C8" s="98">
        <v>46.0</v>
      </c>
      <c r="D8" s="97">
        <v>1.0</v>
      </c>
      <c r="E8" s="44" t="s">
        <v>321</v>
      </c>
      <c r="F8" s="45" t="s">
        <v>322</v>
      </c>
      <c r="G8" s="7">
        <v>29.0</v>
      </c>
      <c r="H8" s="5" t="s">
        <v>323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324</v>
      </c>
      <c r="N8" s="13" t="s">
        <v>325</v>
      </c>
      <c r="O8" s="5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15.75" customHeight="1">
      <c r="A9" s="34">
        <f t="shared" si="1"/>
        <v>8</v>
      </c>
      <c r="B9" s="50">
        <v>51.0</v>
      </c>
      <c r="C9" s="99">
        <v>44.0</v>
      </c>
      <c r="D9" s="100">
        <v>1.0</v>
      </c>
      <c r="E9" s="52" t="s">
        <v>81</v>
      </c>
      <c r="F9" s="53" t="s">
        <v>82</v>
      </c>
      <c r="G9" s="54">
        <v>30.0</v>
      </c>
      <c r="H9" s="52" t="s">
        <v>75</v>
      </c>
      <c r="I9" s="35" t="s">
        <v>32</v>
      </c>
      <c r="J9" s="52" t="s">
        <v>76</v>
      </c>
      <c r="K9" s="52" t="s">
        <v>83</v>
      </c>
      <c r="L9" s="52" t="s">
        <v>78</v>
      </c>
      <c r="M9" s="52" t="s">
        <v>79</v>
      </c>
      <c r="N9" s="52"/>
      <c r="O9" s="5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ht="15.75" customHeight="1">
      <c r="A10" s="34">
        <f t="shared" si="1"/>
        <v>9</v>
      </c>
      <c r="B10" s="9">
        <v>67.0</v>
      </c>
      <c r="C10" s="98">
        <v>0.0</v>
      </c>
      <c r="D10" s="97">
        <v>1.0</v>
      </c>
      <c r="E10" s="57" t="s">
        <v>137</v>
      </c>
      <c r="F10" s="58" t="s">
        <v>138</v>
      </c>
      <c r="G10" s="20">
        <v>35.0</v>
      </c>
      <c r="H10" s="19" t="s">
        <v>103</v>
      </c>
      <c r="I10" s="19" t="s">
        <v>38</v>
      </c>
      <c r="J10" s="19" t="s">
        <v>24</v>
      </c>
      <c r="K10" s="57" t="s">
        <v>137</v>
      </c>
      <c r="L10" s="19" t="s">
        <v>139</v>
      </c>
      <c r="M10" s="19" t="s">
        <v>131</v>
      </c>
      <c r="N10" s="19" t="s">
        <v>140</v>
      </c>
      <c r="O10" s="19" t="s">
        <v>141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t="15.75" customHeight="1">
      <c r="A11" s="34">
        <f t="shared" si="1"/>
        <v>10</v>
      </c>
      <c r="B11" s="65">
        <v>68.0</v>
      </c>
      <c r="C11" s="101">
        <v>9.0</v>
      </c>
      <c r="D11" s="102">
        <v>1.0</v>
      </c>
      <c r="E11" s="67" t="s">
        <v>184</v>
      </c>
      <c r="F11" s="68" t="s">
        <v>185</v>
      </c>
      <c r="G11" s="69">
        <v>36.0</v>
      </c>
      <c r="H11" s="70" t="s">
        <v>103</v>
      </c>
      <c r="I11" s="70" t="s">
        <v>153</v>
      </c>
      <c r="J11" s="70" t="s">
        <v>16</v>
      </c>
      <c r="K11" s="67" t="s">
        <v>186</v>
      </c>
      <c r="L11" s="70" t="s">
        <v>187</v>
      </c>
      <c r="M11" s="70" t="s">
        <v>119</v>
      </c>
      <c r="N11" s="70"/>
      <c r="O11" s="70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</row>
    <row r="12" ht="15.75" customHeight="1">
      <c r="A12" s="34">
        <f t="shared" si="1"/>
        <v>11</v>
      </c>
      <c r="B12" s="50">
        <v>71.0</v>
      </c>
      <c r="C12" s="99">
        <v>38.0</v>
      </c>
      <c r="D12" s="100">
        <v>1.0</v>
      </c>
      <c r="E12" s="40" t="s">
        <v>89</v>
      </c>
      <c r="F12" s="38" t="s">
        <v>90</v>
      </c>
      <c r="G12" s="39">
        <v>37.0</v>
      </c>
      <c r="H12" s="40" t="s">
        <v>75</v>
      </c>
      <c r="I12" s="52" t="s">
        <v>86</v>
      </c>
      <c r="J12" s="40" t="s">
        <v>16</v>
      </c>
      <c r="K12" s="40" t="s">
        <v>91</v>
      </c>
      <c r="L12" s="40" t="s">
        <v>88</v>
      </c>
      <c r="M12" s="40" t="s">
        <v>19</v>
      </c>
      <c r="N12" s="40"/>
      <c r="O12" s="40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 ht="15.75" customHeight="1">
      <c r="A13" s="34">
        <f t="shared" si="1"/>
        <v>12</v>
      </c>
      <c r="B13" s="65">
        <v>77.0</v>
      </c>
      <c r="C13" s="101">
        <v>9.0</v>
      </c>
      <c r="D13" s="102">
        <v>1.0</v>
      </c>
      <c r="E13" s="70" t="s">
        <v>312</v>
      </c>
      <c r="F13" s="72" t="s">
        <v>313</v>
      </c>
      <c r="G13" s="69">
        <v>38.0</v>
      </c>
      <c r="H13" s="70" t="s">
        <v>103</v>
      </c>
      <c r="I13" s="73"/>
      <c r="J13" s="70"/>
      <c r="K13" s="70"/>
      <c r="L13" s="70"/>
      <c r="M13" s="70" t="s">
        <v>119</v>
      </c>
      <c r="N13" s="70" t="s">
        <v>314</v>
      </c>
      <c r="O13" s="70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</row>
    <row r="14" ht="15.75" customHeight="1">
      <c r="A14" s="34">
        <f t="shared" si="1"/>
        <v>13</v>
      </c>
      <c r="B14" s="65">
        <v>85.0</v>
      </c>
      <c r="C14" s="101">
        <v>9.0</v>
      </c>
      <c r="D14" s="102">
        <v>1.0</v>
      </c>
      <c r="E14" s="70" t="s">
        <v>151</v>
      </c>
      <c r="F14" s="72" t="s">
        <v>152</v>
      </c>
      <c r="G14" s="69">
        <v>39.0</v>
      </c>
      <c r="H14" s="70" t="s">
        <v>103</v>
      </c>
      <c r="I14" s="73" t="s">
        <v>153</v>
      </c>
      <c r="J14" s="70" t="s">
        <v>24</v>
      </c>
      <c r="K14" s="70" t="s">
        <v>154</v>
      </c>
      <c r="L14" s="70" t="s">
        <v>155</v>
      </c>
      <c r="M14" s="70" t="s">
        <v>119</v>
      </c>
      <c r="N14" s="70" t="s">
        <v>156</v>
      </c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</row>
    <row r="15" ht="15.75" customHeight="1">
      <c r="A15" s="34">
        <f t="shared" si="1"/>
        <v>14</v>
      </c>
      <c r="B15" s="9">
        <v>86.0</v>
      </c>
      <c r="C15" s="98">
        <v>32.0</v>
      </c>
      <c r="D15" s="97">
        <v>1.0</v>
      </c>
      <c r="E15" s="19" t="s">
        <v>196</v>
      </c>
      <c r="F15" s="48" t="s">
        <v>197</v>
      </c>
      <c r="G15" s="20">
        <v>40.0</v>
      </c>
      <c r="H15" s="19" t="s">
        <v>103</v>
      </c>
      <c r="I15" s="56" t="s">
        <v>198</v>
      </c>
      <c r="J15" s="19" t="s">
        <v>199</v>
      </c>
      <c r="K15" s="19" t="s">
        <v>200</v>
      </c>
      <c r="L15" s="19" t="s">
        <v>201</v>
      </c>
      <c r="M15" s="19" t="s">
        <v>115</v>
      </c>
      <c r="N15" s="49" t="s">
        <v>202</v>
      </c>
      <c r="O15" s="1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ht="15.75" customHeight="1">
      <c r="A16" s="34">
        <f t="shared" si="1"/>
        <v>15</v>
      </c>
      <c r="B16" s="65">
        <v>87.0</v>
      </c>
      <c r="C16" s="101">
        <v>18.0</v>
      </c>
      <c r="D16" s="102">
        <v>1.0</v>
      </c>
      <c r="E16" s="70" t="s">
        <v>148</v>
      </c>
      <c r="F16" s="72" t="s">
        <v>149</v>
      </c>
      <c r="G16" s="69">
        <v>40.0</v>
      </c>
      <c r="H16" s="70" t="s">
        <v>103</v>
      </c>
      <c r="I16" s="73" t="s">
        <v>15</v>
      </c>
      <c r="J16" s="70" t="s">
        <v>24</v>
      </c>
      <c r="K16" s="70" t="s">
        <v>148</v>
      </c>
      <c r="L16" s="70" t="s">
        <v>150</v>
      </c>
      <c r="M16" s="70" t="s">
        <v>119</v>
      </c>
      <c r="N16" s="70" t="s">
        <v>120</v>
      </c>
      <c r="O16" s="70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</row>
    <row r="17" ht="15.75" customHeight="1">
      <c r="A17" s="34">
        <f t="shared" si="1"/>
        <v>16</v>
      </c>
      <c r="B17" s="50">
        <v>96.0</v>
      </c>
      <c r="C17" s="99">
        <v>4.0</v>
      </c>
      <c r="D17" s="100">
        <v>1.0</v>
      </c>
      <c r="E17" s="40" t="s">
        <v>394</v>
      </c>
      <c r="F17" s="38" t="s">
        <v>395</v>
      </c>
      <c r="G17" s="39">
        <v>52.0</v>
      </c>
      <c r="H17" s="40" t="s">
        <v>391</v>
      </c>
      <c r="I17" s="40" t="s">
        <v>38</v>
      </c>
      <c r="J17" s="40" t="s">
        <v>24</v>
      </c>
      <c r="K17" s="40" t="s">
        <v>396</v>
      </c>
      <c r="L17" s="40" t="s">
        <v>397</v>
      </c>
      <c r="M17" s="40" t="s">
        <v>398</v>
      </c>
      <c r="N17" s="41" t="s">
        <v>399</v>
      </c>
      <c r="O17" s="40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ht="15.75" customHeight="1">
      <c r="A18" s="34">
        <f t="shared" si="1"/>
        <v>17</v>
      </c>
      <c r="B18" s="65">
        <v>100.0</v>
      </c>
      <c r="C18" s="101">
        <v>13.0</v>
      </c>
      <c r="D18" s="102">
        <v>1.0</v>
      </c>
      <c r="E18" s="67" t="s">
        <v>318</v>
      </c>
      <c r="F18" s="68" t="s">
        <v>319</v>
      </c>
      <c r="G18" s="69">
        <v>63.0</v>
      </c>
      <c r="H18" s="70" t="s">
        <v>103</v>
      </c>
      <c r="I18" s="70"/>
      <c r="J18" s="70"/>
      <c r="K18" s="70"/>
      <c r="L18" s="70"/>
      <c r="M18" s="70" t="s">
        <v>119</v>
      </c>
      <c r="N18" s="70" t="s">
        <v>320</v>
      </c>
      <c r="O18" s="70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</row>
    <row r="19" ht="15.75" customHeight="1">
      <c r="A19" s="34">
        <f t="shared" si="1"/>
        <v>18</v>
      </c>
      <c r="B19" s="65">
        <v>108.0</v>
      </c>
      <c r="C19" s="103">
        <v>23.0</v>
      </c>
      <c r="D19" s="102">
        <v>1.0</v>
      </c>
      <c r="E19" s="67" t="s">
        <v>124</v>
      </c>
      <c r="F19" s="68" t="s">
        <v>125</v>
      </c>
      <c r="G19" s="69">
        <v>109.0</v>
      </c>
      <c r="H19" s="70" t="s">
        <v>103</v>
      </c>
      <c r="I19" s="70" t="s">
        <v>38</v>
      </c>
      <c r="J19" s="70" t="s">
        <v>38</v>
      </c>
      <c r="K19" s="70" t="s">
        <v>38</v>
      </c>
      <c r="L19" s="70" t="s">
        <v>38</v>
      </c>
      <c r="M19" s="70" t="s">
        <v>119</v>
      </c>
      <c r="N19" s="70" t="s">
        <v>126</v>
      </c>
      <c r="O19" s="70" t="s">
        <v>127</v>
      </c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</row>
    <row r="20" ht="15.75" customHeight="1">
      <c r="A20" s="34">
        <f t="shared" si="1"/>
        <v>19</v>
      </c>
      <c r="B20" s="104">
        <v>101.0</v>
      </c>
      <c r="C20" s="105">
        <v>3.0</v>
      </c>
      <c r="D20" s="100">
        <v>1.0</v>
      </c>
      <c r="E20" s="52" t="s">
        <v>65</v>
      </c>
      <c r="F20" s="53" t="s">
        <v>66</v>
      </c>
      <c r="G20" s="54">
        <v>72.0</v>
      </c>
      <c r="H20" s="52" t="s">
        <v>37</v>
      </c>
      <c r="I20" s="52" t="s">
        <v>38</v>
      </c>
      <c r="J20" s="52"/>
      <c r="K20" s="52" t="s">
        <v>38</v>
      </c>
      <c r="L20" s="52" t="s">
        <v>38</v>
      </c>
      <c r="M20" s="52" t="s">
        <v>39</v>
      </c>
      <c r="N20" s="52" t="s">
        <v>40</v>
      </c>
      <c r="O20" s="5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 ht="15.75" customHeight="1">
      <c r="A21" s="34">
        <f t="shared" si="1"/>
        <v>20</v>
      </c>
      <c r="B21" s="104">
        <v>102.0</v>
      </c>
      <c r="C21" s="105">
        <v>3.0</v>
      </c>
      <c r="D21" s="100">
        <v>1.0</v>
      </c>
      <c r="E21" s="52" t="s">
        <v>67</v>
      </c>
      <c r="F21" s="53" t="s">
        <v>68</v>
      </c>
      <c r="G21" s="54">
        <v>72.0</v>
      </c>
      <c r="H21" s="52" t="s">
        <v>37</v>
      </c>
      <c r="I21" s="52" t="s">
        <v>38</v>
      </c>
      <c r="J21" s="52"/>
      <c r="K21" s="52" t="s">
        <v>38</v>
      </c>
      <c r="L21" s="52" t="s">
        <v>38</v>
      </c>
      <c r="M21" s="52" t="s">
        <v>39</v>
      </c>
      <c r="N21" s="52" t="s">
        <v>40</v>
      </c>
      <c r="O21" s="5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ht="15.75" customHeight="1">
      <c r="A22" s="106">
        <v>21.0</v>
      </c>
      <c r="B22" s="4">
        <v>111.0</v>
      </c>
      <c r="C22" s="107" t="s">
        <v>38</v>
      </c>
      <c r="D22" s="43"/>
      <c r="E22" s="24" t="s">
        <v>424</v>
      </c>
      <c r="F22" s="22" t="s">
        <v>425</v>
      </c>
      <c r="G22" s="23">
        <v>33.0</v>
      </c>
      <c r="H22" s="24" t="s">
        <v>426</v>
      </c>
      <c r="I22" s="25" t="s">
        <v>38</v>
      </c>
      <c r="J22" s="24" t="s">
        <v>38</v>
      </c>
      <c r="K22" s="24" t="s">
        <v>38</v>
      </c>
      <c r="L22" s="24" t="s">
        <v>38</v>
      </c>
      <c r="M22" s="24" t="s">
        <v>427</v>
      </c>
      <c r="N22" s="24" t="s">
        <v>428</v>
      </c>
      <c r="O22" s="19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26"/>
      <c r="B23" s="26"/>
      <c r="C23" s="26"/>
      <c r="D23" s="26"/>
      <c r="E23" s="26"/>
      <c r="F23" s="27" t="s">
        <v>431</v>
      </c>
      <c r="G23" s="28">
        <f>AVERAGE(G2:G22)</f>
        <v>39.95238095</v>
      </c>
      <c r="H23" s="26"/>
      <c r="I23" s="26"/>
      <c r="J23" s="26"/>
      <c r="K23" s="26"/>
      <c r="L23" s="26"/>
      <c r="M23" s="26"/>
      <c r="N23" s="26"/>
      <c r="O23" s="26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26"/>
      <c r="B24" s="26"/>
      <c r="C24" s="26"/>
      <c r="D24" s="26"/>
      <c r="E24" s="26"/>
      <c r="F24" s="27" t="s">
        <v>432</v>
      </c>
      <c r="G24" s="28">
        <f>MEDIAN(G2:G21)</f>
        <v>36.5</v>
      </c>
      <c r="H24" s="26"/>
      <c r="I24" s="26"/>
      <c r="J24" s="26"/>
      <c r="K24" s="26"/>
      <c r="L24" s="26"/>
      <c r="M24" s="26"/>
      <c r="N24" s="26"/>
      <c r="O24" s="26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26"/>
      <c r="B25" s="26"/>
      <c r="C25" s="26"/>
      <c r="D25" s="26"/>
      <c r="E25" s="26"/>
      <c r="F25" s="91" t="s">
        <v>119</v>
      </c>
      <c r="G25" s="108">
        <v>6.0</v>
      </c>
      <c r="H25" s="26"/>
      <c r="I25" s="26"/>
      <c r="J25" s="26"/>
      <c r="K25" s="26"/>
      <c r="L25" s="26"/>
      <c r="M25" s="26"/>
      <c r="N25" s="26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26"/>
      <c r="B26" s="26"/>
      <c r="C26" s="26"/>
      <c r="D26" s="26"/>
      <c r="E26" s="26"/>
      <c r="F26" s="109" t="s">
        <v>439</v>
      </c>
      <c r="G26" s="108">
        <v>7.0</v>
      </c>
      <c r="H26" s="26"/>
      <c r="I26" s="26"/>
      <c r="J26" s="26"/>
      <c r="K26" s="26"/>
      <c r="L26" s="26"/>
      <c r="M26" s="26"/>
      <c r="N26" s="26"/>
      <c r="O26" s="26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26"/>
      <c r="B27" s="26"/>
      <c r="C27" s="26"/>
      <c r="D27" s="26"/>
      <c r="E27" s="26"/>
      <c r="F27" s="26"/>
      <c r="G27" s="8"/>
      <c r="H27" s="26"/>
      <c r="I27" s="26"/>
      <c r="J27" s="26"/>
      <c r="K27" s="26"/>
      <c r="L27" s="26"/>
      <c r="M27" s="26"/>
      <c r="N27" s="26"/>
      <c r="O27" s="26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26"/>
      <c r="B28" s="26"/>
      <c r="C28" s="26"/>
      <c r="D28" s="26"/>
      <c r="E28" s="26"/>
      <c r="F28" s="26"/>
      <c r="G28" s="8"/>
      <c r="H28" s="26"/>
      <c r="I28" s="26"/>
      <c r="J28" s="26"/>
      <c r="K28" s="26"/>
      <c r="L28" s="26"/>
      <c r="M28" s="26"/>
      <c r="N28" s="26"/>
      <c r="O28" s="26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26"/>
      <c r="B29" s="26"/>
      <c r="C29" s="26"/>
      <c r="D29" s="26"/>
      <c r="E29" s="26"/>
      <c r="F29" s="26"/>
      <c r="G29" s="8"/>
      <c r="H29" s="26"/>
      <c r="I29" s="26"/>
      <c r="J29" s="26"/>
      <c r="K29" s="26"/>
      <c r="L29" s="26"/>
      <c r="M29" s="26"/>
      <c r="N29" s="26"/>
      <c r="O29" s="26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26"/>
      <c r="B30" s="26"/>
      <c r="C30" s="26"/>
      <c r="D30" s="26"/>
      <c r="E30" s="26"/>
      <c r="F30" s="26"/>
      <c r="G30" s="8"/>
      <c r="H30" s="26"/>
      <c r="I30" s="26"/>
      <c r="J30" s="26"/>
      <c r="K30" s="26"/>
      <c r="L30" s="26"/>
      <c r="M30" s="26"/>
      <c r="N30" s="26"/>
      <c r="O30" s="26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26"/>
      <c r="B31" s="26"/>
      <c r="C31" s="26"/>
      <c r="D31" s="26"/>
      <c r="E31" s="26"/>
      <c r="F31" s="26"/>
      <c r="G31" s="8"/>
      <c r="H31" s="26"/>
      <c r="I31" s="26"/>
      <c r="J31" s="26"/>
      <c r="K31" s="26"/>
      <c r="L31" s="26"/>
      <c r="M31" s="26"/>
      <c r="N31" s="26"/>
      <c r="O31" s="26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26"/>
      <c r="B32" s="26"/>
      <c r="C32" s="26"/>
      <c r="D32" s="26"/>
      <c r="E32" s="26"/>
      <c r="F32" s="26"/>
      <c r="G32" s="8"/>
      <c r="H32" s="26"/>
      <c r="I32" s="26"/>
      <c r="J32" s="26"/>
      <c r="K32" s="26"/>
      <c r="L32" s="26"/>
      <c r="M32" s="26"/>
      <c r="N32" s="26"/>
      <c r="O32" s="26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26"/>
      <c r="B33" s="26"/>
      <c r="C33" s="26"/>
      <c r="D33" s="26"/>
      <c r="E33" s="26"/>
      <c r="F33" s="26"/>
      <c r="G33" s="8"/>
      <c r="H33" s="26"/>
      <c r="I33" s="26"/>
      <c r="J33" s="26"/>
      <c r="K33" s="26"/>
      <c r="L33" s="26"/>
      <c r="M33" s="26"/>
      <c r="N33" s="26"/>
      <c r="O33" s="26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26"/>
      <c r="B34" s="26"/>
      <c r="C34" s="26"/>
      <c r="D34" s="26"/>
      <c r="E34" s="26"/>
      <c r="F34" s="26"/>
      <c r="G34" s="8"/>
      <c r="H34" s="26"/>
      <c r="I34" s="26"/>
      <c r="J34" s="26"/>
      <c r="K34" s="26"/>
      <c r="L34" s="26"/>
      <c r="M34" s="26"/>
      <c r="N34" s="26"/>
      <c r="O34" s="26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26"/>
      <c r="B35" s="26"/>
      <c r="C35" s="26"/>
      <c r="D35" s="26"/>
      <c r="E35" s="26"/>
      <c r="F35" s="26"/>
      <c r="G35" s="8"/>
      <c r="H35" s="26"/>
      <c r="I35" s="26"/>
      <c r="J35" s="26"/>
      <c r="K35" s="26"/>
      <c r="L35" s="26"/>
      <c r="M35" s="26"/>
      <c r="N35" s="26"/>
      <c r="O35" s="26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26"/>
      <c r="B36" s="26"/>
      <c r="C36" s="26"/>
      <c r="D36" s="26"/>
      <c r="E36" s="26"/>
      <c r="F36" s="26"/>
      <c r="G36" s="8"/>
      <c r="H36" s="26"/>
      <c r="I36" s="26"/>
      <c r="J36" s="26"/>
      <c r="K36" s="26"/>
      <c r="L36" s="26"/>
      <c r="M36" s="26"/>
      <c r="N36" s="26"/>
      <c r="O36" s="26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75" customHeight="1">
      <c r="A37" s="26"/>
      <c r="B37" s="26"/>
      <c r="C37" s="26"/>
      <c r="D37" s="26"/>
      <c r="E37" s="26"/>
      <c r="F37" s="26"/>
      <c r="G37" s="8"/>
      <c r="H37" s="26"/>
      <c r="I37" s="26"/>
      <c r="J37" s="26"/>
      <c r="K37" s="26"/>
      <c r="L37" s="26"/>
      <c r="M37" s="26"/>
      <c r="N37" s="26"/>
      <c r="O37" s="26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75" customHeight="1">
      <c r="A38" s="26"/>
      <c r="B38" s="26"/>
      <c r="C38" s="26"/>
      <c r="D38" s="26"/>
      <c r="E38" s="26"/>
      <c r="F38" s="26"/>
      <c r="G38" s="8"/>
      <c r="H38" s="26"/>
      <c r="I38" s="26"/>
      <c r="J38" s="26"/>
      <c r="K38" s="26"/>
      <c r="L38" s="26"/>
      <c r="M38" s="26"/>
      <c r="N38" s="26"/>
      <c r="O38" s="26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26"/>
      <c r="B39" s="26"/>
      <c r="C39" s="26"/>
      <c r="D39" s="26"/>
      <c r="E39" s="26"/>
      <c r="F39" s="26"/>
      <c r="G39" s="8"/>
      <c r="H39" s="26"/>
      <c r="I39" s="26"/>
      <c r="J39" s="26"/>
      <c r="K39" s="26"/>
      <c r="L39" s="26"/>
      <c r="M39" s="26"/>
      <c r="N39" s="26"/>
      <c r="O39" s="26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26"/>
      <c r="B40" s="26"/>
      <c r="C40" s="26"/>
      <c r="D40" s="26"/>
      <c r="E40" s="26"/>
      <c r="F40" s="26"/>
      <c r="G40" s="8"/>
      <c r="H40" s="26"/>
      <c r="I40" s="26"/>
      <c r="J40" s="26"/>
      <c r="K40" s="26"/>
      <c r="L40" s="26"/>
      <c r="M40" s="26"/>
      <c r="N40" s="26"/>
      <c r="O40" s="26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75" customHeight="1">
      <c r="A41" s="26"/>
      <c r="B41" s="26"/>
      <c r="C41" s="26"/>
      <c r="D41" s="26"/>
      <c r="E41" s="26"/>
      <c r="F41" s="26"/>
      <c r="G41" s="8"/>
      <c r="H41" s="26"/>
      <c r="I41" s="26"/>
      <c r="J41" s="26"/>
      <c r="K41" s="26"/>
      <c r="L41" s="26"/>
      <c r="M41" s="26"/>
      <c r="N41" s="26"/>
      <c r="O41" s="26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26"/>
      <c r="B42" s="26"/>
      <c r="C42" s="26"/>
      <c r="D42" s="26"/>
      <c r="E42" s="26"/>
      <c r="F42" s="26"/>
      <c r="G42" s="8"/>
      <c r="H42" s="26"/>
      <c r="I42" s="26"/>
      <c r="J42" s="26"/>
      <c r="K42" s="26"/>
      <c r="L42" s="26"/>
      <c r="M42" s="26"/>
      <c r="N42" s="26"/>
      <c r="O42" s="2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75" customHeight="1">
      <c r="A43" s="26"/>
      <c r="B43" s="26"/>
      <c r="C43" s="26"/>
      <c r="D43" s="26"/>
      <c r="E43" s="26"/>
      <c r="F43" s="26"/>
      <c r="G43" s="8"/>
      <c r="H43" s="26"/>
      <c r="I43" s="26"/>
      <c r="J43" s="26"/>
      <c r="K43" s="26"/>
      <c r="L43" s="26"/>
      <c r="M43" s="26"/>
      <c r="N43" s="26"/>
      <c r="O43" s="2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75" customHeight="1">
      <c r="A44" s="26"/>
      <c r="B44" s="26"/>
      <c r="C44" s="26"/>
      <c r="D44" s="26"/>
      <c r="E44" s="26"/>
      <c r="F44" s="26"/>
      <c r="G44" s="8"/>
      <c r="H44" s="26"/>
      <c r="I44" s="26"/>
      <c r="J44" s="26"/>
      <c r="K44" s="26"/>
      <c r="L44" s="26"/>
      <c r="M44" s="26"/>
      <c r="N44" s="26"/>
      <c r="O44" s="2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75" customHeight="1">
      <c r="A45" s="26"/>
      <c r="B45" s="26"/>
      <c r="C45" s="26"/>
      <c r="D45" s="26"/>
      <c r="E45" s="26"/>
      <c r="F45" s="26"/>
      <c r="G45" s="8"/>
      <c r="H45" s="26"/>
      <c r="I45" s="26"/>
      <c r="J45" s="26"/>
      <c r="K45" s="26"/>
      <c r="L45" s="26"/>
      <c r="M45" s="26"/>
      <c r="N45" s="26"/>
      <c r="O45" s="26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75" customHeight="1">
      <c r="A46" s="26"/>
      <c r="B46" s="26"/>
      <c r="C46" s="26"/>
      <c r="D46" s="26"/>
      <c r="E46" s="26"/>
      <c r="F46" s="26"/>
      <c r="G46" s="8"/>
      <c r="H46" s="26"/>
      <c r="I46" s="26"/>
      <c r="J46" s="26"/>
      <c r="K46" s="26"/>
      <c r="L46" s="26"/>
      <c r="M46" s="26"/>
      <c r="N46" s="26"/>
      <c r="O46" s="2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75" customHeight="1">
      <c r="A47" s="26"/>
      <c r="B47" s="26"/>
      <c r="C47" s="26"/>
      <c r="D47" s="26"/>
      <c r="E47" s="26"/>
      <c r="F47" s="26"/>
      <c r="G47" s="8"/>
      <c r="H47" s="26"/>
      <c r="I47" s="26"/>
      <c r="J47" s="26"/>
      <c r="K47" s="26"/>
      <c r="L47" s="26"/>
      <c r="M47" s="26"/>
      <c r="N47" s="26"/>
      <c r="O47" s="2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75" customHeight="1">
      <c r="A48" s="26"/>
      <c r="B48" s="26"/>
      <c r="C48" s="26"/>
      <c r="D48" s="26"/>
      <c r="E48" s="26"/>
      <c r="F48" s="26"/>
      <c r="G48" s="8"/>
      <c r="H48" s="26"/>
      <c r="I48" s="26"/>
      <c r="J48" s="26"/>
      <c r="K48" s="26"/>
      <c r="L48" s="26"/>
      <c r="M48" s="26"/>
      <c r="N48" s="26"/>
      <c r="O48" s="2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75" customHeight="1">
      <c r="A49" s="26"/>
      <c r="B49" s="26"/>
      <c r="C49" s="26"/>
      <c r="D49" s="26"/>
      <c r="E49" s="26"/>
      <c r="F49" s="26"/>
      <c r="G49" s="8"/>
      <c r="H49" s="26"/>
      <c r="I49" s="26"/>
      <c r="J49" s="26"/>
      <c r="K49" s="26"/>
      <c r="L49" s="26"/>
      <c r="M49" s="26"/>
      <c r="N49" s="26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75" customHeight="1">
      <c r="A50" s="26"/>
      <c r="B50" s="26"/>
      <c r="C50" s="26"/>
      <c r="D50" s="26"/>
      <c r="E50" s="26"/>
      <c r="F50" s="26"/>
      <c r="G50" s="8"/>
      <c r="H50" s="26"/>
      <c r="I50" s="26"/>
      <c r="J50" s="26"/>
      <c r="K50" s="26"/>
      <c r="L50" s="26"/>
      <c r="M50" s="26"/>
      <c r="N50" s="26"/>
      <c r="O50" s="26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75" customHeight="1">
      <c r="A51" s="26"/>
      <c r="B51" s="26"/>
      <c r="C51" s="26"/>
      <c r="D51" s="26"/>
      <c r="E51" s="26"/>
      <c r="F51" s="26"/>
      <c r="G51" s="8"/>
      <c r="H51" s="26"/>
      <c r="I51" s="26"/>
      <c r="J51" s="26"/>
      <c r="K51" s="26"/>
      <c r="L51" s="26"/>
      <c r="M51" s="26"/>
      <c r="N51" s="26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75" customHeight="1">
      <c r="A52" s="26"/>
      <c r="B52" s="26"/>
      <c r="C52" s="26"/>
      <c r="D52" s="26"/>
      <c r="E52" s="26"/>
      <c r="F52" s="26"/>
      <c r="G52" s="8"/>
      <c r="H52" s="26"/>
      <c r="I52" s="26"/>
      <c r="J52" s="26"/>
      <c r="K52" s="26"/>
      <c r="L52" s="26"/>
      <c r="M52" s="26"/>
      <c r="N52" s="26"/>
      <c r="O52" s="2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75" customHeight="1">
      <c r="A53" s="26"/>
      <c r="B53" s="26"/>
      <c r="C53" s="26"/>
      <c r="D53" s="26"/>
      <c r="E53" s="26"/>
      <c r="F53" s="26"/>
      <c r="G53" s="8"/>
      <c r="H53" s="26"/>
      <c r="I53" s="26"/>
      <c r="J53" s="26"/>
      <c r="K53" s="26"/>
      <c r="L53" s="26"/>
      <c r="M53" s="26"/>
      <c r="N53" s="26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75" customHeight="1">
      <c r="A54" s="26"/>
      <c r="B54" s="26"/>
      <c r="C54" s="26"/>
      <c r="D54" s="26"/>
      <c r="E54" s="26"/>
      <c r="F54" s="26"/>
      <c r="G54" s="8"/>
      <c r="H54" s="26"/>
      <c r="I54" s="26"/>
      <c r="J54" s="26"/>
      <c r="K54" s="26"/>
      <c r="L54" s="26"/>
      <c r="M54" s="26"/>
      <c r="N54" s="26"/>
      <c r="O54" s="26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75" customHeight="1">
      <c r="A55" s="26"/>
      <c r="B55" s="26"/>
      <c r="C55" s="26"/>
      <c r="D55" s="26"/>
      <c r="E55" s="26"/>
      <c r="F55" s="26"/>
      <c r="G55" s="8"/>
      <c r="H55" s="26"/>
      <c r="I55" s="26"/>
      <c r="J55" s="26"/>
      <c r="K55" s="26"/>
      <c r="L55" s="26"/>
      <c r="M55" s="26"/>
      <c r="N55" s="26"/>
      <c r="O55" s="26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75" customHeight="1">
      <c r="A56" s="26"/>
      <c r="B56" s="26"/>
      <c r="C56" s="26"/>
      <c r="D56" s="26"/>
      <c r="E56" s="26"/>
      <c r="F56" s="26"/>
      <c r="G56" s="8"/>
      <c r="H56" s="26"/>
      <c r="I56" s="26"/>
      <c r="J56" s="26"/>
      <c r="K56" s="26"/>
      <c r="L56" s="26"/>
      <c r="M56" s="26"/>
      <c r="N56" s="26"/>
      <c r="O56" s="26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75" customHeight="1">
      <c r="A57" s="26"/>
      <c r="B57" s="26"/>
      <c r="C57" s="26"/>
      <c r="D57" s="26"/>
      <c r="E57" s="26"/>
      <c r="F57" s="26"/>
      <c r="G57" s="8"/>
      <c r="H57" s="26"/>
      <c r="I57" s="26"/>
      <c r="J57" s="26"/>
      <c r="K57" s="26"/>
      <c r="L57" s="26"/>
      <c r="M57" s="26"/>
      <c r="N57" s="26"/>
      <c r="O57" s="26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75" customHeight="1">
      <c r="A58" s="26"/>
      <c r="B58" s="26"/>
      <c r="C58" s="26"/>
      <c r="D58" s="26"/>
      <c r="E58" s="26"/>
      <c r="F58" s="26"/>
      <c r="G58" s="8"/>
      <c r="H58" s="26"/>
      <c r="I58" s="26"/>
      <c r="J58" s="26"/>
      <c r="K58" s="26"/>
      <c r="L58" s="26"/>
      <c r="M58" s="26"/>
      <c r="N58" s="26"/>
      <c r="O58" s="26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75" customHeight="1">
      <c r="A59" s="26"/>
      <c r="B59" s="26"/>
      <c r="C59" s="26"/>
      <c r="D59" s="26"/>
      <c r="E59" s="26"/>
      <c r="F59" s="26"/>
      <c r="G59" s="8"/>
      <c r="H59" s="26"/>
      <c r="I59" s="26"/>
      <c r="J59" s="26"/>
      <c r="K59" s="26"/>
      <c r="L59" s="26"/>
      <c r="M59" s="26"/>
      <c r="N59" s="26"/>
      <c r="O59" s="26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75" customHeight="1">
      <c r="A60" s="26"/>
      <c r="B60" s="26"/>
      <c r="C60" s="26"/>
      <c r="D60" s="26"/>
      <c r="E60" s="26"/>
      <c r="F60" s="26"/>
      <c r="G60" s="8"/>
      <c r="H60" s="26"/>
      <c r="I60" s="26"/>
      <c r="J60" s="26"/>
      <c r="K60" s="26"/>
      <c r="L60" s="26"/>
      <c r="M60" s="26"/>
      <c r="N60" s="26"/>
      <c r="O60" s="26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75" customHeight="1">
      <c r="A61" s="26"/>
      <c r="B61" s="26"/>
      <c r="C61" s="26"/>
      <c r="D61" s="26"/>
      <c r="E61" s="26"/>
      <c r="F61" s="26"/>
      <c r="G61" s="8"/>
      <c r="H61" s="26"/>
      <c r="I61" s="26"/>
      <c r="J61" s="26"/>
      <c r="K61" s="26"/>
      <c r="L61" s="26"/>
      <c r="M61" s="26"/>
      <c r="N61" s="26"/>
      <c r="O61" s="26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75" customHeight="1">
      <c r="A62" s="26"/>
      <c r="B62" s="26"/>
      <c r="C62" s="26"/>
      <c r="D62" s="26"/>
      <c r="E62" s="26"/>
      <c r="F62" s="26"/>
      <c r="G62" s="8"/>
      <c r="H62" s="26"/>
      <c r="I62" s="26"/>
      <c r="J62" s="26"/>
      <c r="K62" s="26"/>
      <c r="L62" s="26"/>
      <c r="M62" s="26"/>
      <c r="N62" s="26"/>
      <c r="O62" s="26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75" customHeight="1">
      <c r="A63" s="26"/>
      <c r="B63" s="26"/>
      <c r="C63" s="26"/>
      <c r="D63" s="26"/>
      <c r="E63" s="26"/>
      <c r="F63" s="26"/>
      <c r="G63" s="8"/>
      <c r="H63" s="26"/>
      <c r="I63" s="26"/>
      <c r="J63" s="26"/>
      <c r="K63" s="26"/>
      <c r="L63" s="26"/>
      <c r="M63" s="26"/>
      <c r="N63" s="26"/>
      <c r="O63" s="26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26"/>
      <c r="B64" s="26"/>
      <c r="C64" s="26"/>
      <c r="D64" s="26"/>
      <c r="E64" s="26"/>
      <c r="F64" s="26"/>
      <c r="G64" s="8"/>
      <c r="H64" s="26"/>
      <c r="I64" s="26"/>
      <c r="J64" s="26"/>
      <c r="K64" s="26"/>
      <c r="L64" s="26"/>
      <c r="M64" s="26"/>
      <c r="N64" s="26"/>
      <c r="O64" s="26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26"/>
      <c r="B65" s="26"/>
      <c r="C65" s="26"/>
      <c r="D65" s="26"/>
      <c r="E65" s="26"/>
      <c r="F65" s="26"/>
      <c r="G65" s="8"/>
      <c r="H65" s="26"/>
      <c r="I65" s="26"/>
      <c r="J65" s="26"/>
      <c r="K65" s="26"/>
      <c r="L65" s="26"/>
      <c r="M65" s="26"/>
      <c r="N65" s="26"/>
      <c r="O65" s="26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26"/>
      <c r="B66" s="26"/>
      <c r="C66" s="26"/>
      <c r="D66" s="26"/>
      <c r="E66" s="26"/>
      <c r="F66" s="26"/>
      <c r="G66" s="8"/>
      <c r="H66" s="26"/>
      <c r="I66" s="26"/>
      <c r="J66" s="26"/>
      <c r="K66" s="26"/>
      <c r="L66" s="26"/>
      <c r="M66" s="26"/>
      <c r="N66" s="26"/>
      <c r="O66" s="26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26"/>
      <c r="B67" s="26"/>
      <c r="C67" s="26"/>
      <c r="D67" s="26"/>
      <c r="E67" s="26"/>
      <c r="F67" s="26"/>
      <c r="G67" s="8"/>
      <c r="H67" s="26"/>
      <c r="I67" s="26"/>
      <c r="J67" s="26"/>
      <c r="K67" s="26"/>
      <c r="L67" s="26"/>
      <c r="M67" s="26"/>
      <c r="N67" s="26"/>
      <c r="O67" s="26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26"/>
      <c r="B68" s="26"/>
      <c r="C68" s="26"/>
      <c r="D68" s="26"/>
      <c r="E68" s="26"/>
      <c r="F68" s="26"/>
      <c r="G68" s="8"/>
      <c r="H68" s="26"/>
      <c r="I68" s="26"/>
      <c r="J68" s="26"/>
      <c r="K68" s="26"/>
      <c r="L68" s="26"/>
      <c r="M68" s="26"/>
      <c r="N68" s="26"/>
      <c r="O68" s="26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26"/>
      <c r="B69" s="26"/>
      <c r="C69" s="26"/>
      <c r="D69" s="26"/>
      <c r="E69" s="26"/>
      <c r="F69" s="26"/>
      <c r="G69" s="8"/>
      <c r="H69" s="26"/>
      <c r="I69" s="26"/>
      <c r="J69" s="26"/>
      <c r="K69" s="26"/>
      <c r="L69" s="26"/>
      <c r="M69" s="26"/>
      <c r="N69" s="26"/>
      <c r="O69" s="26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26"/>
      <c r="B70" s="26"/>
      <c r="C70" s="26"/>
      <c r="D70" s="26"/>
      <c r="E70" s="26"/>
      <c r="F70" s="26"/>
      <c r="G70" s="8"/>
      <c r="H70" s="26"/>
      <c r="I70" s="26"/>
      <c r="J70" s="26"/>
      <c r="K70" s="26"/>
      <c r="L70" s="26"/>
      <c r="M70" s="26"/>
      <c r="N70" s="26"/>
      <c r="O70" s="26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26"/>
      <c r="B71" s="26"/>
      <c r="C71" s="26"/>
      <c r="D71" s="26"/>
      <c r="E71" s="26"/>
      <c r="F71" s="26"/>
      <c r="G71" s="8"/>
      <c r="H71" s="26"/>
      <c r="I71" s="26"/>
      <c r="J71" s="26"/>
      <c r="K71" s="26"/>
      <c r="L71" s="26"/>
      <c r="M71" s="26"/>
      <c r="N71" s="26"/>
      <c r="O71" s="26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26"/>
      <c r="B72" s="26"/>
      <c r="C72" s="26"/>
      <c r="D72" s="26"/>
      <c r="E72" s="26"/>
      <c r="F72" s="26"/>
      <c r="G72" s="8"/>
      <c r="H72" s="26"/>
      <c r="I72" s="26"/>
      <c r="J72" s="26"/>
      <c r="K72" s="26"/>
      <c r="L72" s="26"/>
      <c r="M72" s="26"/>
      <c r="N72" s="26"/>
      <c r="O72" s="26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26"/>
      <c r="B73" s="26"/>
      <c r="C73" s="26"/>
      <c r="D73" s="26"/>
      <c r="E73" s="26"/>
      <c r="F73" s="26"/>
      <c r="G73" s="8"/>
      <c r="H73" s="26"/>
      <c r="I73" s="26"/>
      <c r="J73" s="26"/>
      <c r="K73" s="26"/>
      <c r="L73" s="26"/>
      <c r="M73" s="26"/>
      <c r="N73" s="26"/>
      <c r="O73" s="26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26"/>
      <c r="B74" s="26"/>
      <c r="C74" s="26"/>
      <c r="D74" s="26"/>
      <c r="E74" s="26"/>
      <c r="F74" s="26"/>
      <c r="G74" s="8"/>
      <c r="H74" s="26"/>
      <c r="I74" s="26"/>
      <c r="J74" s="26"/>
      <c r="K74" s="26"/>
      <c r="L74" s="26"/>
      <c r="M74" s="26"/>
      <c r="N74" s="26"/>
      <c r="O74" s="26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26"/>
      <c r="B75" s="26"/>
      <c r="C75" s="26"/>
      <c r="D75" s="26"/>
      <c r="E75" s="26"/>
      <c r="F75" s="26"/>
      <c r="G75" s="8"/>
      <c r="H75" s="26"/>
      <c r="I75" s="26"/>
      <c r="J75" s="26"/>
      <c r="K75" s="26"/>
      <c r="L75" s="26"/>
      <c r="M75" s="26"/>
      <c r="N75" s="26"/>
      <c r="O75" s="26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26"/>
      <c r="B76" s="26"/>
      <c r="C76" s="26"/>
      <c r="D76" s="26"/>
      <c r="E76" s="26"/>
      <c r="F76" s="26"/>
      <c r="G76" s="8"/>
      <c r="H76" s="26"/>
      <c r="I76" s="26"/>
      <c r="J76" s="26"/>
      <c r="K76" s="26"/>
      <c r="L76" s="26"/>
      <c r="M76" s="26"/>
      <c r="N76" s="26"/>
      <c r="O76" s="26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26"/>
      <c r="B77" s="26"/>
      <c r="C77" s="26"/>
      <c r="D77" s="26"/>
      <c r="E77" s="26"/>
      <c r="F77" s="26"/>
      <c r="G77" s="8"/>
      <c r="H77" s="26"/>
      <c r="I77" s="26"/>
      <c r="J77" s="26"/>
      <c r="K77" s="26"/>
      <c r="L77" s="26"/>
      <c r="M77" s="26"/>
      <c r="N77" s="26"/>
      <c r="O77" s="26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26"/>
      <c r="B78" s="26"/>
      <c r="C78" s="26"/>
      <c r="D78" s="26"/>
      <c r="E78" s="26"/>
      <c r="F78" s="26"/>
      <c r="G78" s="8"/>
      <c r="H78" s="26"/>
      <c r="I78" s="26"/>
      <c r="J78" s="26"/>
      <c r="K78" s="26"/>
      <c r="L78" s="26"/>
      <c r="M78" s="26"/>
      <c r="N78" s="26"/>
      <c r="O78" s="26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26"/>
      <c r="B79" s="26"/>
      <c r="C79" s="26"/>
      <c r="D79" s="26"/>
      <c r="E79" s="26"/>
      <c r="F79" s="26"/>
      <c r="G79" s="8"/>
      <c r="H79" s="26"/>
      <c r="I79" s="26"/>
      <c r="J79" s="26"/>
      <c r="K79" s="26"/>
      <c r="L79" s="26"/>
      <c r="M79" s="26"/>
      <c r="N79" s="26"/>
      <c r="O79" s="26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26"/>
      <c r="B80" s="26"/>
      <c r="C80" s="26"/>
      <c r="D80" s="26"/>
      <c r="E80" s="26"/>
      <c r="F80" s="26"/>
      <c r="G80" s="8"/>
      <c r="H80" s="26"/>
      <c r="I80" s="26"/>
      <c r="J80" s="26"/>
      <c r="K80" s="26"/>
      <c r="L80" s="26"/>
      <c r="M80" s="26"/>
      <c r="N80" s="26"/>
      <c r="O80" s="26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26"/>
      <c r="B81" s="26"/>
      <c r="C81" s="26"/>
      <c r="D81" s="26"/>
      <c r="E81" s="26"/>
      <c r="F81" s="26"/>
      <c r="G81" s="8"/>
      <c r="H81" s="26"/>
      <c r="I81" s="26"/>
      <c r="J81" s="26"/>
      <c r="K81" s="26"/>
      <c r="L81" s="26"/>
      <c r="M81" s="26"/>
      <c r="N81" s="26"/>
      <c r="O81" s="26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26"/>
      <c r="B82" s="26"/>
      <c r="C82" s="26"/>
      <c r="D82" s="26"/>
      <c r="E82" s="26"/>
      <c r="F82" s="26"/>
      <c r="G82" s="8"/>
      <c r="H82" s="26"/>
      <c r="I82" s="26"/>
      <c r="J82" s="26"/>
      <c r="K82" s="26"/>
      <c r="L82" s="26"/>
      <c r="M82" s="26"/>
      <c r="N82" s="26"/>
      <c r="O82" s="26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26"/>
      <c r="B83" s="26"/>
      <c r="C83" s="26"/>
      <c r="D83" s="26"/>
      <c r="E83" s="26"/>
      <c r="F83" s="26"/>
      <c r="G83" s="8"/>
      <c r="H83" s="26"/>
      <c r="I83" s="26"/>
      <c r="J83" s="26"/>
      <c r="K83" s="26"/>
      <c r="L83" s="26"/>
      <c r="M83" s="26"/>
      <c r="N83" s="26"/>
      <c r="O83" s="26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26"/>
      <c r="B84" s="26"/>
      <c r="C84" s="26"/>
      <c r="D84" s="26"/>
      <c r="E84" s="26"/>
      <c r="F84" s="26"/>
      <c r="G84" s="8"/>
      <c r="H84" s="26"/>
      <c r="I84" s="26"/>
      <c r="J84" s="26"/>
      <c r="K84" s="26"/>
      <c r="L84" s="26"/>
      <c r="M84" s="26"/>
      <c r="N84" s="26"/>
      <c r="O84" s="26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26"/>
      <c r="B85" s="26"/>
      <c r="C85" s="26"/>
      <c r="D85" s="26"/>
      <c r="E85" s="26"/>
      <c r="F85" s="26"/>
      <c r="G85" s="8"/>
      <c r="H85" s="26"/>
      <c r="I85" s="26"/>
      <c r="J85" s="26"/>
      <c r="K85" s="26"/>
      <c r="L85" s="26"/>
      <c r="M85" s="26"/>
      <c r="N85" s="26"/>
      <c r="O85" s="26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26"/>
      <c r="B86" s="26"/>
      <c r="C86" s="26"/>
      <c r="D86" s="26"/>
      <c r="E86" s="26"/>
      <c r="F86" s="26"/>
      <c r="G86" s="8"/>
      <c r="H86" s="26"/>
      <c r="I86" s="26"/>
      <c r="J86" s="26"/>
      <c r="K86" s="26"/>
      <c r="L86" s="26"/>
      <c r="M86" s="26"/>
      <c r="N86" s="26"/>
      <c r="O86" s="26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26"/>
      <c r="B87" s="26"/>
      <c r="C87" s="26"/>
      <c r="D87" s="26"/>
      <c r="E87" s="26"/>
      <c r="F87" s="26"/>
      <c r="G87" s="8"/>
      <c r="H87" s="26"/>
      <c r="I87" s="26"/>
      <c r="J87" s="26"/>
      <c r="K87" s="26"/>
      <c r="L87" s="26"/>
      <c r="M87" s="26"/>
      <c r="N87" s="26"/>
      <c r="O87" s="26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26"/>
      <c r="B88" s="26"/>
      <c r="C88" s="26"/>
      <c r="D88" s="26"/>
      <c r="E88" s="26"/>
      <c r="F88" s="26"/>
      <c r="G88" s="8"/>
      <c r="H88" s="26"/>
      <c r="I88" s="26"/>
      <c r="J88" s="26"/>
      <c r="K88" s="26"/>
      <c r="L88" s="26"/>
      <c r="M88" s="26"/>
      <c r="N88" s="26"/>
      <c r="O88" s="26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26"/>
      <c r="B89" s="26"/>
      <c r="C89" s="26"/>
      <c r="D89" s="26"/>
      <c r="E89" s="26"/>
      <c r="F89" s="26"/>
      <c r="G89" s="8"/>
      <c r="H89" s="26"/>
      <c r="I89" s="26"/>
      <c r="J89" s="26"/>
      <c r="K89" s="26"/>
      <c r="L89" s="26"/>
      <c r="M89" s="26"/>
      <c r="N89" s="26"/>
      <c r="O89" s="26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26"/>
      <c r="B90" s="26"/>
      <c r="C90" s="26"/>
      <c r="D90" s="26"/>
      <c r="E90" s="26"/>
      <c r="F90" s="26"/>
      <c r="G90" s="8"/>
      <c r="H90" s="26"/>
      <c r="I90" s="26"/>
      <c r="J90" s="26"/>
      <c r="K90" s="26"/>
      <c r="L90" s="26"/>
      <c r="M90" s="26"/>
      <c r="N90" s="26"/>
      <c r="O90" s="26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26"/>
      <c r="B91" s="26"/>
      <c r="C91" s="26"/>
      <c r="D91" s="26"/>
      <c r="E91" s="26"/>
      <c r="F91" s="26"/>
      <c r="G91" s="8"/>
      <c r="H91" s="26"/>
      <c r="I91" s="26"/>
      <c r="J91" s="26"/>
      <c r="K91" s="26"/>
      <c r="L91" s="26"/>
      <c r="M91" s="26"/>
      <c r="N91" s="26"/>
      <c r="O91" s="26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26"/>
      <c r="B92" s="26"/>
      <c r="C92" s="26"/>
      <c r="D92" s="26"/>
      <c r="E92" s="26"/>
      <c r="F92" s="26"/>
      <c r="G92" s="8"/>
      <c r="H92" s="26"/>
      <c r="I92" s="26"/>
      <c r="J92" s="26"/>
      <c r="K92" s="26"/>
      <c r="L92" s="26"/>
      <c r="M92" s="26"/>
      <c r="N92" s="26"/>
      <c r="O92" s="26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26"/>
      <c r="B93" s="26"/>
      <c r="C93" s="26"/>
      <c r="D93" s="26"/>
      <c r="E93" s="26"/>
      <c r="F93" s="26"/>
      <c r="G93" s="8"/>
      <c r="H93" s="26"/>
      <c r="I93" s="26"/>
      <c r="J93" s="26"/>
      <c r="K93" s="26"/>
      <c r="L93" s="26"/>
      <c r="M93" s="26"/>
      <c r="N93" s="26"/>
      <c r="O93" s="26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26"/>
      <c r="B94" s="26"/>
      <c r="C94" s="26"/>
      <c r="D94" s="26"/>
      <c r="E94" s="26"/>
      <c r="F94" s="26"/>
      <c r="G94" s="8"/>
      <c r="H94" s="26"/>
      <c r="I94" s="26"/>
      <c r="J94" s="26"/>
      <c r="K94" s="26"/>
      <c r="L94" s="26"/>
      <c r="M94" s="26"/>
      <c r="N94" s="26"/>
      <c r="O94" s="26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26"/>
      <c r="B95" s="26"/>
      <c r="C95" s="26"/>
      <c r="D95" s="26"/>
      <c r="E95" s="26"/>
      <c r="F95" s="26"/>
      <c r="G95" s="8"/>
      <c r="H95" s="26"/>
      <c r="I95" s="26"/>
      <c r="J95" s="26"/>
      <c r="K95" s="26"/>
      <c r="L95" s="26"/>
      <c r="M95" s="26"/>
      <c r="N95" s="26"/>
      <c r="O95" s="26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26"/>
      <c r="B96" s="26"/>
      <c r="C96" s="26"/>
      <c r="D96" s="26"/>
      <c r="E96" s="26"/>
      <c r="F96" s="26"/>
      <c r="G96" s="8"/>
      <c r="H96" s="26"/>
      <c r="I96" s="26"/>
      <c r="J96" s="26"/>
      <c r="K96" s="26"/>
      <c r="L96" s="26"/>
      <c r="M96" s="26"/>
      <c r="N96" s="26"/>
      <c r="O96" s="26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26"/>
      <c r="B97" s="26"/>
      <c r="C97" s="26"/>
      <c r="D97" s="26"/>
      <c r="E97" s="26"/>
      <c r="F97" s="26"/>
      <c r="G97" s="8"/>
      <c r="H97" s="26"/>
      <c r="I97" s="26"/>
      <c r="J97" s="26"/>
      <c r="K97" s="26"/>
      <c r="L97" s="26"/>
      <c r="M97" s="26"/>
      <c r="N97" s="26"/>
      <c r="O97" s="26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26"/>
      <c r="B98" s="26"/>
      <c r="C98" s="26"/>
      <c r="D98" s="26"/>
      <c r="E98" s="26"/>
      <c r="F98" s="26"/>
      <c r="G98" s="8"/>
      <c r="H98" s="26"/>
      <c r="I98" s="26"/>
      <c r="J98" s="26"/>
      <c r="K98" s="26"/>
      <c r="L98" s="26"/>
      <c r="M98" s="26"/>
      <c r="N98" s="26"/>
      <c r="O98" s="26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26"/>
      <c r="B99" s="26"/>
      <c r="C99" s="26"/>
      <c r="D99" s="26"/>
      <c r="E99" s="26"/>
      <c r="F99" s="26"/>
      <c r="G99" s="8"/>
      <c r="H99" s="26"/>
      <c r="I99" s="26"/>
      <c r="J99" s="26"/>
      <c r="K99" s="26"/>
      <c r="L99" s="26"/>
      <c r="M99" s="26"/>
      <c r="N99" s="26"/>
      <c r="O99" s="26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26"/>
      <c r="B100" s="26"/>
      <c r="C100" s="26"/>
      <c r="D100" s="26"/>
      <c r="E100" s="26"/>
      <c r="F100" s="26"/>
      <c r="G100" s="8"/>
      <c r="H100" s="26"/>
      <c r="I100" s="26"/>
      <c r="J100" s="26"/>
      <c r="K100" s="26"/>
      <c r="L100" s="26"/>
      <c r="M100" s="26"/>
      <c r="N100" s="26"/>
      <c r="O100" s="26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75" customHeight="1">
      <c r="A101" s="26"/>
      <c r="B101" s="26"/>
      <c r="C101" s="26"/>
      <c r="D101" s="26"/>
      <c r="E101" s="26"/>
      <c r="F101" s="26"/>
      <c r="G101" s="8"/>
      <c r="H101" s="26"/>
      <c r="I101" s="26"/>
      <c r="J101" s="26"/>
      <c r="K101" s="26"/>
      <c r="L101" s="26"/>
      <c r="M101" s="26"/>
      <c r="N101" s="26"/>
      <c r="O101" s="26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75" customHeight="1">
      <c r="A102" s="26"/>
      <c r="B102" s="26"/>
      <c r="C102" s="26"/>
      <c r="D102" s="26"/>
      <c r="E102" s="26"/>
      <c r="F102" s="26"/>
      <c r="G102" s="8"/>
      <c r="H102" s="26"/>
      <c r="I102" s="26"/>
      <c r="J102" s="26"/>
      <c r="K102" s="26"/>
      <c r="L102" s="26"/>
      <c r="M102" s="26"/>
      <c r="N102" s="26"/>
      <c r="O102" s="26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75" customHeight="1">
      <c r="A103" s="26"/>
      <c r="B103" s="26"/>
      <c r="C103" s="26"/>
      <c r="D103" s="26"/>
      <c r="E103" s="26"/>
      <c r="F103" s="26"/>
      <c r="G103" s="8"/>
      <c r="H103" s="26"/>
      <c r="I103" s="26"/>
      <c r="J103" s="26"/>
      <c r="K103" s="26"/>
      <c r="L103" s="26"/>
      <c r="M103" s="26"/>
      <c r="N103" s="26"/>
      <c r="O103" s="26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75" customHeight="1">
      <c r="A104" s="26"/>
      <c r="B104" s="26"/>
      <c r="C104" s="26"/>
      <c r="D104" s="26"/>
      <c r="E104" s="26"/>
      <c r="F104" s="26"/>
      <c r="G104" s="8"/>
      <c r="H104" s="26"/>
      <c r="I104" s="26"/>
      <c r="J104" s="26"/>
      <c r="K104" s="26"/>
      <c r="L104" s="26"/>
      <c r="M104" s="26"/>
      <c r="N104" s="26"/>
      <c r="O104" s="26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75" customHeight="1">
      <c r="A105" s="26"/>
      <c r="B105" s="26"/>
      <c r="C105" s="26"/>
      <c r="D105" s="26"/>
      <c r="E105" s="26"/>
      <c r="F105" s="26"/>
      <c r="G105" s="8"/>
      <c r="H105" s="26"/>
      <c r="I105" s="26"/>
      <c r="J105" s="26"/>
      <c r="K105" s="26"/>
      <c r="L105" s="26"/>
      <c r="M105" s="26"/>
      <c r="N105" s="26"/>
      <c r="O105" s="26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75" customHeight="1">
      <c r="A106" s="26"/>
      <c r="B106" s="26"/>
      <c r="C106" s="26"/>
      <c r="D106" s="26"/>
      <c r="E106" s="26"/>
      <c r="F106" s="26"/>
      <c r="G106" s="8"/>
      <c r="H106" s="26"/>
      <c r="I106" s="26"/>
      <c r="J106" s="26"/>
      <c r="K106" s="26"/>
      <c r="L106" s="26"/>
      <c r="M106" s="26"/>
      <c r="N106" s="26"/>
      <c r="O106" s="26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75" customHeight="1">
      <c r="A107" s="26"/>
      <c r="B107" s="26"/>
      <c r="C107" s="26"/>
      <c r="D107" s="26"/>
      <c r="E107" s="26"/>
      <c r="F107" s="26"/>
      <c r="G107" s="8"/>
      <c r="H107" s="26"/>
      <c r="I107" s="26"/>
      <c r="J107" s="26"/>
      <c r="K107" s="26"/>
      <c r="L107" s="26"/>
      <c r="M107" s="26"/>
      <c r="N107" s="26"/>
      <c r="O107" s="26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75" customHeight="1">
      <c r="A108" s="26"/>
      <c r="B108" s="26"/>
      <c r="C108" s="26"/>
      <c r="D108" s="26"/>
      <c r="E108" s="26"/>
      <c r="F108" s="26"/>
      <c r="G108" s="8"/>
      <c r="H108" s="26"/>
      <c r="I108" s="26"/>
      <c r="J108" s="26"/>
      <c r="K108" s="26"/>
      <c r="L108" s="26"/>
      <c r="M108" s="26"/>
      <c r="N108" s="26"/>
      <c r="O108" s="26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75" customHeight="1">
      <c r="A109" s="26"/>
      <c r="B109" s="26"/>
      <c r="C109" s="26"/>
      <c r="D109" s="26"/>
      <c r="E109" s="26"/>
      <c r="F109" s="26"/>
      <c r="G109" s="8"/>
      <c r="H109" s="26"/>
      <c r="I109" s="26"/>
      <c r="J109" s="26"/>
      <c r="K109" s="26"/>
      <c r="L109" s="26"/>
      <c r="M109" s="26"/>
      <c r="N109" s="26"/>
      <c r="O109" s="26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75" customHeight="1">
      <c r="A110" s="26"/>
      <c r="B110" s="26"/>
      <c r="C110" s="26"/>
      <c r="D110" s="26"/>
      <c r="E110" s="26"/>
      <c r="F110" s="26"/>
      <c r="G110" s="8"/>
      <c r="H110" s="26"/>
      <c r="I110" s="26"/>
      <c r="J110" s="26"/>
      <c r="K110" s="26"/>
      <c r="L110" s="26"/>
      <c r="M110" s="26"/>
      <c r="N110" s="26"/>
      <c r="O110" s="26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75" customHeight="1">
      <c r="A111" s="26"/>
      <c r="B111" s="26"/>
      <c r="C111" s="26"/>
      <c r="D111" s="26"/>
      <c r="E111" s="26"/>
      <c r="F111" s="26"/>
      <c r="G111" s="8"/>
      <c r="H111" s="26"/>
      <c r="I111" s="26"/>
      <c r="J111" s="26"/>
      <c r="K111" s="26"/>
      <c r="L111" s="26"/>
      <c r="M111" s="26"/>
      <c r="N111" s="26"/>
      <c r="O111" s="26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75" customHeight="1">
      <c r="A112" s="26"/>
      <c r="B112" s="26"/>
      <c r="C112" s="26"/>
      <c r="D112" s="26"/>
      <c r="E112" s="26"/>
      <c r="F112" s="26"/>
      <c r="G112" s="8"/>
      <c r="H112" s="26"/>
      <c r="I112" s="26"/>
      <c r="J112" s="26"/>
      <c r="K112" s="26"/>
      <c r="L112" s="26"/>
      <c r="M112" s="26"/>
      <c r="N112" s="26"/>
      <c r="O112" s="26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75" customHeight="1">
      <c r="A113" s="26"/>
      <c r="B113" s="26"/>
      <c r="C113" s="26"/>
      <c r="D113" s="26"/>
      <c r="E113" s="26"/>
      <c r="F113" s="26"/>
      <c r="G113" s="8"/>
      <c r="H113" s="26"/>
      <c r="I113" s="26"/>
      <c r="J113" s="26"/>
      <c r="K113" s="26"/>
      <c r="L113" s="26"/>
      <c r="M113" s="26"/>
      <c r="N113" s="26"/>
      <c r="O113" s="26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75" customHeight="1">
      <c r="A114" s="26"/>
      <c r="B114" s="26"/>
      <c r="C114" s="26"/>
      <c r="D114" s="26"/>
      <c r="E114" s="26"/>
      <c r="F114" s="26"/>
      <c r="G114" s="8"/>
      <c r="H114" s="26"/>
      <c r="I114" s="26"/>
      <c r="J114" s="26"/>
      <c r="K114" s="26"/>
      <c r="L114" s="26"/>
      <c r="M114" s="26"/>
      <c r="N114" s="26"/>
      <c r="O114" s="26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75" customHeight="1">
      <c r="A115" s="26"/>
      <c r="B115" s="26"/>
      <c r="C115" s="26"/>
      <c r="D115" s="26"/>
      <c r="E115" s="26"/>
      <c r="F115" s="26"/>
      <c r="G115" s="8"/>
      <c r="H115" s="26"/>
      <c r="I115" s="26"/>
      <c r="J115" s="26"/>
      <c r="K115" s="26"/>
      <c r="L115" s="26"/>
      <c r="M115" s="26"/>
      <c r="N115" s="26"/>
      <c r="O115" s="26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75" customHeight="1">
      <c r="A116" s="26"/>
      <c r="B116" s="26"/>
      <c r="C116" s="26"/>
      <c r="D116" s="26"/>
      <c r="E116" s="26"/>
      <c r="F116" s="26"/>
      <c r="G116" s="8"/>
      <c r="H116" s="26"/>
      <c r="I116" s="26"/>
      <c r="J116" s="26"/>
      <c r="K116" s="26"/>
      <c r="L116" s="26"/>
      <c r="M116" s="26"/>
      <c r="N116" s="26"/>
      <c r="O116" s="26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75" customHeight="1">
      <c r="A117" s="26"/>
      <c r="B117" s="26"/>
      <c r="C117" s="26"/>
      <c r="D117" s="26"/>
      <c r="E117" s="26"/>
      <c r="F117" s="26"/>
      <c r="G117" s="8"/>
      <c r="H117" s="26"/>
      <c r="I117" s="26"/>
      <c r="J117" s="26"/>
      <c r="K117" s="26"/>
      <c r="L117" s="26"/>
      <c r="M117" s="26"/>
      <c r="N117" s="26"/>
      <c r="O117" s="26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75" customHeight="1">
      <c r="A118" s="26"/>
      <c r="B118" s="26"/>
      <c r="C118" s="26"/>
      <c r="D118" s="26"/>
      <c r="E118" s="26"/>
      <c r="F118" s="26"/>
      <c r="G118" s="8"/>
      <c r="H118" s="26"/>
      <c r="I118" s="26"/>
      <c r="J118" s="26"/>
      <c r="K118" s="26"/>
      <c r="L118" s="26"/>
      <c r="M118" s="26"/>
      <c r="N118" s="26"/>
      <c r="O118" s="26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75" customHeight="1">
      <c r="A119" s="26"/>
      <c r="B119" s="26"/>
      <c r="C119" s="26"/>
      <c r="D119" s="26"/>
      <c r="E119" s="26"/>
      <c r="F119" s="26"/>
      <c r="G119" s="8"/>
      <c r="H119" s="26"/>
      <c r="I119" s="26"/>
      <c r="J119" s="26"/>
      <c r="K119" s="26"/>
      <c r="L119" s="26"/>
      <c r="M119" s="26"/>
      <c r="N119" s="26"/>
      <c r="O119" s="26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75" customHeight="1">
      <c r="A120" s="26"/>
      <c r="B120" s="26"/>
      <c r="C120" s="26"/>
      <c r="D120" s="26"/>
      <c r="E120" s="26"/>
      <c r="F120" s="26"/>
      <c r="G120" s="8"/>
      <c r="H120" s="26"/>
      <c r="I120" s="26"/>
      <c r="J120" s="26"/>
      <c r="K120" s="26"/>
      <c r="L120" s="26"/>
      <c r="M120" s="26"/>
      <c r="N120" s="26"/>
      <c r="O120" s="26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75" customHeight="1">
      <c r="A121" s="26"/>
      <c r="B121" s="26"/>
      <c r="C121" s="26"/>
      <c r="D121" s="26"/>
      <c r="E121" s="26"/>
      <c r="F121" s="26"/>
      <c r="G121" s="8"/>
      <c r="H121" s="26"/>
      <c r="I121" s="26"/>
      <c r="J121" s="26"/>
      <c r="K121" s="26"/>
      <c r="L121" s="26"/>
      <c r="M121" s="26"/>
      <c r="N121" s="26"/>
      <c r="O121" s="26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75" customHeight="1">
      <c r="A122" s="26"/>
      <c r="B122" s="26"/>
      <c r="C122" s="26"/>
      <c r="D122" s="26"/>
      <c r="E122" s="26"/>
      <c r="F122" s="26"/>
      <c r="G122" s="8"/>
      <c r="H122" s="26"/>
      <c r="I122" s="26"/>
      <c r="J122" s="26"/>
      <c r="K122" s="26"/>
      <c r="L122" s="26"/>
      <c r="M122" s="26"/>
      <c r="N122" s="26"/>
      <c r="O122" s="26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75" customHeight="1">
      <c r="A123" s="26"/>
      <c r="B123" s="26"/>
      <c r="C123" s="26"/>
      <c r="D123" s="26"/>
      <c r="E123" s="26"/>
      <c r="F123" s="26"/>
      <c r="G123" s="8"/>
      <c r="H123" s="26"/>
      <c r="I123" s="26"/>
      <c r="J123" s="26"/>
      <c r="K123" s="26"/>
      <c r="L123" s="26"/>
      <c r="M123" s="26"/>
      <c r="N123" s="26"/>
      <c r="O123" s="26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75" customHeight="1">
      <c r="A124" s="26"/>
      <c r="B124" s="26"/>
      <c r="C124" s="26"/>
      <c r="D124" s="26"/>
      <c r="E124" s="26"/>
      <c r="F124" s="26"/>
      <c r="G124" s="8"/>
      <c r="H124" s="26"/>
      <c r="I124" s="26"/>
      <c r="J124" s="26"/>
      <c r="K124" s="26"/>
      <c r="L124" s="26"/>
      <c r="M124" s="26"/>
      <c r="N124" s="26"/>
      <c r="O124" s="26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75" customHeight="1">
      <c r="A125" s="26"/>
      <c r="B125" s="26"/>
      <c r="C125" s="26"/>
      <c r="D125" s="26"/>
      <c r="E125" s="26"/>
      <c r="F125" s="26"/>
      <c r="G125" s="8"/>
      <c r="H125" s="26"/>
      <c r="I125" s="26"/>
      <c r="J125" s="26"/>
      <c r="K125" s="26"/>
      <c r="L125" s="26"/>
      <c r="M125" s="26"/>
      <c r="N125" s="26"/>
      <c r="O125" s="2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75" customHeight="1">
      <c r="A126" s="26"/>
      <c r="B126" s="26"/>
      <c r="C126" s="26"/>
      <c r="D126" s="26"/>
      <c r="E126" s="26"/>
      <c r="F126" s="26"/>
      <c r="G126" s="8"/>
      <c r="H126" s="26"/>
      <c r="I126" s="26"/>
      <c r="J126" s="26"/>
      <c r="K126" s="26"/>
      <c r="L126" s="26"/>
      <c r="M126" s="26"/>
      <c r="N126" s="26"/>
      <c r="O126" s="26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75" customHeight="1">
      <c r="A127" s="26"/>
      <c r="B127" s="26"/>
      <c r="C127" s="26"/>
      <c r="D127" s="26"/>
      <c r="E127" s="26"/>
      <c r="F127" s="26"/>
      <c r="G127" s="8"/>
      <c r="H127" s="26"/>
      <c r="I127" s="26"/>
      <c r="J127" s="26"/>
      <c r="K127" s="26"/>
      <c r="L127" s="26"/>
      <c r="M127" s="26"/>
      <c r="N127" s="26"/>
      <c r="O127" s="26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75" customHeight="1">
      <c r="A128" s="26"/>
      <c r="B128" s="26"/>
      <c r="C128" s="26"/>
      <c r="D128" s="26"/>
      <c r="E128" s="26"/>
      <c r="F128" s="26"/>
      <c r="G128" s="8"/>
      <c r="H128" s="26"/>
      <c r="I128" s="26"/>
      <c r="J128" s="26"/>
      <c r="K128" s="26"/>
      <c r="L128" s="26"/>
      <c r="M128" s="26"/>
      <c r="N128" s="26"/>
      <c r="O128" s="26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75" customHeight="1">
      <c r="A129" s="26"/>
      <c r="B129" s="26"/>
      <c r="C129" s="26"/>
      <c r="D129" s="26"/>
      <c r="E129" s="26"/>
      <c r="F129" s="26"/>
      <c r="G129" s="8"/>
      <c r="H129" s="26"/>
      <c r="I129" s="26"/>
      <c r="J129" s="26"/>
      <c r="K129" s="26"/>
      <c r="L129" s="26"/>
      <c r="M129" s="26"/>
      <c r="N129" s="26"/>
      <c r="O129" s="26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75" customHeight="1">
      <c r="A130" s="26"/>
      <c r="B130" s="26"/>
      <c r="C130" s="26"/>
      <c r="D130" s="26"/>
      <c r="E130" s="26"/>
      <c r="F130" s="26"/>
      <c r="G130" s="8"/>
      <c r="H130" s="26"/>
      <c r="I130" s="26"/>
      <c r="J130" s="26"/>
      <c r="K130" s="26"/>
      <c r="L130" s="26"/>
      <c r="M130" s="26"/>
      <c r="N130" s="26"/>
      <c r="O130" s="26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75" customHeight="1">
      <c r="A131" s="26"/>
      <c r="B131" s="26"/>
      <c r="C131" s="26"/>
      <c r="D131" s="26"/>
      <c r="E131" s="26"/>
      <c r="F131" s="26"/>
      <c r="G131" s="8"/>
      <c r="H131" s="26"/>
      <c r="I131" s="26"/>
      <c r="J131" s="26"/>
      <c r="K131" s="26"/>
      <c r="L131" s="26"/>
      <c r="M131" s="26"/>
      <c r="N131" s="26"/>
      <c r="O131" s="26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75" customHeight="1">
      <c r="A132" s="26"/>
      <c r="B132" s="26"/>
      <c r="C132" s="26"/>
      <c r="D132" s="26"/>
      <c r="E132" s="26"/>
      <c r="F132" s="26"/>
      <c r="G132" s="8"/>
      <c r="H132" s="26"/>
      <c r="I132" s="26"/>
      <c r="J132" s="26"/>
      <c r="K132" s="26"/>
      <c r="L132" s="26"/>
      <c r="M132" s="26"/>
      <c r="N132" s="26"/>
      <c r="O132" s="26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75" customHeight="1">
      <c r="A133" s="26"/>
      <c r="B133" s="26"/>
      <c r="C133" s="26"/>
      <c r="D133" s="26"/>
      <c r="E133" s="26"/>
      <c r="F133" s="26"/>
      <c r="G133" s="8"/>
      <c r="H133" s="26"/>
      <c r="I133" s="26"/>
      <c r="J133" s="26"/>
      <c r="K133" s="26"/>
      <c r="L133" s="26"/>
      <c r="M133" s="26"/>
      <c r="N133" s="26"/>
      <c r="O133" s="26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75" customHeight="1">
      <c r="A134" s="26"/>
      <c r="B134" s="26"/>
      <c r="C134" s="26"/>
      <c r="D134" s="26"/>
      <c r="E134" s="26"/>
      <c r="F134" s="26"/>
      <c r="G134" s="8"/>
      <c r="H134" s="26"/>
      <c r="I134" s="26"/>
      <c r="J134" s="26"/>
      <c r="K134" s="26"/>
      <c r="L134" s="26"/>
      <c r="M134" s="26"/>
      <c r="N134" s="26"/>
      <c r="O134" s="26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75" customHeight="1">
      <c r="A135" s="26"/>
      <c r="B135" s="26"/>
      <c r="C135" s="26"/>
      <c r="D135" s="26"/>
      <c r="E135" s="26"/>
      <c r="F135" s="26"/>
      <c r="G135" s="8"/>
      <c r="H135" s="26"/>
      <c r="I135" s="26"/>
      <c r="J135" s="26"/>
      <c r="K135" s="26"/>
      <c r="L135" s="26"/>
      <c r="M135" s="26"/>
      <c r="N135" s="26"/>
      <c r="O135" s="26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75" customHeight="1">
      <c r="A136" s="26"/>
      <c r="B136" s="26"/>
      <c r="C136" s="26"/>
      <c r="D136" s="26"/>
      <c r="E136" s="26"/>
      <c r="F136" s="26"/>
      <c r="G136" s="8"/>
      <c r="H136" s="26"/>
      <c r="I136" s="26"/>
      <c r="J136" s="26"/>
      <c r="K136" s="26"/>
      <c r="L136" s="26"/>
      <c r="M136" s="26"/>
      <c r="N136" s="26"/>
      <c r="O136" s="26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75" customHeight="1">
      <c r="A137" s="26"/>
      <c r="B137" s="26"/>
      <c r="C137" s="26"/>
      <c r="D137" s="26"/>
      <c r="E137" s="26"/>
      <c r="F137" s="26"/>
      <c r="G137" s="8"/>
      <c r="H137" s="26"/>
      <c r="I137" s="26"/>
      <c r="J137" s="26"/>
      <c r="K137" s="26"/>
      <c r="L137" s="26"/>
      <c r="M137" s="26"/>
      <c r="N137" s="26"/>
      <c r="O137" s="26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75" customHeight="1">
      <c r="A138" s="26"/>
      <c r="B138" s="26"/>
      <c r="C138" s="26"/>
      <c r="D138" s="26"/>
      <c r="E138" s="26"/>
      <c r="F138" s="26"/>
      <c r="G138" s="8"/>
      <c r="H138" s="26"/>
      <c r="I138" s="26"/>
      <c r="J138" s="26"/>
      <c r="K138" s="26"/>
      <c r="L138" s="26"/>
      <c r="M138" s="26"/>
      <c r="N138" s="26"/>
      <c r="O138" s="26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75" customHeight="1">
      <c r="A139" s="26"/>
      <c r="B139" s="26"/>
      <c r="C139" s="26"/>
      <c r="D139" s="26"/>
      <c r="E139" s="26"/>
      <c r="F139" s="26"/>
      <c r="G139" s="8"/>
      <c r="H139" s="26"/>
      <c r="I139" s="26"/>
      <c r="J139" s="26"/>
      <c r="K139" s="26"/>
      <c r="L139" s="26"/>
      <c r="M139" s="26"/>
      <c r="N139" s="26"/>
      <c r="O139" s="26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75" customHeight="1">
      <c r="A140" s="26"/>
      <c r="B140" s="26"/>
      <c r="C140" s="26"/>
      <c r="D140" s="26"/>
      <c r="E140" s="26"/>
      <c r="F140" s="26"/>
      <c r="G140" s="8"/>
      <c r="H140" s="26"/>
      <c r="I140" s="26"/>
      <c r="J140" s="26"/>
      <c r="K140" s="26"/>
      <c r="L140" s="26"/>
      <c r="M140" s="26"/>
      <c r="N140" s="26"/>
      <c r="O140" s="26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75" customHeight="1">
      <c r="A141" s="26"/>
      <c r="B141" s="26"/>
      <c r="C141" s="26"/>
      <c r="D141" s="26"/>
      <c r="E141" s="26"/>
      <c r="F141" s="26"/>
      <c r="G141" s="8"/>
      <c r="H141" s="26"/>
      <c r="I141" s="26"/>
      <c r="J141" s="26"/>
      <c r="K141" s="26"/>
      <c r="L141" s="26"/>
      <c r="M141" s="26"/>
      <c r="N141" s="26"/>
      <c r="O141" s="26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75" customHeight="1">
      <c r="A142" s="26"/>
      <c r="B142" s="26"/>
      <c r="C142" s="26"/>
      <c r="D142" s="26"/>
      <c r="E142" s="26"/>
      <c r="F142" s="26"/>
      <c r="G142" s="8"/>
      <c r="H142" s="26"/>
      <c r="I142" s="26"/>
      <c r="J142" s="26"/>
      <c r="K142" s="26"/>
      <c r="L142" s="26"/>
      <c r="M142" s="26"/>
      <c r="N142" s="26"/>
      <c r="O142" s="26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75" customHeight="1">
      <c r="A143" s="26"/>
      <c r="B143" s="26"/>
      <c r="C143" s="26"/>
      <c r="D143" s="26"/>
      <c r="E143" s="26"/>
      <c r="F143" s="26"/>
      <c r="G143" s="8"/>
      <c r="H143" s="26"/>
      <c r="I143" s="26"/>
      <c r="J143" s="26"/>
      <c r="K143" s="26"/>
      <c r="L143" s="26"/>
      <c r="M143" s="26"/>
      <c r="N143" s="26"/>
      <c r="O143" s="26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75" customHeight="1">
      <c r="A144" s="26"/>
      <c r="B144" s="26"/>
      <c r="C144" s="26"/>
      <c r="D144" s="26"/>
      <c r="E144" s="26"/>
      <c r="F144" s="26"/>
      <c r="G144" s="8"/>
      <c r="H144" s="26"/>
      <c r="I144" s="26"/>
      <c r="J144" s="26"/>
      <c r="K144" s="26"/>
      <c r="L144" s="26"/>
      <c r="M144" s="26"/>
      <c r="N144" s="26"/>
      <c r="O144" s="26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75" customHeight="1">
      <c r="A145" s="26"/>
      <c r="B145" s="26"/>
      <c r="C145" s="26"/>
      <c r="D145" s="26"/>
      <c r="E145" s="26"/>
      <c r="F145" s="26"/>
      <c r="G145" s="8"/>
      <c r="H145" s="26"/>
      <c r="I145" s="26"/>
      <c r="J145" s="26"/>
      <c r="K145" s="26"/>
      <c r="L145" s="26"/>
      <c r="M145" s="26"/>
      <c r="N145" s="26"/>
      <c r="O145" s="26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75" customHeight="1">
      <c r="A146" s="26"/>
      <c r="B146" s="26"/>
      <c r="C146" s="26"/>
      <c r="D146" s="26"/>
      <c r="E146" s="26"/>
      <c r="F146" s="26"/>
      <c r="G146" s="8"/>
      <c r="H146" s="26"/>
      <c r="I146" s="26"/>
      <c r="J146" s="26"/>
      <c r="K146" s="26"/>
      <c r="L146" s="26"/>
      <c r="M146" s="26"/>
      <c r="N146" s="26"/>
      <c r="O146" s="26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75" customHeight="1">
      <c r="A147" s="26"/>
      <c r="B147" s="26"/>
      <c r="C147" s="26"/>
      <c r="D147" s="26"/>
      <c r="E147" s="26"/>
      <c r="F147" s="26"/>
      <c r="G147" s="8"/>
      <c r="H147" s="26"/>
      <c r="I147" s="26"/>
      <c r="J147" s="26"/>
      <c r="K147" s="26"/>
      <c r="L147" s="26"/>
      <c r="M147" s="26"/>
      <c r="N147" s="26"/>
      <c r="O147" s="26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75" customHeight="1">
      <c r="A148" s="26"/>
      <c r="B148" s="26"/>
      <c r="C148" s="26"/>
      <c r="D148" s="26"/>
      <c r="E148" s="26"/>
      <c r="F148" s="26"/>
      <c r="G148" s="8"/>
      <c r="H148" s="26"/>
      <c r="I148" s="26"/>
      <c r="J148" s="26"/>
      <c r="K148" s="26"/>
      <c r="L148" s="26"/>
      <c r="M148" s="26"/>
      <c r="N148" s="26"/>
      <c r="O148" s="26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75" customHeight="1">
      <c r="A149" s="26"/>
      <c r="B149" s="26"/>
      <c r="C149" s="26"/>
      <c r="D149" s="26"/>
      <c r="E149" s="26"/>
      <c r="F149" s="26"/>
      <c r="G149" s="8"/>
      <c r="H149" s="26"/>
      <c r="I149" s="26"/>
      <c r="J149" s="26"/>
      <c r="K149" s="26"/>
      <c r="L149" s="26"/>
      <c r="M149" s="26"/>
      <c r="N149" s="26"/>
      <c r="O149" s="26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75" customHeight="1">
      <c r="A150" s="26"/>
      <c r="B150" s="26"/>
      <c r="C150" s="26"/>
      <c r="D150" s="26"/>
      <c r="E150" s="26"/>
      <c r="F150" s="26"/>
      <c r="G150" s="8"/>
      <c r="H150" s="26"/>
      <c r="I150" s="26"/>
      <c r="J150" s="26"/>
      <c r="K150" s="26"/>
      <c r="L150" s="26"/>
      <c r="M150" s="26"/>
      <c r="N150" s="26"/>
      <c r="O150" s="26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75" customHeight="1">
      <c r="A151" s="26"/>
      <c r="B151" s="26"/>
      <c r="C151" s="26"/>
      <c r="D151" s="26"/>
      <c r="E151" s="26"/>
      <c r="F151" s="26"/>
      <c r="G151" s="8"/>
      <c r="H151" s="26"/>
      <c r="I151" s="26"/>
      <c r="J151" s="26"/>
      <c r="K151" s="26"/>
      <c r="L151" s="26"/>
      <c r="M151" s="26"/>
      <c r="N151" s="26"/>
      <c r="O151" s="26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5.75" customHeight="1">
      <c r="A152" s="26"/>
      <c r="B152" s="26"/>
      <c r="C152" s="26"/>
      <c r="D152" s="26"/>
      <c r="E152" s="26"/>
      <c r="F152" s="26"/>
      <c r="G152" s="8"/>
      <c r="H152" s="26"/>
      <c r="I152" s="26"/>
      <c r="J152" s="26"/>
      <c r="K152" s="26"/>
      <c r="L152" s="26"/>
      <c r="M152" s="26"/>
      <c r="N152" s="26"/>
      <c r="O152" s="26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5.75" customHeight="1">
      <c r="A153" s="26"/>
      <c r="B153" s="26"/>
      <c r="C153" s="26"/>
      <c r="D153" s="26"/>
      <c r="E153" s="26"/>
      <c r="F153" s="26"/>
      <c r="G153" s="8"/>
      <c r="H153" s="26"/>
      <c r="I153" s="26"/>
      <c r="J153" s="26"/>
      <c r="K153" s="26"/>
      <c r="L153" s="26"/>
      <c r="M153" s="26"/>
      <c r="N153" s="26"/>
      <c r="O153" s="26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5.75" customHeight="1">
      <c r="A154" s="26"/>
      <c r="B154" s="26"/>
      <c r="C154" s="26"/>
      <c r="D154" s="26"/>
      <c r="E154" s="26"/>
      <c r="F154" s="26"/>
      <c r="G154" s="8"/>
      <c r="H154" s="26"/>
      <c r="I154" s="26"/>
      <c r="J154" s="26"/>
      <c r="K154" s="26"/>
      <c r="L154" s="26"/>
      <c r="M154" s="26"/>
      <c r="N154" s="26"/>
      <c r="O154" s="26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5.75" customHeight="1">
      <c r="A155" s="26"/>
      <c r="B155" s="26"/>
      <c r="C155" s="26"/>
      <c r="D155" s="26"/>
      <c r="E155" s="26"/>
      <c r="F155" s="26"/>
      <c r="G155" s="8"/>
      <c r="H155" s="26"/>
      <c r="I155" s="26"/>
      <c r="J155" s="26"/>
      <c r="K155" s="26"/>
      <c r="L155" s="26"/>
      <c r="M155" s="26"/>
      <c r="N155" s="26"/>
      <c r="O155" s="26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5.75" customHeight="1">
      <c r="A156" s="26"/>
      <c r="B156" s="26"/>
      <c r="C156" s="26"/>
      <c r="D156" s="26"/>
      <c r="E156" s="26"/>
      <c r="F156" s="26"/>
      <c r="G156" s="8"/>
      <c r="H156" s="26"/>
      <c r="I156" s="26"/>
      <c r="J156" s="26"/>
      <c r="K156" s="26"/>
      <c r="L156" s="26"/>
      <c r="M156" s="26"/>
      <c r="N156" s="26"/>
      <c r="O156" s="26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5.75" customHeight="1">
      <c r="A157" s="26"/>
      <c r="B157" s="26"/>
      <c r="C157" s="26"/>
      <c r="D157" s="26"/>
      <c r="E157" s="26"/>
      <c r="F157" s="26"/>
      <c r="G157" s="8"/>
      <c r="H157" s="26"/>
      <c r="I157" s="26"/>
      <c r="J157" s="26"/>
      <c r="K157" s="26"/>
      <c r="L157" s="26"/>
      <c r="M157" s="26"/>
      <c r="N157" s="26"/>
      <c r="O157" s="26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5.75" customHeight="1">
      <c r="A158" s="26"/>
      <c r="B158" s="26"/>
      <c r="C158" s="26"/>
      <c r="D158" s="26"/>
      <c r="E158" s="26"/>
      <c r="F158" s="26"/>
      <c r="G158" s="8"/>
      <c r="H158" s="26"/>
      <c r="I158" s="26"/>
      <c r="J158" s="26"/>
      <c r="K158" s="26"/>
      <c r="L158" s="26"/>
      <c r="M158" s="26"/>
      <c r="N158" s="26"/>
      <c r="O158" s="26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5.75" customHeight="1">
      <c r="A159" s="26"/>
      <c r="B159" s="26"/>
      <c r="C159" s="26"/>
      <c r="D159" s="26"/>
      <c r="E159" s="26"/>
      <c r="F159" s="26"/>
      <c r="G159" s="8"/>
      <c r="H159" s="26"/>
      <c r="I159" s="26"/>
      <c r="J159" s="26"/>
      <c r="K159" s="26"/>
      <c r="L159" s="26"/>
      <c r="M159" s="26"/>
      <c r="N159" s="26"/>
      <c r="O159" s="26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5.75" customHeight="1">
      <c r="A160" s="26"/>
      <c r="B160" s="26"/>
      <c r="C160" s="26"/>
      <c r="D160" s="26"/>
      <c r="E160" s="26"/>
      <c r="F160" s="26"/>
      <c r="G160" s="8"/>
      <c r="H160" s="26"/>
      <c r="I160" s="26"/>
      <c r="J160" s="26"/>
      <c r="K160" s="26"/>
      <c r="L160" s="26"/>
      <c r="M160" s="26"/>
      <c r="N160" s="26"/>
      <c r="O160" s="26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5.75" customHeight="1">
      <c r="A161" s="26"/>
      <c r="B161" s="26"/>
      <c r="C161" s="26"/>
      <c r="D161" s="26"/>
      <c r="E161" s="26"/>
      <c r="F161" s="26"/>
      <c r="G161" s="8"/>
      <c r="H161" s="26"/>
      <c r="I161" s="26"/>
      <c r="J161" s="26"/>
      <c r="K161" s="26"/>
      <c r="L161" s="26"/>
      <c r="M161" s="26"/>
      <c r="N161" s="26"/>
      <c r="O161" s="26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5.75" customHeight="1">
      <c r="A162" s="26"/>
      <c r="B162" s="26"/>
      <c r="C162" s="26"/>
      <c r="D162" s="26"/>
      <c r="E162" s="26"/>
      <c r="F162" s="26"/>
      <c r="G162" s="8"/>
      <c r="H162" s="26"/>
      <c r="I162" s="26"/>
      <c r="J162" s="26"/>
      <c r="K162" s="26"/>
      <c r="L162" s="26"/>
      <c r="M162" s="26"/>
      <c r="N162" s="26"/>
      <c r="O162" s="26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5.75" customHeight="1">
      <c r="A163" s="26"/>
      <c r="B163" s="26"/>
      <c r="C163" s="26"/>
      <c r="D163" s="26"/>
      <c r="E163" s="26"/>
      <c r="F163" s="26"/>
      <c r="G163" s="8"/>
      <c r="H163" s="26"/>
      <c r="I163" s="26"/>
      <c r="J163" s="26"/>
      <c r="K163" s="26"/>
      <c r="L163" s="26"/>
      <c r="M163" s="26"/>
      <c r="N163" s="26"/>
      <c r="O163" s="26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5.75" customHeight="1">
      <c r="A164" s="26"/>
      <c r="B164" s="26"/>
      <c r="C164" s="26"/>
      <c r="D164" s="26"/>
      <c r="E164" s="26"/>
      <c r="F164" s="26"/>
      <c r="G164" s="8"/>
      <c r="H164" s="26"/>
      <c r="I164" s="26"/>
      <c r="J164" s="26"/>
      <c r="K164" s="26"/>
      <c r="L164" s="26"/>
      <c r="M164" s="26"/>
      <c r="N164" s="26"/>
      <c r="O164" s="26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5.75" customHeight="1">
      <c r="A165" s="26"/>
      <c r="B165" s="26"/>
      <c r="C165" s="26"/>
      <c r="D165" s="26"/>
      <c r="E165" s="26"/>
      <c r="F165" s="26"/>
      <c r="G165" s="8"/>
      <c r="H165" s="26"/>
      <c r="I165" s="26"/>
      <c r="J165" s="26"/>
      <c r="K165" s="26"/>
      <c r="L165" s="26"/>
      <c r="M165" s="26"/>
      <c r="N165" s="26"/>
      <c r="O165" s="26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5.75" customHeight="1">
      <c r="A166" s="26"/>
      <c r="B166" s="26"/>
      <c r="C166" s="26"/>
      <c r="D166" s="26"/>
      <c r="E166" s="26"/>
      <c r="F166" s="26"/>
      <c r="G166" s="8"/>
      <c r="H166" s="26"/>
      <c r="I166" s="26"/>
      <c r="J166" s="26"/>
      <c r="K166" s="26"/>
      <c r="L166" s="26"/>
      <c r="M166" s="26"/>
      <c r="N166" s="26"/>
      <c r="O166" s="26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5.75" customHeight="1">
      <c r="A167" s="26"/>
      <c r="B167" s="26"/>
      <c r="C167" s="26"/>
      <c r="D167" s="26"/>
      <c r="E167" s="26"/>
      <c r="F167" s="26"/>
      <c r="G167" s="8"/>
      <c r="H167" s="26"/>
      <c r="I167" s="26"/>
      <c r="J167" s="26"/>
      <c r="K167" s="26"/>
      <c r="L167" s="26"/>
      <c r="M167" s="26"/>
      <c r="N167" s="26"/>
      <c r="O167" s="26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5.75" customHeight="1">
      <c r="A168" s="26"/>
      <c r="B168" s="26"/>
      <c r="C168" s="26"/>
      <c r="D168" s="26"/>
      <c r="E168" s="26"/>
      <c r="F168" s="26"/>
      <c r="G168" s="8"/>
      <c r="H168" s="26"/>
      <c r="I168" s="26"/>
      <c r="J168" s="26"/>
      <c r="K168" s="26"/>
      <c r="L168" s="26"/>
      <c r="M168" s="26"/>
      <c r="N168" s="26"/>
      <c r="O168" s="26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5.75" customHeight="1">
      <c r="A169" s="26"/>
      <c r="B169" s="26"/>
      <c r="C169" s="26"/>
      <c r="D169" s="26"/>
      <c r="E169" s="26"/>
      <c r="F169" s="26"/>
      <c r="G169" s="8"/>
      <c r="H169" s="26"/>
      <c r="I169" s="26"/>
      <c r="J169" s="26"/>
      <c r="K169" s="26"/>
      <c r="L169" s="26"/>
      <c r="M169" s="26"/>
      <c r="N169" s="26"/>
      <c r="O169" s="26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5.75" customHeight="1">
      <c r="A170" s="26"/>
      <c r="B170" s="26"/>
      <c r="C170" s="26"/>
      <c r="D170" s="26"/>
      <c r="E170" s="26"/>
      <c r="F170" s="26"/>
      <c r="G170" s="8"/>
      <c r="H170" s="26"/>
      <c r="I170" s="26"/>
      <c r="J170" s="26"/>
      <c r="K170" s="26"/>
      <c r="L170" s="26"/>
      <c r="M170" s="26"/>
      <c r="N170" s="26"/>
      <c r="O170" s="26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5.75" customHeight="1">
      <c r="A171" s="26"/>
      <c r="B171" s="26"/>
      <c r="C171" s="26"/>
      <c r="D171" s="26"/>
      <c r="E171" s="26"/>
      <c r="F171" s="26"/>
      <c r="G171" s="8"/>
      <c r="H171" s="26"/>
      <c r="I171" s="26"/>
      <c r="J171" s="26"/>
      <c r="K171" s="26"/>
      <c r="L171" s="26"/>
      <c r="M171" s="26"/>
      <c r="N171" s="26"/>
      <c r="O171" s="26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5.75" customHeight="1">
      <c r="A172" s="26"/>
      <c r="B172" s="26"/>
      <c r="C172" s="26"/>
      <c r="D172" s="26"/>
      <c r="E172" s="26"/>
      <c r="F172" s="26"/>
      <c r="G172" s="8"/>
      <c r="H172" s="26"/>
      <c r="I172" s="26"/>
      <c r="J172" s="26"/>
      <c r="K172" s="26"/>
      <c r="L172" s="26"/>
      <c r="M172" s="26"/>
      <c r="N172" s="26"/>
      <c r="O172" s="26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5.75" customHeight="1">
      <c r="A173" s="26"/>
      <c r="B173" s="26"/>
      <c r="C173" s="26"/>
      <c r="D173" s="26"/>
      <c r="E173" s="26"/>
      <c r="F173" s="26"/>
      <c r="G173" s="8"/>
      <c r="H173" s="26"/>
      <c r="I173" s="26"/>
      <c r="J173" s="26"/>
      <c r="K173" s="26"/>
      <c r="L173" s="26"/>
      <c r="M173" s="26"/>
      <c r="N173" s="26"/>
      <c r="O173" s="26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5.75" customHeight="1">
      <c r="A174" s="26"/>
      <c r="B174" s="26"/>
      <c r="C174" s="26"/>
      <c r="D174" s="26"/>
      <c r="E174" s="26"/>
      <c r="F174" s="26"/>
      <c r="G174" s="8"/>
      <c r="H174" s="26"/>
      <c r="I174" s="26"/>
      <c r="J174" s="26"/>
      <c r="K174" s="26"/>
      <c r="L174" s="26"/>
      <c r="M174" s="26"/>
      <c r="N174" s="26"/>
      <c r="O174" s="26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5.75" customHeight="1">
      <c r="A175" s="26"/>
      <c r="B175" s="26"/>
      <c r="C175" s="26"/>
      <c r="D175" s="26"/>
      <c r="E175" s="26"/>
      <c r="F175" s="26"/>
      <c r="G175" s="8"/>
      <c r="H175" s="26"/>
      <c r="I175" s="26"/>
      <c r="J175" s="26"/>
      <c r="K175" s="26"/>
      <c r="L175" s="26"/>
      <c r="M175" s="26"/>
      <c r="N175" s="26"/>
      <c r="O175" s="26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5.75" customHeight="1">
      <c r="A176" s="26"/>
      <c r="B176" s="26"/>
      <c r="C176" s="26"/>
      <c r="D176" s="26"/>
      <c r="E176" s="26"/>
      <c r="F176" s="26"/>
      <c r="G176" s="8"/>
      <c r="H176" s="26"/>
      <c r="I176" s="26"/>
      <c r="J176" s="26"/>
      <c r="K176" s="26"/>
      <c r="L176" s="26"/>
      <c r="M176" s="26"/>
      <c r="N176" s="26"/>
      <c r="O176" s="26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5.75" customHeight="1">
      <c r="A177" s="26"/>
      <c r="B177" s="26"/>
      <c r="C177" s="26"/>
      <c r="D177" s="26"/>
      <c r="E177" s="26"/>
      <c r="F177" s="26"/>
      <c r="G177" s="8"/>
      <c r="H177" s="26"/>
      <c r="I177" s="26"/>
      <c r="J177" s="26"/>
      <c r="K177" s="26"/>
      <c r="L177" s="26"/>
      <c r="M177" s="26"/>
      <c r="N177" s="26"/>
      <c r="O177" s="26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5.75" customHeight="1">
      <c r="A178" s="26"/>
      <c r="B178" s="26"/>
      <c r="C178" s="26"/>
      <c r="D178" s="26"/>
      <c r="E178" s="26"/>
      <c r="F178" s="26"/>
      <c r="G178" s="8"/>
      <c r="H178" s="26"/>
      <c r="I178" s="26"/>
      <c r="J178" s="26"/>
      <c r="K178" s="26"/>
      <c r="L178" s="26"/>
      <c r="M178" s="26"/>
      <c r="N178" s="26"/>
      <c r="O178" s="26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5.75" customHeight="1">
      <c r="A179" s="26"/>
      <c r="B179" s="26"/>
      <c r="C179" s="26"/>
      <c r="D179" s="26"/>
      <c r="E179" s="26"/>
      <c r="F179" s="26"/>
      <c r="G179" s="8"/>
      <c r="H179" s="26"/>
      <c r="I179" s="26"/>
      <c r="J179" s="26"/>
      <c r="K179" s="26"/>
      <c r="L179" s="26"/>
      <c r="M179" s="26"/>
      <c r="N179" s="26"/>
      <c r="O179" s="26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5.75" customHeight="1">
      <c r="A180" s="26"/>
      <c r="B180" s="26"/>
      <c r="C180" s="26"/>
      <c r="D180" s="26"/>
      <c r="E180" s="26"/>
      <c r="F180" s="26"/>
      <c r="G180" s="8"/>
      <c r="H180" s="26"/>
      <c r="I180" s="26"/>
      <c r="J180" s="26"/>
      <c r="K180" s="26"/>
      <c r="L180" s="26"/>
      <c r="M180" s="26"/>
      <c r="N180" s="26"/>
      <c r="O180" s="26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5.75" customHeight="1">
      <c r="A181" s="26"/>
      <c r="B181" s="26"/>
      <c r="C181" s="26"/>
      <c r="D181" s="26"/>
      <c r="E181" s="26"/>
      <c r="F181" s="26"/>
      <c r="G181" s="8"/>
      <c r="H181" s="26"/>
      <c r="I181" s="26"/>
      <c r="J181" s="26"/>
      <c r="K181" s="26"/>
      <c r="L181" s="26"/>
      <c r="M181" s="26"/>
      <c r="N181" s="26"/>
      <c r="O181" s="26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5.75" customHeight="1">
      <c r="A182" s="26"/>
      <c r="B182" s="26"/>
      <c r="C182" s="26"/>
      <c r="D182" s="26"/>
      <c r="E182" s="26"/>
      <c r="F182" s="26"/>
      <c r="G182" s="8"/>
      <c r="H182" s="26"/>
      <c r="I182" s="26"/>
      <c r="J182" s="26"/>
      <c r="K182" s="26"/>
      <c r="L182" s="26"/>
      <c r="M182" s="26"/>
      <c r="N182" s="26"/>
      <c r="O182" s="26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15.75" customHeight="1">
      <c r="A183" s="26"/>
      <c r="B183" s="26"/>
      <c r="C183" s="26"/>
      <c r="D183" s="26"/>
      <c r="E183" s="26"/>
      <c r="F183" s="26"/>
      <c r="G183" s="8"/>
      <c r="H183" s="26"/>
      <c r="I183" s="26"/>
      <c r="J183" s="26"/>
      <c r="K183" s="26"/>
      <c r="L183" s="26"/>
      <c r="M183" s="26"/>
      <c r="N183" s="26"/>
      <c r="O183" s="26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15.75" customHeight="1">
      <c r="A184" s="26"/>
      <c r="B184" s="26"/>
      <c r="C184" s="26"/>
      <c r="D184" s="26"/>
      <c r="E184" s="26"/>
      <c r="F184" s="26"/>
      <c r="G184" s="8"/>
      <c r="H184" s="26"/>
      <c r="I184" s="26"/>
      <c r="J184" s="26"/>
      <c r="K184" s="26"/>
      <c r="L184" s="26"/>
      <c r="M184" s="26"/>
      <c r="N184" s="26"/>
      <c r="O184" s="26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15.75" customHeight="1">
      <c r="A185" s="26"/>
      <c r="B185" s="26"/>
      <c r="C185" s="26"/>
      <c r="D185" s="26"/>
      <c r="E185" s="26"/>
      <c r="F185" s="26"/>
      <c r="G185" s="8"/>
      <c r="H185" s="26"/>
      <c r="I185" s="26"/>
      <c r="J185" s="26"/>
      <c r="K185" s="26"/>
      <c r="L185" s="26"/>
      <c r="M185" s="26"/>
      <c r="N185" s="26"/>
      <c r="O185" s="26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15.75" customHeight="1">
      <c r="A186" s="26"/>
      <c r="B186" s="26"/>
      <c r="C186" s="26"/>
      <c r="D186" s="26"/>
      <c r="E186" s="26"/>
      <c r="F186" s="26"/>
      <c r="G186" s="8"/>
      <c r="H186" s="26"/>
      <c r="I186" s="26"/>
      <c r="J186" s="26"/>
      <c r="K186" s="26"/>
      <c r="L186" s="26"/>
      <c r="M186" s="26"/>
      <c r="N186" s="26"/>
      <c r="O186" s="26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15.75" customHeight="1">
      <c r="A187" s="26"/>
      <c r="B187" s="26"/>
      <c r="C187" s="26"/>
      <c r="D187" s="26"/>
      <c r="E187" s="26"/>
      <c r="F187" s="26"/>
      <c r="G187" s="8"/>
      <c r="H187" s="26"/>
      <c r="I187" s="26"/>
      <c r="J187" s="26"/>
      <c r="K187" s="26"/>
      <c r="L187" s="26"/>
      <c r="M187" s="26"/>
      <c r="N187" s="26"/>
      <c r="O187" s="26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15.75" customHeight="1">
      <c r="A188" s="26"/>
      <c r="B188" s="26"/>
      <c r="C188" s="26"/>
      <c r="D188" s="26"/>
      <c r="E188" s="26"/>
      <c r="F188" s="26"/>
      <c r="G188" s="8"/>
      <c r="H188" s="26"/>
      <c r="I188" s="26"/>
      <c r="J188" s="26"/>
      <c r="K188" s="26"/>
      <c r="L188" s="26"/>
      <c r="M188" s="26"/>
      <c r="N188" s="26"/>
      <c r="O188" s="26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15.75" customHeight="1">
      <c r="A189" s="26"/>
      <c r="B189" s="26"/>
      <c r="C189" s="26"/>
      <c r="D189" s="26"/>
      <c r="E189" s="26"/>
      <c r="F189" s="26"/>
      <c r="G189" s="8"/>
      <c r="H189" s="26"/>
      <c r="I189" s="26"/>
      <c r="J189" s="26"/>
      <c r="K189" s="26"/>
      <c r="L189" s="26"/>
      <c r="M189" s="26"/>
      <c r="N189" s="26"/>
      <c r="O189" s="26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15.75" customHeight="1">
      <c r="A190" s="26"/>
      <c r="B190" s="26"/>
      <c r="C190" s="26"/>
      <c r="D190" s="26"/>
      <c r="E190" s="26"/>
      <c r="F190" s="26"/>
      <c r="G190" s="8"/>
      <c r="H190" s="26"/>
      <c r="I190" s="26"/>
      <c r="J190" s="26"/>
      <c r="K190" s="26"/>
      <c r="L190" s="26"/>
      <c r="M190" s="26"/>
      <c r="N190" s="26"/>
      <c r="O190" s="26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15.75" customHeight="1">
      <c r="A191" s="26"/>
      <c r="B191" s="26"/>
      <c r="C191" s="26"/>
      <c r="D191" s="26"/>
      <c r="E191" s="26"/>
      <c r="F191" s="26"/>
      <c r="G191" s="8"/>
      <c r="H191" s="26"/>
      <c r="I191" s="26"/>
      <c r="J191" s="26"/>
      <c r="K191" s="26"/>
      <c r="L191" s="26"/>
      <c r="M191" s="26"/>
      <c r="N191" s="26"/>
      <c r="O191" s="26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15.75" customHeight="1">
      <c r="A192" s="26"/>
      <c r="B192" s="26"/>
      <c r="C192" s="26"/>
      <c r="D192" s="26"/>
      <c r="E192" s="26"/>
      <c r="F192" s="26"/>
      <c r="G192" s="8"/>
      <c r="H192" s="26"/>
      <c r="I192" s="26"/>
      <c r="J192" s="26"/>
      <c r="K192" s="26"/>
      <c r="L192" s="26"/>
      <c r="M192" s="26"/>
      <c r="N192" s="26"/>
      <c r="O192" s="26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15.75" customHeight="1">
      <c r="A193" s="26"/>
      <c r="B193" s="26"/>
      <c r="C193" s="26"/>
      <c r="D193" s="26"/>
      <c r="E193" s="26"/>
      <c r="F193" s="26"/>
      <c r="G193" s="8"/>
      <c r="H193" s="26"/>
      <c r="I193" s="26"/>
      <c r="J193" s="26"/>
      <c r="K193" s="26"/>
      <c r="L193" s="26"/>
      <c r="M193" s="26"/>
      <c r="N193" s="26"/>
      <c r="O193" s="26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15.75" customHeight="1">
      <c r="A194" s="26"/>
      <c r="B194" s="26"/>
      <c r="C194" s="26"/>
      <c r="D194" s="26"/>
      <c r="E194" s="26"/>
      <c r="F194" s="26"/>
      <c r="G194" s="8"/>
      <c r="H194" s="26"/>
      <c r="I194" s="26"/>
      <c r="J194" s="26"/>
      <c r="K194" s="26"/>
      <c r="L194" s="26"/>
      <c r="M194" s="26"/>
      <c r="N194" s="26"/>
      <c r="O194" s="26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15.75" customHeight="1">
      <c r="A195" s="26"/>
      <c r="B195" s="26"/>
      <c r="C195" s="26"/>
      <c r="D195" s="26"/>
      <c r="E195" s="26"/>
      <c r="F195" s="26"/>
      <c r="G195" s="8"/>
      <c r="H195" s="26"/>
      <c r="I195" s="26"/>
      <c r="J195" s="26"/>
      <c r="K195" s="26"/>
      <c r="L195" s="26"/>
      <c r="M195" s="26"/>
      <c r="N195" s="26"/>
      <c r="O195" s="26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15.75" customHeight="1">
      <c r="A196" s="26"/>
      <c r="B196" s="26"/>
      <c r="C196" s="26"/>
      <c r="D196" s="26"/>
      <c r="E196" s="26"/>
      <c r="F196" s="26"/>
      <c r="G196" s="8"/>
      <c r="H196" s="26"/>
      <c r="I196" s="26"/>
      <c r="J196" s="26"/>
      <c r="K196" s="26"/>
      <c r="L196" s="26"/>
      <c r="M196" s="26"/>
      <c r="N196" s="26"/>
      <c r="O196" s="26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15.75" customHeight="1">
      <c r="A197" s="26"/>
      <c r="B197" s="26"/>
      <c r="C197" s="26"/>
      <c r="D197" s="26"/>
      <c r="E197" s="26"/>
      <c r="F197" s="26"/>
      <c r="G197" s="8"/>
      <c r="H197" s="26"/>
      <c r="I197" s="26"/>
      <c r="J197" s="26"/>
      <c r="K197" s="26"/>
      <c r="L197" s="26"/>
      <c r="M197" s="26"/>
      <c r="N197" s="26"/>
      <c r="O197" s="26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15.75" customHeight="1">
      <c r="A198" s="26"/>
      <c r="B198" s="26"/>
      <c r="C198" s="26"/>
      <c r="D198" s="26"/>
      <c r="E198" s="26"/>
      <c r="F198" s="26"/>
      <c r="G198" s="8"/>
      <c r="H198" s="26"/>
      <c r="I198" s="26"/>
      <c r="J198" s="26"/>
      <c r="K198" s="26"/>
      <c r="L198" s="26"/>
      <c r="M198" s="26"/>
      <c r="N198" s="26"/>
      <c r="O198" s="26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15.75" customHeight="1">
      <c r="A199" s="26"/>
      <c r="B199" s="26"/>
      <c r="C199" s="26"/>
      <c r="D199" s="26"/>
      <c r="E199" s="26"/>
      <c r="F199" s="26"/>
      <c r="G199" s="8"/>
      <c r="H199" s="26"/>
      <c r="I199" s="26"/>
      <c r="J199" s="26"/>
      <c r="K199" s="26"/>
      <c r="L199" s="26"/>
      <c r="M199" s="26"/>
      <c r="N199" s="26"/>
      <c r="O199" s="26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15.75" customHeight="1">
      <c r="A200" s="26"/>
      <c r="B200" s="26"/>
      <c r="C200" s="26"/>
      <c r="D200" s="26"/>
      <c r="E200" s="26"/>
      <c r="F200" s="26"/>
      <c r="G200" s="8"/>
      <c r="H200" s="26"/>
      <c r="I200" s="26"/>
      <c r="J200" s="26"/>
      <c r="K200" s="26"/>
      <c r="L200" s="26"/>
      <c r="M200" s="26"/>
      <c r="N200" s="26"/>
      <c r="O200" s="26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15.75" customHeight="1">
      <c r="A201" s="26"/>
      <c r="B201" s="26"/>
      <c r="C201" s="26"/>
      <c r="D201" s="26"/>
      <c r="E201" s="26"/>
      <c r="F201" s="26"/>
      <c r="G201" s="8"/>
      <c r="H201" s="26"/>
      <c r="I201" s="26"/>
      <c r="J201" s="26"/>
      <c r="K201" s="26"/>
      <c r="L201" s="26"/>
      <c r="M201" s="26"/>
      <c r="N201" s="26"/>
      <c r="O201" s="26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15.75" customHeight="1">
      <c r="A202" s="26"/>
      <c r="B202" s="26"/>
      <c r="C202" s="26"/>
      <c r="D202" s="26"/>
      <c r="E202" s="26"/>
      <c r="F202" s="26"/>
      <c r="G202" s="8"/>
      <c r="H202" s="26"/>
      <c r="I202" s="26"/>
      <c r="J202" s="26"/>
      <c r="K202" s="26"/>
      <c r="L202" s="26"/>
      <c r="M202" s="26"/>
      <c r="N202" s="26"/>
      <c r="O202" s="26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15.75" customHeight="1">
      <c r="A203" s="26"/>
      <c r="B203" s="26"/>
      <c r="C203" s="26"/>
      <c r="D203" s="26"/>
      <c r="E203" s="26"/>
      <c r="F203" s="26"/>
      <c r="G203" s="8"/>
      <c r="H203" s="26"/>
      <c r="I203" s="26"/>
      <c r="J203" s="26"/>
      <c r="K203" s="26"/>
      <c r="L203" s="26"/>
      <c r="M203" s="26"/>
      <c r="N203" s="26"/>
      <c r="O203" s="26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15.75" customHeight="1">
      <c r="A204" s="26"/>
      <c r="B204" s="26"/>
      <c r="C204" s="26"/>
      <c r="D204" s="26"/>
      <c r="E204" s="26"/>
      <c r="F204" s="26"/>
      <c r="G204" s="8"/>
      <c r="H204" s="26"/>
      <c r="I204" s="26"/>
      <c r="J204" s="26"/>
      <c r="K204" s="26"/>
      <c r="L204" s="26"/>
      <c r="M204" s="26"/>
      <c r="N204" s="26"/>
      <c r="O204" s="26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15.75" customHeight="1">
      <c r="A205" s="26"/>
      <c r="B205" s="26"/>
      <c r="C205" s="26"/>
      <c r="D205" s="26"/>
      <c r="E205" s="26"/>
      <c r="F205" s="26"/>
      <c r="G205" s="8"/>
      <c r="H205" s="26"/>
      <c r="I205" s="26"/>
      <c r="J205" s="26"/>
      <c r="K205" s="26"/>
      <c r="L205" s="26"/>
      <c r="M205" s="26"/>
      <c r="N205" s="26"/>
      <c r="O205" s="26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15.75" customHeight="1">
      <c r="A206" s="26"/>
      <c r="B206" s="26"/>
      <c r="C206" s="26"/>
      <c r="D206" s="26"/>
      <c r="E206" s="26"/>
      <c r="F206" s="26"/>
      <c r="G206" s="8"/>
      <c r="H206" s="26"/>
      <c r="I206" s="26"/>
      <c r="J206" s="26"/>
      <c r="K206" s="26"/>
      <c r="L206" s="26"/>
      <c r="M206" s="26"/>
      <c r="N206" s="26"/>
      <c r="O206" s="26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15.75" customHeight="1">
      <c r="A207" s="26"/>
      <c r="B207" s="26"/>
      <c r="C207" s="26"/>
      <c r="D207" s="26"/>
      <c r="E207" s="26"/>
      <c r="F207" s="26"/>
      <c r="G207" s="8"/>
      <c r="H207" s="26"/>
      <c r="I207" s="26"/>
      <c r="J207" s="26"/>
      <c r="K207" s="26"/>
      <c r="L207" s="26"/>
      <c r="M207" s="26"/>
      <c r="N207" s="26"/>
      <c r="O207" s="26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15.75" customHeight="1">
      <c r="A208" s="26"/>
      <c r="B208" s="26"/>
      <c r="C208" s="26"/>
      <c r="D208" s="26"/>
      <c r="E208" s="26"/>
      <c r="F208" s="26"/>
      <c r="G208" s="8"/>
      <c r="H208" s="26"/>
      <c r="I208" s="26"/>
      <c r="J208" s="26"/>
      <c r="K208" s="26"/>
      <c r="L208" s="26"/>
      <c r="M208" s="26"/>
      <c r="N208" s="26"/>
      <c r="O208" s="26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15.75" customHeight="1">
      <c r="A209" s="26"/>
      <c r="B209" s="26"/>
      <c r="C209" s="26"/>
      <c r="D209" s="26"/>
      <c r="E209" s="26"/>
      <c r="F209" s="26"/>
      <c r="G209" s="8"/>
      <c r="H209" s="26"/>
      <c r="I209" s="26"/>
      <c r="J209" s="26"/>
      <c r="K209" s="26"/>
      <c r="L209" s="26"/>
      <c r="M209" s="26"/>
      <c r="N209" s="26"/>
      <c r="O209" s="26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15.75" customHeight="1">
      <c r="A210" s="26"/>
      <c r="B210" s="26"/>
      <c r="C210" s="26"/>
      <c r="D210" s="26"/>
      <c r="E210" s="26"/>
      <c r="F210" s="26"/>
      <c r="G210" s="8"/>
      <c r="H210" s="26"/>
      <c r="I210" s="26"/>
      <c r="J210" s="26"/>
      <c r="K210" s="26"/>
      <c r="L210" s="26"/>
      <c r="M210" s="26"/>
      <c r="N210" s="26"/>
      <c r="O210" s="26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5.75" customHeight="1">
      <c r="A211" s="26"/>
      <c r="B211" s="26"/>
      <c r="C211" s="26"/>
      <c r="D211" s="26"/>
      <c r="E211" s="26"/>
      <c r="F211" s="26"/>
      <c r="G211" s="8"/>
      <c r="H211" s="26"/>
      <c r="I211" s="26"/>
      <c r="J211" s="26"/>
      <c r="K211" s="26"/>
      <c r="L211" s="26"/>
      <c r="M211" s="26"/>
      <c r="N211" s="26"/>
      <c r="O211" s="26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5.75" customHeight="1">
      <c r="A212" s="26"/>
      <c r="B212" s="26"/>
      <c r="C212" s="26"/>
      <c r="D212" s="26"/>
      <c r="E212" s="26"/>
      <c r="F212" s="26"/>
      <c r="G212" s="8"/>
      <c r="H212" s="26"/>
      <c r="I212" s="26"/>
      <c r="J212" s="26"/>
      <c r="K212" s="26"/>
      <c r="L212" s="26"/>
      <c r="M212" s="26"/>
      <c r="N212" s="26"/>
      <c r="O212" s="26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5.75" customHeight="1">
      <c r="A213" s="26"/>
      <c r="B213" s="26"/>
      <c r="C213" s="26"/>
      <c r="D213" s="26"/>
      <c r="E213" s="26"/>
      <c r="F213" s="26"/>
      <c r="G213" s="8"/>
      <c r="H213" s="26"/>
      <c r="I213" s="26"/>
      <c r="J213" s="26"/>
      <c r="K213" s="26"/>
      <c r="L213" s="26"/>
      <c r="M213" s="26"/>
      <c r="N213" s="26"/>
      <c r="O213" s="26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5.75" customHeight="1">
      <c r="A214" s="26"/>
      <c r="B214" s="26"/>
      <c r="C214" s="26"/>
      <c r="D214" s="26"/>
      <c r="E214" s="26"/>
      <c r="F214" s="26"/>
      <c r="G214" s="8"/>
      <c r="H214" s="26"/>
      <c r="I214" s="26"/>
      <c r="J214" s="26"/>
      <c r="K214" s="26"/>
      <c r="L214" s="26"/>
      <c r="M214" s="26"/>
      <c r="N214" s="26"/>
      <c r="O214" s="26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15.75" customHeight="1">
      <c r="A215" s="26"/>
      <c r="B215" s="26"/>
      <c r="C215" s="26"/>
      <c r="D215" s="26"/>
      <c r="E215" s="26"/>
      <c r="F215" s="26"/>
      <c r="G215" s="8"/>
      <c r="H215" s="26"/>
      <c r="I215" s="26"/>
      <c r="J215" s="26"/>
      <c r="K215" s="26"/>
      <c r="L215" s="26"/>
      <c r="M215" s="26"/>
      <c r="N215" s="26"/>
      <c r="O215" s="26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5.75" customHeight="1">
      <c r="A216" s="26"/>
      <c r="B216" s="26"/>
      <c r="C216" s="26"/>
      <c r="D216" s="26"/>
      <c r="E216" s="26"/>
      <c r="F216" s="26"/>
      <c r="G216" s="8"/>
      <c r="H216" s="26"/>
      <c r="I216" s="26"/>
      <c r="J216" s="26"/>
      <c r="K216" s="26"/>
      <c r="L216" s="26"/>
      <c r="M216" s="26"/>
      <c r="N216" s="26"/>
      <c r="O216" s="26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5.75" customHeight="1">
      <c r="A217" s="26"/>
      <c r="B217" s="26"/>
      <c r="C217" s="26"/>
      <c r="D217" s="26"/>
      <c r="E217" s="26"/>
      <c r="F217" s="26"/>
      <c r="G217" s="8"/>
      <c r="H217" s="26"/>
      <c r="I217" s="26"/>
      <c r="J217" s="26"/>
      <c r="K217" s="26"/>
      <c r="L217" s="26"/>
      <c r="M217" s="26"/>
      <c r="N217" s="26"/>
      <c r="O217" s="26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5.75" customHeight="1">
      <c r="A218" s="26"/>
      <c r="B218" s="26"/>
      <c r="C218" s="26"/>
      <c r="D218" s="26"/>
      <c r="E218" s="26"/>
      <c r="F218" s="26"/>
      <c r="G218" s="8"/>
      <c r="H218" s="26"/>
      <c r="I218" s="26"/>
      <c r="J218" s="26"/>
      <c r="K218" s="26"/>
      <c r="L218" s="26"/>
      <c r="M218" s="26"/>
      <c r="N218" s="26"/>
      <c r="O218" s="26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15.75" customHeight="1">
      <c r="A219" s="26"/>
      <c r="B219" s="26"/>
      <c r="C219" s="26"/>
      <c r="D219" s="26"/>
      <c r="E219" s="26"/>
      <c r="F219" s="26"/>
      <c r="G219" s="8"/>
      <c r="H219" s="26"/>
      <c r="I219" s="26"/>
      <c r="J219" s="26"/>
      <c r="K219" s="26"/>
      <c r="L219" s="26"/>
      <c r="M219" s="26"/>
      <c r="N219" s="26"/>
      <c r="O219" s="26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5.75" customHeight="1">
      <c r="A220" s="26"/>
      <c r="B220" s="26"/>
      <c r="C220" s="26"/>
      <c r="D220" s="26"/>
      <c r="E220" s="26"/>
      <c r="F220" s="26"/>
      <c r="G220" s="8"/>
      <c r="H220" s="26"/>
      <c r="I220" s="26"/>
      <c r="J220" s="26"/>
      <c r="K220" s="26"/>
      <c r="L220" s="26"/>
      <c r="M220" s="26"/>
      <c r="N220" s="26"/>
      <c r="O220" s="26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15.75" customHeight="1">
      <c r="A221" s="26"/>
      <c r="B221" s="26"/>
      <c r="C221" s="26"/>
      <c r="D221" s="26"/>
      <c r="E221" s="26"/>
      <c r="F221" s="26"/>
      <c r="G221" s="8"/>
      <c r="H221" s="26"/>
      <c r="I221" s="26"/>
      <c r="J221" s="26"/>
      <c r="K221" s="26"/>
      <c r="L221" s="26"/>
      <c r="M221" s="26"/>
      <c r="N221" s="26"/>
      <c r="O221" s="26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15.75" customHeight="1">
      <c r="A222" s="26"/>
      <c r="B222" s="26"/>
      <c r="C222" s="26"/>
      <c r="D222" s="26"/>
      <c r="E222" s="26"/>
      <c r="F222" s="26"/>
      <c r="G222" s="8"/>
      <c r="H222" s="26"/>
      <c r="I222" s="26"/>
      <c r="J222" s="26"/>
      <c r="K222" s="26"/>
      <c r="L222" s="26"/>
      <c r="M222" s="26"/>
      <c r="N222" s="26"/>
      <c r="O222" s="26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t="15.75" customHeight="1">
      <c r="A223" s="26"/>
      <c r="B223" s="26"/>
      <c r="C223" s="26"/>
      <c r="D223" s="26"/>
      <c r="E223" s="26"/>
      <c r="F223" s="26"/>
      <c r="G223" s="8"/>
      <c r="H223" s="26"/>
      <c r="I223" s="26"/>
      <c r="J223" s="26"/>
      <c r="K223" s="26"/>
      <c r="L223" s="26"/>
      <c r="M223" s="26"/>
      <c r="N223" s="26"/>
      <c r="O223" s="26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t="15.75" customHeight="1">
      <c r="A224" s="26"/>
      <c r="B224" s="26"/>
      <c r="C224" s="26"/>
      <c r="D224" s="26"/>
      <c r="E224" s="26"/>
      <c r="F224" s="26"/>
      <c r="G224" s="8"/>
      <c r="H224" s="26"/>
      <c r="I224" s="26"/>
      <c r="J224" s="26"/>
      <c r="K224" s="26"/>
      <c r="L224" s="26"/>
      <c r="M224" s="26"/>
      <c r="N224" s="26"/>
      <c r="O224" s="26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N2"/>
    <hyperlink r:id="rId2" location="section=Biologic-Depiction" ref="N5"/>
    <hyperlink r:id="rId3" ref="N8"/>
    <hyperlink r:id="rId4" ref="N15"/>
    <hyperlink r:id="rId5" ref="N1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0"/>
    <col customWidth="1" min="3" max="3" width="7.29"/>
    <col customWidth="1" min="4" max="4" width="5.57"/>
    <col customWidth="1" min="5" max="5" width="20.29"/>
    <col customWidth="1" min="6" max="6" width="64.71"/>
    <col customWidth="1" min="7" max="7" width="12.43"/>
    <col customWidth="1" min="8" max="8" width="10.14"/>
    <col customWidth="1" min="9" max="9" width="10.86"/>
    <col customWidth="1" min="10" max="10" width="10.14"/>
    <col customWidth="1" min="11" max="11" width="26.57"/>
    <col customWidth="1" min="12" max="12" width="24.43"/>
    <col customWidth="1" min="13" max="13" width="40.57"/>
  </cols>
  <sheetData>
    <row r="1" ht="15.75" customHeight="1">
      <c r="A1" s="30"/>
      <c r="B1" s="31" t="s">
        <v>0</v>
      </c>
      <c r="C1" s="32" t="s">
        <v>435</v>
      </c>
      <c r="D1" s="95" t="s">
        <v>436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110">
        <v>1.0</v>
      </c>
      <c r="B2" s="111">
        <v>6.0</v>
      </c>
      <c r="C2" s="112">
        <v>8.0</v>
      </c>
      <c r="D2" s="112">
        <v>2.0</v>
      </c>
      <c r="E2" s="111" t="s">
        <v>128</v>
      </c>
      <c r="F2" s="113" t="s">
        <v>129</v>
      </c>
      <c r="G2" s="114">
        <v>13.0</v>
      </c>
      <c r="H2" s="111" t="s">
        <v>103</v>
      </c>
      <c r="I2" s="111" t="s">
        <v>38</v>
      </c>
      <c r="J2" s="111" t="s">
        <v>24</v>
      </c>
      <c r="K2" s="111" t="s">
        <v>128</v>
      </c>
      <c r="L2" s="115" t="s">
        <v>130</v>
      </c>
      <c r="M2" s="111" t="s">
        <v>131</v>
      </c>
      <c r="N2" s="116" t="s">
        <v>132</v>
      </c>
      <c r="O2" s="117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ht="15.75" customHeight="1">
      <c r="A3" s="119">
        <f t="shared" ref="A3:A21" si="1">1+A2</f>
        <v>2</v>
      </c>
      <c r="B3" s="111">
        <v>15.0</v>
      </c>
      <c r="C3" s="112">
        <v>35.0</v>
      </c>
      <c r="D3" s="112">
        <v>2.0</v>
      </c>
      <c r="E3" s="111" t="s">
        <v>248</v>
      </c>
      <c r="F3" s="113" t="s">
        <v>249</v>
      </c>
      <c r="G3" s="120">
        <v>16.0</v>
      </c>
      <c r="H3" s="111" t="s">
        <v>103</v>
      </c>
      <c r="I3" s="111"/>
      <c r="J3" s="111"/>
      <c r="K3" s="111"/>
      <c r="L3" s="111"/>
      <c r="M3" s="111" t="s">
        <v>104</v>
      </c>
      <c r="N3" s="116" t="s">
        <v>146</v>
      </c>
      <c r="O3" s="111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ht="15.75" customHeight="1">
      <c r="A4" s="119">
        <f t="shared" si="1"/>
        <v>3</v>
      </c>
      <c r="B4" s="121">
        <v>16.0</v>
      </c>
      <c r="C4" s="122">
        <v>47.0</v>
      </c>
      <c r="D4" s="112">
        <v>2.0</v>
      </c>
      <c r="E4" s="121" t="s">
        <v>245</v>
      </c>
      <c r="F4" s="123" t="s">
        <v>246</v>
      </c>
      <c r="G4" s="124">
        <v>16.0</v>
      </c>
      <c r="H4" s="121" t="s">
        <v>103</v>
      </c>
      <c r="I4" s="121"/>
      <c r="J4" s="121"/>
      <c r="K4" s="121"/>
      <c r="L4" s="121"/>
      <c r="M4" s="121" t="s">
        <v>437</v>
      </c>
      <c r="N4" s="125" t="s">
        <v>247</v>
      </c>
      <c r="O4" s="121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</row>
    <row r="5" ht="15.75" customHeight="1">
      <c r="A5" s="119">
        <f t="shared" si="1"/>
        <v>4</v>
      </c>
      <c r="B5" s="111">
        <v>29.0</v>
      </c>
      <c r="C5" s="112">
        <v>12.0</v>
      </c>
      <c r="D5" s="112">
        <v>2.0</v>
      </c>
      <c r="E5" s="111" t="s">
        <v>354</v>
      </c>
      <c r="F5" s="113" t="s">
        <v>355</v>
      </c>
      <c r="G5" s="114">
        <v>21.0</v>
      </c>
      <c r="H5" s="111" t="s">
        <v>323</v>
      </c>
      <c r="I5" s="111"/>
      <c r="J5" s="111"/>
      <c r="K5" s="111"/>
      <c r="L5" s="111"/>
      <c r="M5" s="111" t="s">
        <v>243</v>
      </c>
      <c r="N5" s="126" t="s">
        <v>356</v>
      </c>
      <c r="O5" s="111" t="s">
        <v>357</v>
      </c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ht="15.75" customHeight="1">
      <c r="A6" s="119">
        <f t="shared" si="1"/>
        <v>5</v>
      </c>
      <c r="B6" s="111">
        <v>30.0</v>
      </c>
      <c r="C6" s="112">
        <v>25.0</v>
      </c>
      <c r="D6" s="112">
        <v>2.0</v>
      </c>
      <c r="E6" s="111" t="s">
        <v>365</v>
      </c>
      <c r="F6" s="113" t="s">
        <v>366</v>
      </c>
      <c r="G6" s="114">
        <v>21.0</v>
      </c>
      <c r="H6" s="111" t="s">
        <v>323</v>
      </c>
      <c r="I6" s="111"/>
      <c r="J6" s="111"/>
      <c r="K6" s="111"/>
      <c r="L6" s="111"/>
      <c r="M6" s="111" t="s">
        <v>367</v>
      </c>
      <c r="N6" s="127" t="s">
        <v>368</v>
      </c>
      <c r="O6" s="111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</row>
    <row r="7" ht="15.75" customHeight="1">
      <c r="A7" s="119">
        <f t="shared" si="1"/>
        <v>6</v>
      </c>
      <c r="B7" s="111">
        <v>31.0</v>
      </c>
      <c r="C7" s="112">
        <v>14.0</v>
      </c>
      <c r="D7" s="112">
        <v>2.0</v>
      </c>
      <c r="E7" s="111" t="s">
        <v>224</v>
      </c>
      <c r="F7" s="113" t="s">
        <v>225</v>
      </c>
      <c r="G7" s="114">
        <v>21.0</v>
      </c>
      <c r="H7" s="111" t="s">
        <v>103</v>
      </c>
      <c r="I7" s="111"/>
      <c r="J7" s="111"/>
      <c r="K7" s="111" t="s">
        <v>38</v>
      </c>
      <c r="L7" s="111" t="s">
        <v>38</v>
      </c>
      <c r="M7" s="111" t="s">
        <v>131</v>
      </c>
      <c r="N7" s="111" t="s">
        <v>226</v>
      </c>
      <c r="O7" s="117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</row>
    <row r="8" ht="15.75" customHeight="1">
      <c r="A8" s="119">
        <f t="shared" si="1"/>
        <v>7</v>
      </c>
      <c r="B8" s="111">
        <v>33.0</v>
      </c>
      <c r="C8" s="112">
        <v>29.0</v>
      </c>
      <c r="D8" s="112">
        <v>2.0</v>
      </c>
      <c r="E8" s="111" t="s">
        <v>259</v>
      </c>
      <c r="F8" s="113" t="s">
        <v>260</v>
      </c>
      <c r="G8" s="114">
        <v>22.0</v>
      </c>
      <c r="H8" s="111" t="s">
        <v>103</v>
      </c>
      <c r="I8" s="111"/>
      <c r="J8" s="111"/>
      <c r="K8" s="111" t="s">
        <v>38</v>
      </c>
      <c r="L8" s="111" t="s">
        <v>38</v>
      </c>
      <c r="M8" s="111" t="s">
        <v>261</v>
      </c>
      <c r="N8" s="111" t="s">
        <v>262</v>
      </c>
      <c r="O8" s="111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</row>
    <row r="9" ht="15.75" customHeight="1">
      <c r="A9" s="119">
        <f t="shared" si="1"/>
        <v>8</v>
      </c>
      <c r="B9" s="128">
        <v>35.0</v>
      </c>
      <c r="C9" s="129">
        <v>9.0</v>
      </c>
      <c r="D9" s="112">
        <v>2.0</v>
      </c>
      <c r="E9" s="128" t="s">
        <v>121</v>
      </c>
      <c r="F9" s="130" t="s">
        <v>122</v>
      </c>
      <c r="G9" s="131">
        <v>23.0</v>
      </c>
      <c r="H9" s="128" t="s">
        <v>103</v>
      </c>
      <c r="I9" s="128" t="s">
        <v>38</v>
      </c>
      <c r="J9" s="128" t="s">
        <v>38</v>
      </c>
      <c r="K9" s="128" t="s">
        <v>38</v>
      </c>
      <c r="L9" s="128" t="s">
        <v>38</v>
      </c>
      <c r="M9" s="128" t="s">
        <v>119</v>
      </c>
      <c r="N9" s="132" t="s">
        <v>123</v>
      </c>
      <c r="O9" s="12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</row>
    <row r="10" ht="15.75" customHeight="1">
      <c r="A10" s="119">
        <f t="shared" si="1"/>
        <v>9</v>
      </c>
      <c r="B10" s="111">
        <v>39.0</v>
      </c>
      <c r="C10" s="112">
        <v>39.0</v>
      </c>
      <c r="D10" s="112">
        <v>2.0</v>
      </c>
      <c r="E10" s="111" t="s">
        <v>263</v>
      </c>
      <c r="F10" s="113" t="s">
        <v>264</v>
      </c>
      <c r="G10" s="114">
        <v>24.0</v>
      </c>
      <c r="H10" s="111" t="s">
        <v>103</v>
      </c>
      <c r="I10" s="111"/>
      <c r="J10" s="111"/>
      <c r="K10" s="111" t="s">
        <v>38</v>
      </c>
      <c r="L10" s="111" t="s">
        <v>38</v>
      </c>
      <c r="M10" s="111" t="s">
        <v>265</v>
      </c>
      <c r="N10" s="127" t="s">
        <v>146</v>
      </c>
      <c r="O10" s="111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</row>
    <row r="11" ht="15.75" customHeight="1">
      <c r="A11" s="119">
        <f t="shared" si="1"/>
        <v>10</v>
      </c>
      <c r="B11" s="111">
        <v>40.0</v>
      </c>
      <c r="C11" s="112">
        <v>26.0</v>
      </c>
      <c r="D11" s="112">
        <v>2.0</v>
      </c>
      <c r="E11" s="111" t="s">
        <v>285</v>
      </c>
      <c r="F11" s="113" t="s">
        <v>286</v>
      </c>
      <c r="G11" s="114">
        <v>24.0</v>
      </c>
      <c r="H11" s="111" t="s">
        <v>103</v>
      </c>
      <c r="I11" s="111"/>
      <c r="J11" s="111"/>
      <c r="K11" s="111"/>
      <c r="L11" s="111"/>
      <c r="M11" s="111" t="s">
        <v>115</v>
      </c>
      <c r="N11" s="116" t="s">
        <v>287</v>
      </c>
      <c r="O11" s="111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</row>
    <row r="12" ht="15.75" customHeight="1">
      <c r="A12" s="119">
        <f t="shared" si="1"/>
        <v>11</v>
      </c>
      <c r="B12" s="111">
        <v>42.0</v>
      </c>
      <c r="C12" s="112">
        <v>36.0</v>
      </c>
      <c r="D12" s="112">
        <v>2.0</v>
      </c>
      <c r="E12" s="111" t="s">
        <v>288</v>
      </c>
      <c r="F12" s="113" t="s">
        <v>289</v>
      </c>
      <c r="G12" s="114">
        <v>25.0</v>
      </c>
      <c r="H12" s="111" t="s">
        <v>103</v>
      </c>
      <c r="I12" s="111"/>
      <c r="J12" s="111"/>
      <c r="K12" s="111" t="s">
        <v>38</v>
      </c>
      <c r="L12" s="111" t="s">
        <v>38</v>
      </c>
      <c r="M12" s="111" t="s">
        <v>115</v>
      </c>
      <c r="N12" s="127" t="s">
        <v>146</v>
      </c>
      <c r="O12" s="111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</row>
    <row r="13" ht="15.75" customHeight="1">
      <c r="A13" s="119">
        <f t="shared" si="1"/>
        <v>12</v>
      </c>
      <c r="B13" s="111">
        <v>48.0</v>
      </c>
      <c r="C13" s="112">
        <v>45.0</v>
      </c>
      <c r="D13" s="112">
        <v>2.0</v>
      </c>
      <c r="E13" s="111" t="s">
        <v>269</v>
      </c>
      <c r="F13" s="113" t="s">
        <v>270</v>
      </c>
      <c r="G13" s="114">
        <v>28.0</v>
      </c>
      <c r="H13" s="111" t="s">
        <v>103</v>
      </c>
      <c r="I13" s="111"/>
      <c r="J13" s="111"/>
      <c r="K13" s="111" t="s">
        <v>38</v>
      </c>
      <c r="L13" s="111" t="s">
        <v>38</v>
      </c>
      <c r="M13" s="111" t="s">
        <v>265</v>
      </c>
      <c r="N13" s="127" t="s">
        <v>146</v>
      </c>
      <c r="O13" s="111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</row>
    <row r="14" ht="15.75" customHeight="1">
      <c r="A14" s="119">
        <f t="shared" si="1"/>
        <v>13</v>
      </c>
      <c r="B14" s="111">
        <v>53.0</v>
      </c>
      <c r="C14" s="112">
        <v>10.0</v>
      </c>
      <c r="D14" s="112">
        <v>2.0</v>
      </c>
      <c r="E14" s="111" t="s">
        <v>376</v>
      </c>
      <c r="F14" s="113" t="s">
        <v>377</v>
      </c>
      <c r="G14" s="114">
        <v>30.0</v>
      </c>
      <c r="H14" s="111" t="s">
        <v>323</v>
      </c>
      <c r="I14" s="111"/>
      <c r="J14" s="111"/>
      <c r="K14" s="111"/>
      <c r="L14" s="111"/>
      <c r="M14" s="111" t="s">
        <v>261</v>
      </c>
      <c r="N14" s="117" t="s">
        <v>194</v>
      </c>
      <c r="O14" s="111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</row>
    <row r="15" ht="15.75" customHeight="1">
      <c r="A15" s="119">
        <f t="shared" si="1"/>
        <v>14</v>
      </c>
      <c r="B15" s="111">
        <v>63.0</v>
      </c>
      <c r="C15" s="112">
        <v>21.0</v>
      </c>
      <c r="D15" s="112">
        <v>2.0</v>
      </c>
      <c r="E15" s="111" t="s">
        <v>279</v>
      </c>
      <c r="F15" s="113" t="s">
        <v>280</v>
      </c>
      <c r="G15" s="114">
        <v>34.0</v>
      </c>
      <c r="H15" s="111" t="s">
        <v>103</v>
      </c>
      <c r="I15" s="111"/>
      <c r="J15" s="111"/>
      <c r="K15" s="111"/>
      <c r="L15" s="111"/>
      <c r="M15" s="111" t="s">
        <v>276</v>
      </c>
      <c r="N15" s="127" t="s">
        <v>281</v>
      </c>
      <c r="O15" s="111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</row>
    <row r="16" ht="15.75" customHeight="1">
      <c r="A16" s="119">
        <f t="shared" si="1"/>
        <v>15</v>
      </c>
      <c r="B16" s="111">
        <v>64.0</v>
      </c>
      <c r="C16" s="112">
        <v>48.0</v>
      </c>
      <c r="D16" s="112">
        <v>2.0</v>
      </c>
      <c r="E16" s="111" t="s">
        <v>229</v>
      </c>
      <c r="F16" s="113" t="s">
        <v>230</v>
      </c>
      <c r="G16" s="114">
        <v>34.0</v>
      </c>
      <c r="H16" s="111" t="s">
        <v>103</v>
      </c>
      <c r="I16" s="133"/>
      <c r="J16" s="111"/>
      <c r="K16" s="111"/>
      <c r="L16" s="111"/>
      <c r="M16" s="111" t="s">
        <v>131</v>
      </c>
      <c r="N16" s="127" t="s">
        <v>231</v>
      </c>
      <c r="O16" s="111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</row>
    <row r="17" ht="15.75" customHeight="1">
      <c r="A17" s="119">
        <f t="shared" si="1"/>
        <v>16</v>
      </c>
      <c r="B17" s="128">
        <v>69.0</v>
      </c>
      <c r="C17" s="129">
        <v>9.0</v>
      </c>
      <c r="D17" s="112">
        <v>2.0</v>
      </c>
      <c r="E17" s="128" t="s">
        <v>173</v>
      </c>
      <c r="F17" s="130" t="s">
        <v>174</v>
      </c>
      <c r="G17" s="131">
        <v>36.0</v>
      </c>
      <c r="H17" s="128" t="s">
        <v>103</v>
      </c>
      <c r="I17" s="128" t="s">
        <v>32</v>
      </c>
      <c r="J17" s="128" t="s">
        <v>164</v>
      </c>
      <c r="K17" s="128" t="s">
        <v>173</v>
      </c>
      <c r="L17" s="128" t="s">
        <v>175</v>
      </c>
      <c r="M17" s="128" t="s">
        <v>119</v>
      </c>
      <c r="N17" s="134" t="s">
        <v>176</v>
      </c>
      <c r="O17" s="12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</row>
    <row r="18" ht="15.75" customHeight="1">
      <c r="A18" s="119">
        <f t="shared" si="1"/>
        <v>17</v>
      </c>
      <c r="B18" s="111">
        <v>83.0</v>
      </c>
      <c r="C18" s="112">
        <v>40.0</v>
      </c>
      <c r="D18" s="112">
        <v>2.0</v>
      </c>
      <c r="E18" s="111" t="s">
        <v>342</v>
      </c>
      <c r="F18" s="113" t="s">
        <v>343</v>
      </c>
      <c r="G18" s="114">
        <v>39.0</v>
      </c>
      <c r="H18" s="111" t="s">
        <v>323</v>
      </c>
      <c r="I18" s="111" t="s">
        <v>198</v>
      </c>
      <c r="J18" s="111"/>
      <c r="K18" s="111" t="s">
        <v>38</v>
      </c>
      <c r="L18" s="111" t="s">
        <v>38</v>
      </c>
      <c r="M18" s="111" t="s">
        <v>344</v>
      </c>
      <c r="N18" s="127" t="s">
        <v>345</v>
      </c>
      <c r="O18" s="111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</row>
    <row r="19" ht="15.75" customHeight="1">
      <c r="A19" s="119">
        <f t="shared" si="1"/>
        <v>18</v>
      </c>
      <c r="B19" s="111">
        <v>88.0</v>
      </c>
      <c r="C19" s="112">
        <v>17.0</v>
      </c>
      <c r="D19" s="112">
        <v>2.0</v>
      </c>
      <c r="E19" s="111" t="s">
        <v>235</v>
      </c>
      <c r="F19" s="113" t="s">
        <v>236</v>
      </c>
      <c r="G19" s="114">
        <v>40.0</v>
      </c>
      <c r="H19" s="111" t="s">
        <v>103</v>
      </c>
      <c r="I19" s="111"/>
      <c r="J19" s="111"/>
      <c r="K19" s="111" t="s">
        <v>38</v>
      </c>
      <c r="L19" s="111" t="s">
        <v>38</v>
      </c>
      <c r="M19" s="111" t="s">
        <v>131</v>
      </c>
      <c r="N19" s="127" t="s">
        <v>237</v>
      </c>
      <c r="O19" s="111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</row>
    <row r="20" ht="15.75" customHeight="1">
      <c r="A20" s="119">
        <f t="shared" si="1"/>
        <v>19</v>
      </c>
      <c r="B20" s="121">
        <v>91.0</v>
      </c>
      <c r="C20" s="122">
        <v>5.0</v>
      </c>
      <c r="D20" s="112">
        <v>2.0</v>
      </c>
      <c r="E20" s="121" t="s">
        <v>369</v>
      </c>
      <c r="F20" s="123" t="s">
        <v>370</v>
      </c>
      <c r="G20" s="124">
        <v>45.0</v>
      </c>
      <c r="H20" s="121" t="s">
        <v>323</v>
      </c>
      <c r="I20" s="121"/>
      <c r="J20" s="121"/>
      <c r="K20" s="121"/>
      <c r="L20" s="121"/>
      <c r="M20" s="121" t="s">
        <v>367</v>
      </c>
      <c r="N20" s="125" t="s">
        <v>371</v>
      </c>
      <c r="O20" s="121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</row>
    <row r="21" ht="15.75" customHeight="1">
      <c r="A21" s="119">
        <f t="shared" si="1"/>
        <v>20</v>
      </c>
      <c r="B21" s="121">
        <v>97.0</v>
      </c>
      <c r="C21" s="122">
        <v>15.0</v>
      </c>
      <c r="D21" s="112">
        <v>2.0</v>
      </c>
      <c r="E21" s="121" t="s">
        <v>203</v>
      </c>
      <c r="F21" s="123" t="s">
        <v>204</v>
      </c>
      <c r="G21" s="124">
        <v>57.0</v>
      </c>
      <c r="H21" s="121" t="s">
        <v>103</v>
      </c>
      <c r="I21" s="121" t="s">
        <v>38</v>
      </c>
      <c r="J21" s="121"/>
      <c r="K21" s="121"/>
      <c r="L21" s="121"/>
      <c r="M21" s="121" t="s">
        <v>131</v>
      </c>
      <c r="N21" s="135" t="s">
        <v>205</v>
      </c>
      <c r="O21" s="121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</row>
    <row r="22" ht="15.75" customHeight="1">
      <c r="A22" s="26"/>
      <c r="B22" s="26"/>
      <c r="C22" s="26"/>
      <c r="D22" s="26"/>
      <c r="E22" s="8"/>
      <c r="F22" s="27" t="s">
        <v>431</v>
      </c>
      <c r="G22" s="28">
        <f>AVERAGE(G2:G21)</f>
        <v>28.45</v>
      </c>
      <c r="H22" s="26"/>
      <c r="I22" s="26"/>
      <c r="J22" s="26"/>
      <c r="K22" s="26"/>
      <c r="L22" s="26"/>
      <c r="M22" s="26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26"/>
      <c r="B23" s="26"/>
      <c r="C23" s="26"/>
      <c r="D23" s="26"/>
      <c r="E23" s="8"/>
      <c r="F23" s="27" t="s">
        <v>432</v>
      </c>
      <c r="G23" s="28">
        <f>MEDIAN(G2:G21)</f>
        <v>24.5</v>
      </c>
      <c r="H23" s="26"/>
      <c r="I23" s="26"/>
      <c r="J23" s="26"/>
      <c r="K23" s="26"/>
      <c r="L23" s="26"/>
      <c r="M23" s="26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26"/>
      <c r="B24" s="26"/>
      <c r="C24" s="26"/>
      <c r="D24" s="26"/>
      <c r="E24" s="8"/>
      <c r="F24" s="91" t="s">
        <v>119</v>
      </c>
      <c r="G24" s="108">
        <v>2.0</v>
      </c>
      <c r="H24" s="26"/>
      <c r="I24" s="26"/>
      <c r="J24" s="26"/>
      <c r="K24" s="26"/>
      <c r="L24" s="26"/>
      <c r="M24" s="26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26"/>
      <c r="B25" s="26"/>
      <c r="C25" s="26"/>
      <c r="D25" s="26"/>
      <c r="E25" s="8"/>
      <c r="F25" s="109" t="s">
        <v>439</v>
      </c>
      <c r="G25" s="108">
        <v>7.0</v>
      </c>
      <c r="H25" s="26"/>
      <c r="I25" s="26"/>
      <c r="J25" s="26"/>
      <c r="K25" s="26"/>
      <c r="L25" s="26"/>
      <c r="M25" s="26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26"/>
      <c r="B26" s="26"/>
      <c r="C26" s="26"/>
      <c r="D26" s="26"/>
      <c r="E26" s="8"/>
      <c r="F26" s="26"/>
      <c r="G26" s="26"/>
      <c r="H26" s="26"/>
      <c r="I26" s="26"/>
      <c r="J26" s="26"/>
      <c r="K26" s="26"/>
      <c r="L26" s="26"/>
      <c r="M26" s="26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26"/>
      <c r="B27" s="26"/>
      <c r="C27" s="26"/>
      <c r="D27" s="26"/>
      <c r="E27" s="8"/>
      <c r="F27" s="26"/>
      <c r="G27" s="26"/>
      <c r="H27" s="26"/>
      <c r="I27" s="26"/>
      <c r="J27" s="26"/>
      <c r="K27" s="26"/>
      <c r="L27" s="26"/>
      <c r="M27" s="2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26"/>
      <c r="B28" s="26"/>
      <c r="C28" s="26"/>
      <c r="D28" s="26"/>
      <c r="E28" s="8"/>
      <c r="F28" s="26"/>
      <c r="G28" s="26"/>
      <c r="H28" s="26"/>
      <c r="I28" s="26"/>
      <c r="J28" s="26"/>
      <c r="K28" s="26"/>
      <c r="L28" s="26"/>
      <c r="M28" s="26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26"/>
      <c r="B29" s="26"/>
      <c r="C29" s="26"/>
      <c r="D29" s="26"/>
      <c r="E29" s="8"/>
      <c r="F29" s="26"/>
      <c r="G29" s="26"/>
      <c r="H29" s="26"/>
      <c r="I29" s="26"/>
      <c r="J29" s="26"/>
      <c r="K29" s="26"/>
      <c r="L29" s="26"/>
      <c r="M29" s="2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26"/>
      <c r="B30" s="26"/>
      <c r="C30" s="26"/>
      <c r="D30" s="26"/>
      <c r="E30" s="8"/>
      <c r="F30" s="26"/>
      <c r="G30" s="26"/>
      <c r="H30" s="26"/>
      <c r="I30" s="26"/>
      <c r="J30" s="26"/>
      <c r="K30" s="26"/>
      <c r="L30" s="26"/>
      <c r="M30" s="2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26"/>
      <c r="B31" s="26"/>
      <c r="C31" s="26"/>
      <c r="D31" s="26"/>
      <c r="E31" s="8"/>
      <c r="F31" s="26"/>
      <c r="G31" s="26"/>
      <c r="H31" s="26"/>
      <c r="I31" s="26"/>
      <c r="J31" s="26"/>
      <c r="K31" s="26"/>
      <c r="L31" s="26"/>
      <c r="M31" s="26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26"/>
      <c r="B32" s="26"/>
      <c r="C32" s="26"/>
      <c r="D32" s="26"/>
      <c r="E32" s="8"/>
      <c r="F32" s="26"/>
      <c r="G32" s="26"/>
      <c r="H32" s="26"/>
      <c r="I32" s="26"/>
      <c r="J32" s="26"/>
      <c r="K32" s="26"/>
      <c r="L32" s="26"/>
      <c r="M32" s="26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26"/>
      <c r="B33" s="26"/>
      <c r="C33" s="26"/>
      <c r="D33" s="26"/>
      <c r="E33" s="8"/>
      <c r="F33" s="26"/>
      <c r="G33" s="26"/>
      <c r="H33" s="26"/>
      <c r="I33" s="26"/>
      <c r="J33" s="26"/>
      <c r="K33" s="26"/>
      <c r="L33" s="26"/>
      <c r="M33" s="26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26"/>
      <c r="B34" s="26"/>
      <c r="C34" s="26"/>
      <c r="D34" s="26"/>
      <c r="E34" s="8"/>
      <c r="F34" s="26"/>
      <c r="G34" s="26"/>
      <c r="H34" s="26"/>
      <c r="I34" s="26"/>
      <c r="J34" s="26"/>
      <c r="K34" s="26"/>
      <c r="L34" s="26"/>
      <c r="M34" s="26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26"/>
      <c r="B35" s="26"/>
      <c r="C35" s="26"/>
      <c r="D35" s="26"/>
      <c r="E35" s="8"/>
      <c r="F35" s="26"/>
      <c r="G35" s="26"/>
      <c r="H35" s="26"/>
      <c r="I35" s="26"/>
      <c r="J35" s="26"/>
      <c r="K35" s="26"/>
      <c r="L35" s="26"/>
      <c r="M35" s="2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26"/>
      <c r="B36" s="26"/>
      <c r="C36" s="26"/>
      <c r="D36" s="26"/>
      <c r="E36" s="8"/>
      <c r="F36" s="26"/>
      <c r="G36" s="26"/>
      <c r="H36" s="26"/>
      <c r="I36" s="26"/>
      <c r="J36" s="26"/>
      <c r="K36" s="26"/>
      <c r="L36" s="26"/>
      <c r="M36" s="26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75" customHeight="1">
      <c r="A37" s="26"/>
      <c r="B37" s="26"/>
      <c r="C37" s="26"/>
      <c r="D37" s="26"/>
      <c r="E37" s="8"/>
      <c r="F37" s="26"/>
      <c r="G37" s="26"/>
      <c r="H37" s="26"/>
      <c r="I37" s="26"/>
      <c r="J37" s="26"/>
      <c r="K37" s="26"/>
      <c r="L37" s="26"/>
      <c r="M37" s="2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75" customHeight="1">
      <c r="A38" s="26"/>
      <c r="B38" s="26"/>
      <c r="C38" s="26"/>
      <c r="D38" s="26"/>
      <c r="E38" s="8"/>
      <c r="F38" s="26"/>
      <c r="G38" s="26"/>
      <c r="H38" s="26"/>
      <c r="I38" s="26"/>
      <c r="J38" s="26"/>
      <c r="K38" s="26"/>
      <c r="L38" s="26"/>
      <c r="M38" s="26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26"/>
      <c r="B39" s="26"/>
      <c r="C39" s="26"/>
      <c r="D39" s="26"/>
      <c r="E39" s="8"/>
      <c r="F39" s="26"/>
      <c r="G39" s="26"/>
      <c r="H39" s="26"/>
      <c r="I39" s="26"/>
      <c r="J39" s="26"/>
      <c r="K39" s="26"/>
      <c r="L39" s="26"/>
      <c r="M39" s="26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26"/>
      <c r="B40" s="26"/>
      <c r="C40" s="26"/>
      <c r="D40" s="26"/>
      <c r="E40" s="8"/>
      <c r="F40" s="26"/>
      <c r="G40" s="26"/>
      <c r="H40" s="26"/>
      <c r="I40" s="26"/>
      <c r="J40" s="26"/>
      <c r="K40" s="26"/>
      <c r="L40" s="26"/>
      <c r="M40" s="26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75" customHeight="1">
      <c r="A41" s="26"/>
      <c r="B41" s="26"/>
      <c r="C41" s="26"/>
      <c r="D41" s="26"/>
      <c r="E41" s="8"/>
      <c r="F41" s="26"/>
      <c r="G41" s="26"/>
      <c r="H41" s="26"/>
      <c r="I41" s="26"/>
      <c r="J41" s="26"/>
      <c r="K41" s="26"/>
      <c r="L41" s="26"/>
      <c r="M41" s="26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26"/>
      <c r="B42" s="26"/>
      <c r="C42" s="26"/>
      <c r="D42" s="26"/>
      <c r="E42" s="8"/>
      <c r="F42" s="26"/>
      <c r="G42" s="26"/>
      <c r="H42" s="26"/>
      <c r="I42" s="26"/>
      <c r="J42" s="26"/>
      <c r="K42" s="26"/>
      <c r="L42" s="26"/>
      <c r="M42" s="26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75" customHeight="1">
      <c r="A43" s="26"/>
      <c r="B43" s="26"/>
      <c r="C43" s="26"/>
      <c r="D43" s="26"/>
      <c r="E43" s="8"/>
      <c r="F43" s="26"/>
      <c r="G43" s="26"/>
      <c r="H43" s="26"/>
      <c r="I43" s="26"/>
      <c r="J43" s="26"/>
      <c r="K43" s="26"/>
      <c r="L43" s="26"/>
      <c r="M43" s="26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75" customHeight="1">
      <c r="A44" s="26"/>
      <c r="B44" s="26"/>
      <c r="C44" s="26"/>
      <c r="D44" s="26"/>
      <c r="E44" s="8"/>
      <c r="F44" s="26"/>
      <c r="G44" s="26"/>
      <c r="H44" s="26"/>
      <c r="I44" s="26"/>
      <c r="J44" s="26"/>
      <c r="K44" s="26"/>
      <c r="L44" s="26"/>
      <c r="M44" s="26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75" customHeight="1">
      <c r="A45" s="26"/>
      <c r="B45" s="26"/>
      <c r="C45" s="26"/>
      <c r="D45" s="26"/>
      <c r="E45" s="8"/>
      <c r="F45" s="26"/>
      <c r="G45" s="26"/>
      <c r="H45" s="26"/>
      <c r="I45" s="26"/>
      <c r="J45" s="26"/>
      <c r="K45" s="26"/>
      <c r="L45" s="26"/>
      <c r="M45" s="26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75" customHeight="1">
      <c r="A46" s="26"/>
      <c r="B46" s="26"/>
      <c r="C46" s="26"/>
      <c r="D46" s="26"/>
      <c r="E46" s="8"/>
      <c r="F46" s="26"/>
      <c r="G46" s="26"/>
      <c r="H46" s="26"/>
      <c r="I46" s="26"/>
      <c r="J46" s="26"/>
      <c r="K46" s="26"/>
      <c r="L46" s="26"/>
      <c r="M46" s="26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75" customHeight="1">
      <c r="A47" s="26"/>
      <c r="B47" s="26"/>
      <c r="C47" s="26"/>
      <c r="D47" s="26"/>
      <c r="E47" s="8"/>
      <c r="F47" s="26"/>
      <c r="G47" s="26"/>
      <c r="H47" s="26"/>
      <c r="I47" s="26"/>
      <c r="J47" s="26"/>
      <c r="K47" s="26"/>
      <c r="L47" s="26"/>
      <c r="M47" s="26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75" customHeight="1">
      <c r="A48" s="26"/>
      <c r="B48" s="26"/>
      <c r="C48" s="26"/>
      <c r="D48" s="26"/>
      <c r="E48" s="8"/>
      <c r="F48" s="26"/>
      <c r="G48" s="26"/>
      <c r="H48" s="26"/>
      <c r="I48" s="26"/>
      <c r="J48" s="26"/>
      <c r="K48" s="26"/>
      <c r="L48" s="26"/>
      <c r="M48" s="26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75" customHeight="1">
      <c r="A49" s="26"/>
      <c r="B49" s="26"/>
      <c r="C49" s="26"/>
      <c r="D49" s="26"/>
      <c r="E49" s="8"/>
      <c r="F49" s="26"/>
      <c r="G49" s="26"/>
      <c r="H49" s="26"/>
      <c r="I49" s="26"/>
      <c r="J49" s="26"/>
      <c r="K49" s="26"/>
      <c r="L49" s="26"/>
      <c r="M49" s="26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75" customHeight="1">
      <c r="A50" s="26"/>
      <c r="B50" s="26"/>
      <c r="C50" s="26"/>
      <c r="D50" s="26"/>
      <c r="E50" s="8"/>
      <c r="F50" s="26"/>
      <c r="G50" s="26"/>
      <c r="H50" s="26"/>
      <c r="I50" s="26"/>
      <c r="J50" s="26"/>
      <c r="K50" s="26"/>
      <c r="L50" s="26"/>
      <c r="M50" s="26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75" customHeight="1">
      <c r="A51" s="26"/>
      <c r="B51" s="26"/>
      <c r="C51" s="26"/>
      <c r="D51" s="26"/>
      <c r="E51" s="8"/>
      <c r="F51" s="26"/>
      <c r="G51" s="26"/>
      <c r="H51" s="26"/>
      <c r="I51" s="26"/>
      <c r="J51" s="26"/>
      <c r="K51" s="26"/>
      <c r="L51" s="26"/>
      <c r="M51" s="26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75" customHeight="1">
      <c r="A52" s="26"/>
      <c r="B52" s="26"/>
      <c r="C52" s="26"/>
      <c r="D52" s="26"/>
      <c r="E52" s="8"/>
      <c r="F52" s="26"/>
      <c r="G52" s="26"/>
      <c r="H52" s="26"/>
      <c r="I52" s="26"/>
      <c r="J52" s="26"/>
      <c r="K52" s="26"/>
      <c r="L52" s="26"/>
      <c r="M52" s="26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75" customHeight="1">
      <c r="A53" s="26"/>
      <c r="B53" s="26"/>
      <c r="C53" s="26"/>
      <c r="D53" s="26"/>
      <c r="E53" s="8"/>
      <c r="F53" s="26"/>
      <c r="G53" s="26"/>
      <c r="H53" s="26"/>
      <c r="I53" s="26"/>
      <c r="J53" s="26"/>
      <c r="K53" s="26"/>
      <c r="L53" s="26"/>
      <c r="M53" s="26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75" customHeight="1">
      <c r="A54" s="26"/>
      <c r="B54" s="26"/>
      <c r="C54" s="26"/>
      <c r="D54" s="26"/>
      <c r="E54" s="8"/>
      <c r="F54" s="26"/>
      <c r="G54" s="26"/>
      <c r="H54" s="26"/>
      <c r="I54" s="26"/>
      <c r="J54" s="26"/>
      <c r="K54" s="26"/>
      <c r="L54" s="26"/>
      <c r="M54" s="26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75" customHeight="1">
      <c r="A55" s="26"/>
      <c r="B55" s="26"/>
      <c r="C55" s="26"/>
      <c r="D55" s="26"/>
      <c r="E55" s="8"/>
      <c r="F55" s="26"/>
      <c r="G55" s="26"/>
      <c r="H55" s="26"/>
      <c r="I55" s="26"/>
      <c r="J55" s="26"/>
      <c r="K55" s="26"/>
      <c r="L55" s="26"/>
      <c r="M55" s="26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75" customHeight="1">
      <c r="A56" s="26"/>
      <c r="B56" s="26"/>
      <c r="C56" s="26"/>
      <c r="D56" s="26"/>
      <c r="E56" s="8"/>
      <c r="F56" s="26"/>
      <c r="G56" s="26"/>
      <c r="H56" s="26"/>
      <c r="I56" s="26"/>
      <c r="J56" s="26"/>
      <c r="K56" s="26"/>
      <c r="L56" s="26"/>
      <c r="M56" s="26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75" customHeight="1">
      <c r="A57" s="26"/>
      <c r="B57" s="26"/>
      <c r="C57" s="26"/>
      <c r="D57" s="26"/>
      <c r="E57" s="8"/>
      <c r="F57" s="26"/>
      <c r="G57" s="26"/>
      <c r="H57" s="26"/>
      <c r="I57" s="26"/>
      <c r="J57" s="26"/>
      <c r="K57" s="26"/>
      <c r="L57" s="26"/>
      <c r="M57" s="26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75" customHeight="1">
      <c r="A58" s="26"/>
      <c r="B58" s="26"/>
      <c r="C58" s="26"/>
      <c r="D58" s="26"/>
      <c r="E58" s="8"/>
      <c r="F58" s="26"/>
      <c r="G58" s="26"/>
      <c r="H58" s="26"/>
      <c r="I58" s="26"/>
      <c r="J58" s="26"/>
      <c r="K58" s="26"/>
      <c r="L58" s="26"/>
      <c r="M58" s="26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75" customHeight="1">
      <c r="A59" s="26"/>
      <c r="B59" s="26"/>
      <c r="C59" s="26"/>
      <c r="D59" s="26"/>
      <c r="E59" s="8"/>
      <c r="F59" s="26"/>
      <c r="G59" s="26"/>
      <c r="H59" s="26"/>
      <c r="I59" s="26"/>
      <c r="J59" s="26"/>
      <c r="K59" s="26"/>
      <c r="L59" s="26"/>
      <c r="M59" s="26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75" customHeight="1">
      <c r="A60" s="26"/>
      <c r="B60" s="26"/>
      <c r="C60" s="26"/>
      <c r="D60" s="26"/>
      <c r="E60" s="8"/>
      <c r="F60" s="26"/>
      <c r="G60" s="26"/>
      <c r="H60" s="26"/>
      <c r="I60" s="26"/>
      <c r="J60" s="26"/>
      <c r="K60" s="26"/>
      <c r="L60" s="26"/>
      <c r="M60" s="26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75" customHeight="1">
      <c r="A61" s="26"/>
      <c r="B61" s="26"/>
      <c r="C61" s="26"/>
      <c r="D61" s="26"/>
      <c r="E61" s="8"/>
      <c r="F61" s="26"/>
      <c r="G61" s="26"/>
      <c r="H61" s="26"/>
      <c r="I61" s="26"/>
      <c r="J61" s="26"/>
      <c r="K61" s="26"/>
      <c r="L61" s="26"/>
      <c r="M61" s="26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75" customHeight="1">
      <c r="A62" s="26"/>
      <c r="B62" s="26"/>
      <c r="C62" s="26"/>
      <c r="D62" s="26"/>
      <c r="E62" s="8"/>
      <c r="F62" s="26"/>
      <c r="G62" s="26"/>
      <c r="H62" s="26"/>
      <c r="I62" s="26"/>
      <c r="J62" s="26"/>
      <c r="K62" s="26"/>
      <c r="L62" s="26"/>
      <c r="M62" s="26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75" customHeight="1">
      <c r="A63" s="26"/>
      <c r="B63" s="26"/>
      <c r="C63" s="26"/>
      <c r="D63" s="26"/>
      <c r="E63" s="8"/>
      <c r="F63" s="26"/>
      <c r="G63" s="26"/>
      <c r="H63" s="26"/>
      <c r="I63" s="26"/>
      <c r="J63" s="26"/>
      <c r="K63" s="26"/>
      <c r="L63" s="26"/>
      <c r="M63" s="26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26"/>
      <c r="B64" s="26"/>
      <c r="C64" s="26"/>
      <c r="D64" s="26"/>
      <c r="E64" s="8"/>
      <c r="F64" s="26"/>
      <c r="G64" s="26"/>
      <c r="H64" s="26"/>
      <c r="I64" s="26"/>
      <c r="J64" s="26"/>
      <c r="K64" s="26"/>
      <c r="L64" s="26"/>
      <c r="M64" s="26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26"/>
      <c r="B65" s="26"/>
      <c r="C65" s="26"/>
      <c r="D65" s="26"/>
      <c r="E65" s="8"/>
      <c r="F65" s="26"/>
      <c r="G65" s="26"/>
      <c r="H65" s="26"/>
      <c r="I65" s="26"/>
      <c r="J65" s="26"/>
      <c r="K65" s="26"/>
      <c r="L65" s="26"/>
      <c r="M65" s="26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26"/>
      <c r="B66" s="26"/>
      <c r="C66" s="26"/>
      <c r="D66" s="26"/>
      <c r="E66" s="8"/>
      <c r="F66" s="26"/>
      <c r="G66" s="26"/>
      <c r="H66" s="26"/>
      <c r="I66" s="26"/>
      <c r="J66" s="26"/>
      <c r="K66" s="26"/>
      <c r="L66" s="26"/>
      <c r="M66" s="26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26"/>
      <c r="B67" s="26"/>
      <c r="C67" s="26"/>
      <c r="D67" s="26"/>
      <c r="E67" s="8"/>
      <c r="F67" s="26"/>
      <c r="G67" s="26"/>
      <c r="H67" s="26"/>
      <c r="I67" s="26"/>
      <c r="J67" s="26"/>
      <c r="K67" s="26"/>
      <c r="L67" s="26"/>
      <c r="M67" s="26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26"/>
      <c r="B68" s="26"/>
      <c r="C68" s="26"/>
      <c r="D68" s="26"/>
      <c r="E68" s="8"/>
      <c r="F68" s="26"/>
      <c r="G68" s="26"/>
      <c r="H68" s="26"/>
      <c r="I68" s="26"/>
      <c r="J68" s="26"/>
      <c r="K68" s="26"/>
      <c r="L68" s="26"/>
      <c r="M68" s="26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26"/>
      <c r="B69" s="26"/>
      <c r="C69" s="26"/>
      <c r="D69" s="26"/>
      <c r="E69" s="8"/>
      <c r="F69" s="26"/>
      <c r="G69" s="26"/>
      <c r="H69" s="26"/>
      <c r="I69" s="26"/>
      <c r="J69" s="26"/>
      <c r="K69" s="26"/>
      <c r="L69" s="26"/>
      <c r="M69" s="26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26"/>
      <c r="B70" s="26"/>
      <c r="C70" s="26"/>
      <c r="D70" s="26"/>
      <c r="E70" s="8"/>
      <c r="F70" s="26"/>
      <c r="G70" s="26"/>
      <c r="H70" s="26"/>
      <c r="I70" s="26"/>
      <c r="J70" s="26"/>
      <c r="K70" s="26"/>
      <c r="L70" s="26"/>
      <c r="M70" s="26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26"/>
      <c r="B71" s="26"/>
      <c r="C71" s="26"/>
      <c r="D71" s="26"/>
      <c r="E71" s="8"/>
      <c r="F71" s="26"/>
      <c r="G71" s="26"/>
      <c r="H71" s="26"/>
      <c r="I71" s="26"/>
      <c r="J71" s="26"/>
      <c r="K71" s="26"/>
      <c r="L71" s="26"/>
      <c r="M71" s="26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26"/>
      <c r="B72" s="26"/>
      <c r="C72" s="26"/>
      <c r="D72" s="26"/>
      <c r="E72" s="8"/>
      <c r="F72" s="26"/>
      <c r="G72" s="26"/>
      <c r="H72" s="26"/>
      <c r="I72" s="26"/>
      <c r="J72" s="26"/>
      <c r="K72" s="26"/>
      <c r="L72" s="26"/>
      <c r="M72" s="26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26"/>
      <c r="B73" s="26"/>
      <c r="C73" s="26"/>
      <c r="D73" s="26"/>
      <c r="E73" s="8"/>
      <c r="F73" s="26"/>
      <c r="G73" s="26"/>
      <c r="H73" s="26"/>
      <c r="I73" s="26"/>
      <c r="J73" s="26"/>
      <c r="K73" s="26"/>
      <c r="L73" s="26"/>
      <c r="M73" s="26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26"/>
      <c r="B74" s="26"/>
      <c r="C74" s="26"/>
      <c r="D74" s="26"/>
      <c r="E74" s="8"/>
      <c r="F74" s="26"/>
      <c r="G74" s="26"/>
      <c r="H74" s="26"/>
      <c r="I74" s="26"/>
      <c r="J74" s="26"/>
      <c r="K74" s="26"/>
      <c r="L74" s="26"/>
      <c r="M74" s="26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26"/>
      <c r="B75" s="26"/>
      <c r="C75" s="26"/>
      <c r="D75" s="26"/>
      <c r="E75" s="8"/>
      <c r="F75" s="26"/>
      <c r="G75" s="26"/>
      <c r="H75" s="26"/>
      <c r="I75" s="26"/>
      <c r="J75" s="26"/>
      <c r="K75" s="26"/>
      <c r="L75" s="26"/>
      <c r="M75" s="26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26"/>
      <c r="B76" s="26"/>
      <c r="C76" s="26"/>
      <c r="D76" s="26"/>
      <c r="E76" s="8"/>
      <c r="F76" s="26"/>
      <c r="G76" s="26"/>
      <c r="H76" s="26"/>
      <c r="I76" s="26"/>
      <c r="J76" s="26"/>
      <c r="K76" s="26"/>
      <c r="L76" s="26"/>
      <c r="M76" s="26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26"/>
      <c r="B77" s="26"/>
      <c r="C77" s="26"/>
      <c r="D77" s="26"/>
      <c r="E77" s="8"/>
      <c r="F77" s="26"/>
      <c r="G77" s="26"/>
      <c r="H77" s="26"/>
      <c r="I77" s="26"/>
      <c r="J77" s="26"/>
      <c r="K77" s="26"/>
      <c r="L77" s="26"/>
      <c r="M77" s="26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26"/>
      <c r="B78" s="26"/>
      <c r="C78" s="26"/>
      <c r="D78" s="26"/>
      <c r="E78" s="8"/>
      <c r="F78" s="26"/>
      <c r="G78" s="26"/>
      <c r="H78" s="26"/>
      <c r="I78" s="26"/>
      <c r="J78" s="26"/>
      <c r="K78" s="26"/>
      <c r="L78" s="26"/>
      <c r="M78" s="26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26"/>
      <c r="B79" s="26"/>
      <c r="C79" s="26"/>
      <c r="D79" s="26"/>
      <c r="E79" s="8"/>
      <c r="F79" s="26"/>
      <c r="G79" s="26"/>
      <c r="H79" s="26"/>
      <c r="I79" s="26"/>
      <c r="J79" s="26"/>
      <c r="K79" s="26"/>
      <c r="L79" s="26"/>
      <c r="M79" s="26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26"/>
      <c r="B80" s="26"/>
      <c r="C80" s="26"/>
      <c r="D80" s="26"/>
      <c r="E80" s="8"/>
      <c r="F80" s="26"/>
      <c r="G80" s="26"/>
      <c r="H80" s="26"/>
      <c r="I80" s="26"/>
      <c r="J80" s="26"/>
      <c r="K80" s="26"/>
      <c r="L80" s="26"/>
      <c r="M80" s="26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26"/>
      <c r="B81" s="26"/>
      <c r="C81" s="26"/>
      <c r="D81" s="26"/>
      <c r="E81" s="8"/>
      <c r="F81" s="26"/>
      <c r="G81" s="26"/>
      <c r="H81" s="26"/>
      <c r="I81" s="26"/>
      <c r="J81" s="26"/>
      <c r="K81" s="26"/>
      <c r="L81" s="26"/>
      <c r="M81" s="26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26"/>
      <c r="B82" s="26"/>
      <c r="C82" s="26"/>
      <c r="D82" s="26"/>
      <c r="E82" s="8"/>
      <c r="F82" s="26"/>
      <c r="G82" s="26"/>
      <c r="H82" s="26"/>
      <c r="I82" s="26"/>
      <c r="J82" s="26"/>
      <c r="K82" s="26"/>
      <c r="L82" s="26"/>
      <c r="M82" s="26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26"/>
      <c r="B83" s="26"/>
      <c r="C83" s="26"/>
      <c r="D83" s="26"/>
      <c r="E83" s="8"/>
      <c r="F83" s="26"/>
      <c r="G83" s="26"/>
      <c r="H83" s="26"/>
      <c r="I83" s="26"/>
      <c r="J83" s="26"/>
      <c r="K83" s="26"/>
      <c r="L83" s="26"/>
      <c r="M83" s="26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26"/>
      <c r="B84" s="26"/>
      <c r="C84" s="26"/>
      <c r="D84" s="26"/>
      <c r="E84" s="8"/>
      <c r="F84" s="26"/>
      <c r="G84" s="26"/>
      <c r="H84" s="26"/>
      <c r="I84" s="26"/>
      <c r="J84" s="26"/>
      <c r="K84" s="26"/>
      <c r="L84" s="26"/>
      <c r="M84" s="26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26"/>
      <c r="B85" s="26"/>
      <c r="C85" s="26"/>
      <c r="D85" s="26"/>
      <c r="E85" s="8"/>
      <c r="F85" s="26"/>
      <c r="G85" s="26"/>
      <c r="H85" s="26"/>
      <c r="I85" s="26"/>
      <c r="J85" s="26"/>
      <c r="K85" s="26"/>
      <c r="L85" s="26"/>
      <c r="M85" s="26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26"/>
      <c r="B86" s="26"/>
      <c r="C86" s="26"/>
      <c r="D86" s="26"/>
      <c r="E86" s="8"/>
      <c r="F86" s="26"/>
      <c r="G86" s="26"/>
      <c r="H86" s="26"/>
      <c r="I86" s="26"/>
      <c r="J86" s="26"/>
      <c r="K86" s="26"/>
      <c r="L86" s="26"/>
      <c r="M86" s="26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26"/>
      <c r="B87" s="26"/>
      <c r="C87" s="26"/>
      <c r="D87" s="26"/>
      <c r="E87" s="8"/>
      <c r="F87" s="26"/>
      <c r="G87" s="26"/>
      <c r="H87" s="26"/>
      <c r="I87" s="26"/>
      <c r="J87" s="26"/>
      <c r="K87" s="26"/>
      <c r="L87" s="26"/>
      <c r="M87" s="26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26"/>
      <c r="B88" s="26"/>
      <c r="C88" s="26"/>
      <c r="D88" s="26"/>
      <c r="E88" s="8"/>
      <c r="F88" s="26"/>
      <c r="G88" s="26"/>
      <c r="H88" s="26"/>
      <c r="I88" s="26"/>
      <c r="J88" s="26"/>
      <c r="K88" s="26"/>
      <c r="L88" s="26"/>
      <c r="M88" s="26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26"/>
      <c r="B89" s="26"/>
      <c r="C89" s="26"/>
      <c r="D89" s="26"/>
      <c r="E89" s="8"/>
      <c r="F89" s="26"/>
      <c r="G89" s="26"/>
      <c r="H89" s="26"/>
      <c r="I89" s="26"/>
      <c r="J89" s="26"/>
      <c r="K89" s="26"/>
      <c r="L89" s="26"/>
      <c r="M89" s="26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26"/>
      <c r="B90" s="26"/>
      <c r="C90" s="26"/>
      <c r="D90" s="26"/>
      <c r="E90" s="8"/>
      <c r="F90" s="26"/>
      <c r="G90" s="26"/>
      <c r="H90" s="26"/>
      <c r="I90" s="26"/>
      <c r="J90" s="26"/>
      <c r="K90" s="26"/>
      <c r="L90" s="26"/>
      <c r="M90" s="26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26"/>
      <c r="B91" s="26"/>
      <c r="C91" s="26"/>
      <c r="D91" s="26"/>
      <c r="E91" s="8"/>
      <c r="F91" s="26"/>
      <c r="G91" s="26"/>
      <c r="H91" s="26"/>
      <c r="I91" s="26"/>
      <c r="J91" s="26"/>
      <c r="K91" s="26"/>
      <c r="L91" s="26"/>
      <c r="M91" s="26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26"/>
      <c r="B92" s="26"/>
      <c r="C92" s="26"/>
      <c r="D92" s="26"/>
      <c r="E92" s="8"/>
      <c r="F92" s="26"/>
      <c r="G92" s="26"/>
      <c r="H92" s="26"/>
      <c r="I92" s="26"/>
      <c r="J92" s="26"/>
      <c r="K92" s="26"/>
      <c r="L92" s="26"/>
      <c r="M92" s="26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26"/>
      <c r="B93" s="26"/>
      <c r="C93" s="26"/>
      <c r="D93" s="26"/>
      <c r="E93" s="8"/>
      <c r="F93" s="26"/>
      <c r="G93" s="26"/>
      <c r="H93" s="26"/>
      <c r="I93" s="26"/>
      <c r="J93" s="26"/>
      <c r="K93" s="26"/>
      <c r="L93" s="26"/>
      <c r="M93" s="26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26"/>
      <c r="B94" s="26"/>
      <c r="C94" s="26"/>
      <c r="D94" s="26"/>
      <c r="E94" s="8"/>
      <c r="F94" s="26"/>
      <c r="G94" s="26"/>
      <c r="H94" s="26"/>
      <c r="I94" s="26"/>
      <c r="J94" s="26"/>
      <c r="K94" s="26"/>
      <c r="L94" s="26"/>
      <c r="M94" s="26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26"/>
      <c r="B95" s="26"/>
      <c r="C95" s="26"/>
      <c r="D95" s="26"/>
      <c r="E95" s="8"/>
      <c r="F95" s="26"/>
      <c r="G95" s="26"/>
      <c r="H95" s="26"/>
      <c r="I95" s="26"/>
      <c r="J95" s="26"/>
      <c r="K95" s="26"/>
      <c r="L95" s="26"/>
      <c r="M95" s="26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26"/>
      <c r="B96" s="26"/>
      <c r="C96" s="26"/>
      <c r="D96" s="26"/>
      <c r="E96" s="8"/>
      <c r="F96" s="26"/>
      <c r="G96" s="26"/>
      <c r="H96" s="26"/>
      <c r="I96" s="26"/>
      <c r="J96" s="26"/>
      <c r="K96" s="26"/>
      <c r="L96" s="26"/>
      <c r="M96" s="26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26"/>
      <c r="B97" s="26"/>
      <c r="C97" s="26"/>
      <c r="D97" s="26"/>
      <c r="E97" s="8"/>
      <c r="F97" s="26"/>
      <c r="G97" s="26"/>
      <c r="H97" s="26"/>
      <c r="I97" s="26"/>
      <c r="J97" s="26"/>
      <c r="K97" s="26"/>
      <c r="L97" s="26"/>
      <c r="M97" s="26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26"/>
      <c r="B98" s="26"/>
      <c r="C98" s="26"/>
      <c r="D98" s="26"/>
      <c r="E98" s="8"/>
      <c r="F98" s="26"/>
      <c r="G98" s="26"/>
      <c r="H98" s="26"/>
      <c r="I98" s="26"/>
      <c r="J98" s="26"/>
      <c r="K98" s="26"/>
      <c r="L98" s="26"/>
      <c r="M98" s="26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26"/>
      <c r="B99" s="26"/>
      <c r="C99" s="26"/>
      <c r="D99" s="26"/>
      <c r="E99" s="8"/>
      <c r="F99" s="26"/>
      <c r="G99" s="26"/>
      <c r="H99" s="26"/>
      <c r="I99" s="26"/>
      <c r="J99" s="26"/>
      <c r="K99" s="26"/>
      <c r="L99" s="26"/>
      <c r="M99" s="26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26"/>
      <c r="B100" s="26"/>
      <c r="C100" s="26"/>
      <c r="D100" s="26"/>
      <c r="E100" s="8"/>
      <c r="F100" s="26"/>
      <c r="G100" s="26"/>
      <c r="H100" s="26"/>
      <c r="I100" s="26"/>
      <c r="J100" s="26"/>
      <c r="K100" s="26"/>
      <c r="L100" s="26"/>
      <c r="M100" s="26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75" customHeight="1">
      <c r="A101" s="26"/>
      <c r="B101" s="26"/>
      <c r="C101" s="26"/>
      <c r="D101" s="26"/>
      <c r="E101" s="8"/>
      <c r="F101" s="26"/>
      <c r="G101" s="26"/>
      <c r="H101" s="26"/>
      <c r="I101" s="26"/>
      <c r="J101" s="26"/>
      <c r="K101" s="26"/>
      <c r="L101" s="26"/>
      <c r="M101" s="26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75" customHeight="1">
      <c r="A102" s="26"/>
      <c r="B102" s="26"/>
      <c r="C102" s="26"/>
      <c r="D102" s="26"/>
      <c r="E102" s="8"/>
      <c r="F102" s="26"/>
      <c r="G102" s="26"/>
      <c r="H102" s="26"/>
      <c r="I102" s="26"/>
      <c r="J102" s="26"/>
      <c r="K102" s="26"/>
      <c r="L102" s="26"/>
      <c r="M102" s="26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75" customHeight="1">
      <c r="A103" s="26"/>
      <c r="B103" s="26"/>
      <c r="C103" s="26"/>
      <c r="D103" s="26"/>
      <c r="E103" s="8"/>
      <c r="F103" s="26"/>
      <c r="G103" s="26"/>
      <c r="H103" s="26"/>
      <c r="I103" s="26"/>
      <c r="J103" s="26"/>
      <c r="K103" s="26"/>
      <c r="L103" s="26"/>
      <c r="M103" s="26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75" customHeight="1">
      <c r="A104" s="26"/>
      <c r="B104" s="26"/>
      <c r="C104" s="26"/>
      <c r="D104" s="26"/>
      <c r="E104" s="8"/>
      <c r="F104" s="26"/>
      <c r="G104" s="26"/>
      <c r="H104" s="26"/>
      <c r="I104" s="26"/>
      <c r="J104" s="26"/>
      <c r="K104" s="26"/>
      <c r="L104" s="26"/>
      <c r="M104" s="26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75" customHeight="1">
      <c r="A105" s="26"/>
      <c r="B105" s="26"/>
      <c r="C105" s="26"/>
      <c r="D105" s="26"/>
      <c r="E105" s="8"/>
      <c r="F105" s="26"/>
      <c r="G105" s="26"/>
      <c r="H105" s="26"/>
      <c r="I105" s="26"/>
      <c r="J105" s="26"/>
      <c r="K105" s="26"/>
      <c r="L105" s="26"/>
      <c r="M105" s="26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75" customHeight="1">
      <c r="A106" s="26"/>
      <c r="B106" s="26"/>
      <c r="C106" s="26"/>
      <c r="D106" s="26"/>
      <c r="E106" s="8"/>
      <c r="F106" s="26"/>
      <c r="G106" s="26"/>
      <c r="H106" s="26"/>
      <c r="I106" s="26"/>
      <c r="J106" s="26"/>
      <c r="K106" s="26"/>
      <c r="L106" s="26"/>
      <c r="M106" s="26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75" customHeight="1">
      <c r="A107" s="26"/>
      <c r="B107" s="26"/>
      <c r="C107" s="26"/>
      <c r="D107" s="26"/>
      <c r="E107" s="8"/>
      <c r="F107" s="26"/>
      <c r="G107" s="26"/>
      <c r="H107" s="26"/>
      <c r="I107" s="26"/>
      <c r="J107" s="26"/>
      <c r="K107" s="26"/>
      <c r="L107" s="26"/>
      <c r="M107" s="26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75" customHeight="1">
      <c r="A108" s="26"/>
      <c r="B108" s="26"/>
      <c r="C108" s="26"/>
      <c r="D108" s="26"/>
      <c r="E108" s="8"/>
      <c r="F108" s="26"/>
      <c r="G108" s="26"/>
      <c r="H108" s="26"/>
      <c r="I108" s="26"/>
      <c r="J108" s="26"/>
      <c r="K108" s="26"/>
      <c r="L108" s="26"/>
      <c r="M108" s="26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75" customHeight="1">
      <c r="A109" s="26"/>
      <c r="B109" s="26"/>
      <c r="C109" s="26"/>
      <c r="D109" s="26"/>
      <c r="E109" s="8"/>
      <c r="F109" s="26"/>
      <c r="G109" s="26"/>
      <c r="H109" s="26"/>
      <c r="I109" s="26"/>
      <c r="J109" s="26"/>
      <c r="K109" s="26"/>
      <c r="L109" s="26"/>
      <c r="M109" s="26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75" customHeight="1">
      <c r="A110" s="26"/>
      <c r="B110" s="26"/>
      <c r="C110" s="26"/>
      <c r="D110" s="26"/>
      <c r="E110" s="8"/>
      <c r="F110" s="26"/>
      <c r="G110" s="26"/>
      <c r="H110" s="26"/>
      <c r="I110" s="26"/>
      <c r="J110" s="26"/>
      <c r="K110" s="26"/>
      <c r="L110" s="26"/>
      <c r="M110" s="26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75" customHeight="1">
      <c r="A111" s="26"/>
      <c r="B111" s="26"/>
      <c r="C111" s="26"/>
      <c r="D111" s="26"/>
      <c r="E111" s="8"/>
      <c r="F111" s="26"/>
      <c r="G111" s="26"/>
      <c r="H111" s="26"/>
      <c r="I111" s="26"/>
      <c r="J111" s="26"/>
      <c r="K111" s="26"/>
      <c r="L111" s="26"/>
      <c r="M111" s="26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75" customHeight="1">
      <c r="A112" s="26"/>
      <c r="B112" s="26"/>
      <c r="C112" s="26"/>
      <c r="D112" s="26"/>
      <c r="E112" s="8"/>
      <c r="F112" s="26"/>
      <c r="G112" s="26"/>
      <c r="H112" s="26"/>
      <c r="I112" s="26"/>
      <c r="J112" s="26"/>
      <c r="K112" s="26"/>
      <c r="L112" s="26"/>
      <c r="M112" s="26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75" customHeight="1">
      <c r="A113" s="26"/>
      <c r="B113" s="26"/>
      <c r="C113" s="26"/>
      <c r="D113" s="26"/>
      <c r="E113" s="8"/>
      <c r="F113" s="26"/>
      <c r="G113" s="26"/>
      <c r="H113" s="26"/>
      <c r="I113" s="26"/>
      <c r="J113" s="26"/>
      <c r="K113" s="26"/>
      <c r="L113" s="26"/>
      <c r="M113" s="26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75" customHeight="1">
      <c r="A114" s="26"/>
      <c r="B114" s="26"/>
      <c r="C114" s="26"/>
      <c r="D114" s="26"/>
      <c r="E114" s="8"/>
      <c r="F114" s="26"/>
      <c r="G114" s="26"/>
      <c r="H114" s="26"/>
      <c r="I114" s="26"/>
      <c r="J114" s="26"/>
      <c r="K114" s="26"/>
      <c r="L114" s="26"/>
      <c r="M114" s="26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75" customHeight="1">
      <c r="A115" s="26"/>
      <c r="B115" s="26"/>
      <c r="C115" s="26"/>
      <c r="D115" s="26"/>
      <c r="E115" s="8"/>
      <c r="F115" s="26"/>
      <c r="G115" s="26"/>
      <c r="H115" s="26"/>
      <c r="I115" s="26"/>
      <c r="J115" s="26"/>
      <c r="K115" s="26"/>
      <c r="L115" s="26"/>
      <c r="M115" s="26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75" customHeight="1">
      <c r="A116" s="26"/>
      <c r="B116" s="26"/>
      <c r="C116" s="26"/>
      <c r="D116" s="26"/>
      <c r="E116" s="8"/>
      <c r="F116" s="26"/>
      <c r="G116" s="26"/>
      <c r="H116" s="26"/>
      <c r="I116" s="26"/>
      <c r="J116" s="26"/>
      <c r="K116" s="26"/>
      <c r="L116" s="26"/>
      <c r="M116" s="26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75" customHeight="1">
      <c r="A117" s="26"/>
      <c r="B117" s="26"/>
      <c r="C117" s="26"/>
      <c r="D117" s="26"/>
      <c r="E117" s="8"/>
      <c r="F117" s="26"/>
      <c r="G117" s="26"/>
      <c r="H117" s="26"/>
      <c r="I117" s="26"/>
      <c r="J117" s="26"/>
      <c r="K117" s="26"/>
      <c r="L117" s="26"/>
      <c r="M117" s="26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75" customHeight="1">
      <c r="A118" s="26"/>
      <c r="B118" s="26"/>
      <c r="C118" s="26"/>
      <c r="D118" s="26"/>
      <c r="E118" s="8"/>
      <c r="F118" s="26"/>
      <c r="G118" s="26"/>
      <c r="H118" s="26"/>
      <c r="I118" s="26"/>
      <c r="J118" s="26"/>
      <c r="K118" s="26"/>
      <c r="L118" s="26"/>
      <c r="M118" s="26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75" customHeight="1">
      <c r="A119" s="26"/>
      <c r="B119" s="26"/>
      <c r="C119" s="26"/>
      <c r="D119" s="26"/>
      <c r="E119" s="8"/>
      <c r="F119" s="26"/>
      <c r="G119" s="26"/>
      <c r="H119" s="26"/>
      <c r="I119" s="26"/>
      <c r="J119" s="26"/>
      <c r="K119" s="26"/>
      <c r="L119" s="26"/>
      <c r="M119" s="26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75" customHeight="1">
      <c r="A120" s="26"/>
      <c r="B120" s="26"/>
      <c r="C120" s="26"/>
      <c r="D120" s="26"/>
      <c r="E120" s="8"/>
      <c r="F120" s="26"/>
      <c r="G120" s="26"/>
      <c r="H120" s="26"/>
      <c r="I120" s="26"/>
      <c r="J120" s="26"/>
      <c r="K120" s="26"/>
      <c r="L120" s="26"/>
      <c r="M120" s="26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75" customHeight="1">
      <c r="A121" s="26"/>
      <c r="B121" s="26"/>
      <c r="C121" s="26"/>
      <c r="D121" s="26"/>
      <c r="E121" s="8"/>
      <c r="F121" s="26"/>
      <c r="G121" s="26"/>
      <c r="H121" s="26"/>
      <c r="I121" s="26"/>
      <c r="J121" s="26"/>
      <c r="K121" s="26"/>
      <c r="L121" s="26"/>
      <c r="M121" s="26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75" customHeight="1">
      <c r="A122" s="26"/>
      <c r="B122" s="26"/>
      <c r="C122" s="26"/>
      <c r="D122" s="26"/>
      <c r="E122" s="8"/>
      <c r="F122" s="26"/>
      <c r="G122" s="26"/>
      <c r="H122" s="26"/>
      <c r="I122" s="26"/>
      <c r="J122" s="26"/>
      <c r="K122" s="26"/>
      <c r="L122" s="26"/>
      <c r="M122" s="26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75" customHeight="1">
      <c r="A123" s="26"/>
      <c r="B123" s="26"/>
      <c r="C123" s="26"/>
      <c r="D123" s="26"/>
      <c r="E123" s="8"/>
      <c r="F123" s="26"/>
      <c r="G123" s="26"/>
      <c r="H123" s="26"/>
      <c r="I123" s="26"/>
      <c r="J123" s="26"/>
      <c r="K123" s="26"/>
      <c r="L123" s="26"/>
      <c r="M123" s="26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75" customHeight="1">
      <c r="A124" s="26"/>
      <c r="B124" s="26"/>
      <c r="C124" s="26"/>
      <c r="D124" s="26"/>
      <c r="E124" s="8"/>
      <c r="F124" s="26"/>
      <c r="G124" s="26"/>
      <c r="H124" s="26"/>
      <c r="I124" s="26"/>
      <c r="J124" s="26"/>
      <c r="K124" s="26"/>
      <c r="L124" s="26"/>
      <c r="M124" s="26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75" customHeight="1">
      <c r="A125" s="26"/>
      <c r="B125" s="26"/>
      <c r="C125" s="26"/>
      <c r="D125" s="26"/>
      <c r="E125" s="8"/>
      <c r="F125" s="26"/>
      <c r="G125" s="26"/>
      <c r="H125" s="26"/>
      <c r="I125" s="26"/>
      <c r="J125" s="26"/>
      <c r="K125" s="26"/>
      <c r="L125" s="26"/>
      <c r="M125" s="26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75" customHeight="1">
      <c r="A126" s="26"/>
      <c r="B126" s="26"/>
      <c r="C126" s="26"/>
      <c r="D126" s="26"/>
      <c r="E126" s="8"/>
      <c r="F126" s="26"/>
      <c r="G126" s="26"/>
      <c r="H126" s="26"/>
      <c r="I126" s="26"/>
      <c r="J126" s="26"/>
      <c r="K126" s="26"/>
      <c r="L126" s="26"/>
      <c r="M126" s="26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75" customHeight="1">
      <c r="A127" s="26"/>
      <c r="B127" s="26"/>
      <c r="C127" s="26"/>
      <c r="D127" s="26"/>
      <c r="E127" s="8"/>
      <c r="F127" s="26"/>
      <c r="G127" s="26"/>
      <c r="H127" s="26"/>
      <c r="I127" s="26"/>
      <c r="J127" s="26"/>
      <c r="K127" s="26"/>
      <c r="L127" s="26"/>
      <c r="M127" s="26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75" customHeight="1">
      <c r="A128" s="26"/>
      <c r="B128" s="26"/>
      <c r="C128" s="26"/>
      <c r="D128" s="26"/>
      <c r="E128" s="8"/>
      <c r="F128" s="26"/>
      <c r="G128" s="26"/>
      <c r="H128" s="26"/>
      <c r="I128" s="26"/>
      <c r="J128" s="26"/>
      <c r="K128" s="26"/>
      <c r="L128" s="26"/>
      <c r="M128" s="26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75" customHeight="1">
      <c r="A129" s="26"/>
      <c r="B129" s="26"/>
      <c r="C129" s="26"/>
      <c r="D129" s="26"/>
      <c r="E129" s="8"/>
      <c r="F129" s="26"/>
      <c r="G129" s="26"/>
      <c r="H129" s="26"/>
      <c r="I129" s="26"/>
      <c r="J129" s="26"/>
      <c r="K129" s="26"/>
      <c r="L129" s="26"/>
      <c r="M129" s="26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75" customHeight="1">
      <c r="A130" s="26"/>
      <c r="B130" s="26"/>
      <c r="C130" s="26"/>
      <c r="D130" s="26"/>
      <c r="E130" s="8"/>
      <c r="F130" s="26"/>
      <c r="G130" s="26"/>
      <c r="H130" s="26"/>
      <c r="I130" s="26"/>
      <c r="J130" s="26"/>
      <c r="K130" s="26"/>
      <c r="L130" s="26"/>
      <c r="M130" s="26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75" customHeight="1">
      <c r="A131" s="26"/>
      <c r="B131" s="26"/>
      <c r="C131" s="26"/>
      <c r="D131" s="26"/>
      <c r="E131" s="8"/>
      <c r="F131" s="26"/>
      <c r="G131" s="26"/>
      <c r="H131" s="26"/>
      <c r="I131" s="26"/>
      <c r="J131" s="26"/>
      <c r="K131" s="26"/>
      <c r="L131" s="26"/>
      <c r="M131" s="26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75" customHeight="1">
      <c r="A132" s="26"/>
      <c r="B132" s="26"/>
      <c r="C132" s="26"/>
      <c r="D132" s="26"/>
      <c r="E132" s="8"/>
      <c r="F132" s="26"/>
      <c r="G132" s="26"/>
      <c r="H132" s="26"/>
      <c r="I132" s="26"/>
      <c r="J132" s="26"/>
      <c r="K132" s="26"/>
      <c r="L132" s="26"/>
      <c r="M132" s="26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75" customHeight="1">
      <c r="A133" s="26"/>
      <c r="B133" s="26"/>
      <c r="C133" s="26"/>
      <c r="D133" s="26"/>
      <c r="E133" s="8"/>
      <c r="F133" s="26"/>
      <c r="G133" s="26"/>
      <c r="H133" s="26"/>
      <c r="I133" s="26"/>
      <c r="J133" s="26"/>
      <c r="K133" s="26"/>
      <c r="L133" s="26"/>
      <c r="M133" s="26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75" customHeight="1">
      <c r="A134" s="26"/>
      <c r="B134" s="26"/>
      <c r="C134" s="26"/>
      <c r="D134" s="26"/>
      <c r="E134" s="8"/>
      <c r="F134" s="26"/>
      <c r="G134" s="26"/>
      <c r="H134" s="26"/>
      <c r="I134" s="26"/>
      <c r="J134" s="26"/>
      <c r="K134" s="26"/>
      <c r="L134" s="26"/>
      <c r="M134" s="26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75" customHeight="1">
      <c r="A135" s="26"/>
      <c r="B135" s="26"/>
      <c r="C135" s="26"/>
      <c r="D135" s="26"/>
      <c r="E135" s="8"/>
      <c r="F135" s="26"/>
      <c r="G135" s="26"/>
      <c r="H135" s="26"/>
      <c r="I135" s="26"/>
      <c r="J135" s="26"/>
      <c r="K135" s="26"/>
      <c r="L135" s="26"/>
      <c r="M135" s="26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75" customHeight="1">
      <c r="A136" s="26"/>
      <c r="B136" s="26"/>
      <c r="C136" s="26"/>
      <c r="D136" s="26"/>
      <c r="E136" s="8"/>
      <c r="F136" s="26"/>
      <c r="G136" s="26"/>
      <c r="H136" s="26"/>
      <c r="I136" s="26"/>
      <c r="J136" s="26"/>
      <c r="K136" s="26"/>
      <c r="L136" s="26"/>
      <c r="M136" s="26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75" customHeight="1">
      <c r="A137" s="26"/>
      <c r="B137" s="26"/>
      <c r="C137" s="26"/>
      <c r="D137" s="26"/>
      <c r="E137" s="8"/>
      <c r="F137" s="26"/>
      <c r="G137" s="26"/>
      <c r="H137" s="26"/>
      <c r="I137" s="26"/>
      <c r="J137" s="26"/>
      <c r="K137" s="26"/>
      <c r="L137" s="26"/>
      <c r="M137" s="26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75" customHeight="1">
      <c r="A138" s="26"/>
      <c r="B138" s="26"/>
      <c r="C138" s="26"/>
      <c r="D138" s="26"/>
      <c r="E138" s="8"/>
      <c r="F138" s="26"/>
      <c r="G138" s="26"/>
      <c r="H138" s="26"/>
      <c r="I138" s="26"/>
      <c r="J138" s="26"/>
      <c r="K138" s="26"/>
      <c r="L138" s="26"/>
      <c r="M138" s="26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75" customHeight="1">
      <c r="A139" s="26"/>
      <c r="B139" s="26"/>
      <c r="C139" s="26"/>
      <c r="D139" s="26"/>
      <c r="E139" s="8"/>
      <c r="F139" s="26"/>
      <c r="G139" s="26"/>
      <c r="H139" s="26"/>
      <c r="I139" s="26"/>
      <c r="J139" s="26"/>
      <c r="K139" s="26"/>
      <c r="L139" s="26"/>
      <c r="M139" s="26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75" customHeight="1">
      <c r="A140" s="26"/>
      <c r="B140" s="26"/>
      <c r="C140" s="26"/>
      <c r="D140" s="26"/>
      <c r="E140" s="8"/>
      <c r="F140" s="26"/>
      <c r="G140" s="26"/>
      <c r="H140" s="26"/>
      <c r="I140" s="26"/>
      <c r="J140" s="26"/>
      <c r="K140" s="26"/>
      <c r="L140" s="26"/>
      <c r="M140" s="26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75" customHeight="1">
      <c r="A141" s="26"/>
      <c r="B141" s="26"/>
      <c r="C141" s="26"/>
      <c r="D141" s="26"/>
      <c r="E141" s="8"/>
      <c r="F141" s="26"/>
      <c r="G141" s="26"/>
      <c r="H141" s="26"/>
      <c r="I141" s="26"/>
      <c r="J141" s="26"/>
      <c r="K141" s="26"/>
      <c r="L141" s="26"/>
      <c r="M141" s="26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75" customHeight="1">
      <c r="A142" s="26"/>
      <c r="B142" s="26"/>
      <c r="C142" s="26"/>
      <c r="D142" s="26"/>
      <c r="E142" s="8"/>
      <c r="F142" s="26"/>
      <c r="G142" s="26"/>
      <c r="H142" s="26"/>
      <c r="I142" s="26"/>
      <c r="J142" s="26"/>
      <c r="K142" s="26"/>
      <c r="L142" s="26"/>
      <c r="M142" s="26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75" customHeight="1">
      <c r="A143" s="26"/>
      <c r="B143" s="26"/>
      <c r="C143" s="26"/>
      <c r="D143" s="26"/>
      <c r="E143" s="8"/>
      <c r="F143" s="26"/>
      <c r="G143" s="26"/>
      <c r="H143" s="26"/>
      <c r="I143" s="26"/>
      <c r="J143" s="26"/>
      <c r="K143" s="26"/>
      <c r="L143" s="26"/>
      <c r="M143" s="26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75" customHeight="1">
      <c r="A144" s="26"/>
      <c r="B144" s="26"/>
      <c r="C144" s="26"/>
      <c r="D144" s="26"/>
      <c r="E144" s="8"/>
      <c r="F144" s="26"/>
      <c r="G144" s="26"/>
      <c r="H144" s="26"/>
      <c r="I144" s="26"/>
      <c r="J144" s="26"/>
      <c r="K144" s="26"/>
      <c r="L144" s="26"/>
      <c r="M144" s="26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75" customHeight="1">
      <c r="A145" s="26"/>
      <c r="B145" s="26"/>
      <c r="C145" s="26"/>
      <c r="D145" s="26"/>
      <c r="E145" s="8"/>
      <c r="F145" s="26"/>
      <c r="G145" s="26"/>
      <c r="H145" s="26"/>
      <c r="I145" s="26"/>
      <c r="J145" s="26"/>
      <c r="K145" s="26"/>
      <c r="L145" s="26"/>
      <c r="M145" s="26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75" customHeight="1">
      <c r="A146" s="26"/>
      <c r="B146" s="26"/>
      <c r="C146" s="26"/>
      <c r="D146" s="26"/>
      <c r="E146" s="8"/>
      <c r="F146" s="26"/>
      <c r="G146" s="26"/>
      <c r="H146" s="26"/>
      <c r="I146" s="26"/>
      <c r="J146" s="26"/>
      <c r="K146" s="26"/>
      <c r="L146" s="26"/>
      <c r="M146" s="26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75" customHeight="1">
      <c r="A147" s="26"/>
      <c r="B147" s="26"/>
      <c r="C147" s="26"/>
      <c r="D147" s="26"/>
      <c r="E147" s="8"/>
      <c r="F147" s="26"/>
      <c r="G147" s="26"/>
      <c r="H147" s="26"/>
      <c r="I147" s="26"/>
      <c r="J147" s="26"/>
      <c r="K147" s="26"/>
      <c r="L147" s="26"/>
      <c r="M147" s="26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75" customHeight="1">
      <c r="A148" s="26"/>
      <c r="B148" s="26"/>
      <c r="C148" s="26"/>
      <c r="D148" s="26"/>
      <c r="E148" s="8"/>
      <c r="F148" s="26"/>
      <c r="G148" s="26"/>
      <c r="H148" s="26"/>
      <c r="I148" s="26"/>
      <c r="J148" s="26"/>
      <c r="K148" s="26"/>
      <c r="L148" s="26"/>
      <c r="M148" s="26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75" customHeight="1">
      <c r="A149" s="26"/>
      <c r="B149" s="26"/>
      <c r="C149" s="26"/>
      <c r="D149" s="26"/>
      <c r="E149" s="8"/>
      <c r="F149" s="26"/>
      <c r="G149" s="26"/>
      <c r="H149" s="26"/>
      <c r="I149" s="26"/>
      <c r="J149" s="26"/>
      <c r="K149" s="26"/>
      <c r="L149" s="26"/>
      <c r="M149" s="26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75" customHeight="1">
      <c r="A150" s="26"/>
      <c r="B150" s="26"/>
      <c r="C150" s="26"/>
      <c r="D150" s="26"/>
      <c r="E150" s="8"/>
      <c r="F150" s="26"/>
      <c r="G150" s="26"/>
      <c r="H150" s="26"/>
      <c r="I150" s="26"/>
      <c r="J150" s="26"/>
      <c r="K150" s="26"/>
      <c r="L150" s="26"/>
      <c r="M150" s="26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75" customHeight="1">
      <c r="A151" s="26"/>
      <c r="B151" s="26"/>
      <c r="C151" s="26"/>
      <c r="D151" s="26"/>
      <c r="E151" s="8"/>
      <c r="F151" s="26"/>
      <c r="G151" s="26"/>
      <c r="H151" s="26"/>
      <c r="I151" s="26"/>
      <c r="J151" s="26"/>
      <c r="K151" s="26"/>
      <c r="L151" s="26"/>
      <c r="M151" s="26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5.75" customHeight="1">
      <c r="A152" s="26"/>
      <c r="B152" s="26"/>
      <c r="C152" s="26"/>
      <c r="D152" s="26"/>
      <c r="E152" s="8"/>
      <c r="F152" s="26"/>
      <c r="G152" s="26"/>
      <c r="H152" s="26"/>
      <c r="I152" s="26"/>
      <c r="J152" s="26"/>
      <c r="K152" s="26"/>
      <c r="L152" s="26"/>
      <c r="M152" s="26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5.75" customHeight="1">
      <c r="A153" s="26"/>
      <c r="B153" s="26"/>
      <c r="C153" s="26"/>
      <c r="D153" s="26"/>
      <c r="E153" s="8"/>
      <c r="F153" s="26"/>
      <c r="G153" s="26"/>
      <c r="H153" s="26"/>
      <c r="I153" s="26"/>
      <c r="J153" s="26"/>
      <c r="K153" s="26"/>
      <c r="L153" s="26"/>
      <c r="M153" s="26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5.75" customHeight="1">
      <c r="A154" s="26"/>
      <c r="B154" s="26"/>
      <c r="C154" s="26"/>
      <c r="D154" s="26"/>
      <c r="E154" s="8"/>
      <c r="F154" s="26"/>
      <c r="G154" s="26"/>
      <c r="H154" s="26"/>
      <c r="I154" s="26"/>
      <c r="J154" s="26"/>
      <c r="K154" s="26"/>
      <c r="L154" s="26"/>
      <c r="M154" s="26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5.75" customHeight="1">
      <c r="A155" s="26"/>
      <c r="B155" s="26"/>
      <c r="C155" s="26"/>
      <c r="D155" s="26"/>
      <c r="E155" s="8"/>
      <c r="F155" s="26"/>
      <c r="G155" s="26"/>
      <c r="H155" s="26"/>
      <c r="I155" s="26"/>
      <c r="J155" s="26"/>
      <c r="K155" s="26"/>
      <c r="L155" s="26"/>
      <c r="M155" s="26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5.75" customHeight="1">
      <c r="A156" s="26"/>
      <c r="B156" s="26"/>
      <c r="C156" s="26"/>
      <c r="D156" s="26"/>
      <c r="E156" s="8"/>
      <c r="F156" s="26"/>
      <c r="G156" s="26"/>
      <c r="H156" s="26"/>
      <c r="I156" s="26"/>
      <c r="J156" s="26"/>
      <c r="K156" s="26"/>
      <c r="L156" s="26"/>
      <c r="M156" s="26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5.75" customHeight="1">
      <c r="A157" s="26"/>
      <c r="B157" s="26"/>
      <c r="C157" s="26"/>
      <c r="D157" s="26"/>
      <c r="E157" s="8"/>
      <c r="F157" s="26"/>
      <c r="G157" s="26"/>
      <c r="H157" s="26"/>
      <c r="I157" s="26"/>
      <c r="J157" s="26"/>
      <c r="K157" s="26"/>
      <c r="L157" s="26"/>
      <c r="M157" s="26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5.75" customHeight="1">
      <c r="A158" s="26"/>
      <c r="B158" s="26"/>
      <c r="C158" s="26"/>
      <c r="D158" s="26"/>
      <c r="E158" s="8"/>
      <c r="F158" s="26"/>
      <c r="G158" s="26"/>
      <c r="H158" s="26"/>
      <c r="I158" s="26"/>
      <c r="J158" s="26"/>
      <c r="K158" s="26"/>
      <c r="L158" s="26"/>
      <c r="M158" s="26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5.75" customHeight="1">
      <c r="A159" s="26"/>
      <c r="B159" s="26"/>
      <c r="C159" s="26"/>
      <c r="D159" s="26"/>
      <c r="E159" s="8"/>
      <c r="F159" s="26"/>
      <c r="G159" s="26"/>
      <c r="H159" s="26"/>
      <c r="I159" s="26"/>
      <c r="J159" s="26"/>
      <c r="K159" s="26"/>
      <c r="L159" s="26"/>
      <c r="M159" s="26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5.75" customHeight="1">
      <c r="A160" s="26"/>
      <c r="B160" s="26"/>
      <c r="C160" s="26"/>
      <c r="D160" s="26"/>
      <c r="E160" s="8"/>
      <c r="F160" s="26"/>
      <c r="G160" s="26"/>
      <c r="H160" s="26"/>
      <c r="I160" s="26"/>
      <c r="J160" s="26"/>
      <c r="K160" s="26"/>
      <c r="L160" s="26"/>
      <c r="M160" s="26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5.75" customHeight="1">
      <c r="A161" s="26"/>
      <c r="B161" s="26"/>
      <c r="C161" s="26"/>
      <c r="D161" s="26"/>
      <c r="E161" s="8"/>
      <c r="F161" s="26"/>
      <c r="G161" s="26"/>
      <c r="H161" s="26"/>
      <c r="I161" s="26"/>
      <c r="J161" s="26"/>
      <c r="K161" s="26"/>
      <c r="L161" s="26"/>
      <c r="M161" s="26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5.75" customHeight="1">
      <c r="A162" s="26"/>
      <c r="B162" s="26"/>
      <c r="C162" s="26"/>
      <c r="D162" s="26"/>
      <c r="E162" s="8"/>
      <c r="F162" s="26"/>
      <c r="G162" s="26"/>
      <c r="H162" s="26"/>
      <c r="I162" s="26"/>
      <c r="J162" s="26"/>
      <c r="K162" s="26"/>
      <c r="L162" s="26"/>
      <c r="M162" s="26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5.75" customHeight="1">
      <c r="A163" s="26"/>
      <c r="B163" s="26"/>
      <c r="C163" s="26"/>
      <c r="D163" s="26"/>
      <c r="E163" s="8"/>
      <c r="F163" s="26"/>
      <c r="G163" s="26"/>
      <c r="H163" s="26"/>
      <c r="I163" s="26"/>
      <c r="J163" s="26"/>
      <c r="K163" s="26"/>
      <c r="L163" s="26"/>
      <c r="M163" s="26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5.75" customHeight="1">
      <c r="A164" s="26"/>
      <c r="B164" s="26"/>
      <c r="C164" s="26"/>
      <c r="D164" s="26"/>
      <c r="E164" s="8"/>
      <c r="F164" s="26"/>
      <c r="G164" s="26"/>
      <c r="H164" s="26"/>
      <c r="I164" s="26"/>
      <c r="J164" s="26"/>
      <c r="K164" s="26"/>
      <c r="L164" s="26"/>
      <c r="M164" s="26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5.75" customHeight="1">
      <c r="A165" s="26"/>
      <c r="B165" s="26"/>
      <c r="C165" s="26"/>
      <c r="D165" s="26"/>
      <c r="E165" s="8"/>
      <c r="F165" s="26"/>
      <c r="G165" s="26"/>
      <c r="H165" s="26"/>
      <c r="I165" s="26"/>
      <c r="J165" s="26"/>
      <c r="K165" s="26"/>
      <c r="L165" s="26"/>
      <c r="M165" s="26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5.75" customHeight="1">
      <c r="A166" s="26"/>
      <c r="B166" s="26"/>
      <c r="C166" s="26"/>
      <c r="D166" s="26"/>
      <c r="E166" s="8"/>
      <c r="F166" s="26"/>
      <c r="G166" s="26"/>
      <c r="H166" s="26"/>
      <c r="I166" s="26"/>
      <c r="J166" s="26"/>
      <c r="K166" s="26"/>
      <c r="L166" s="26"/>
      <c r="M166" s="26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5.75" customHeight="1">
      <c r="A167" s="26"/>
      <c r="B167" s="26"/>
      <c r="C167" s="26"/>
      <c r="D167" s="26"/>
      <c r="E167" s="8"/>
      <c r="F167" s="26"/>
      <c r="G167" s="26"/>
      <c r="H167" s="26"/>
      <c r="I167" s="26"/>
      <c r="J167" s="26"/>
      <c r="K167" s="26"/>
      <c r="L167" s="26"/>
      <c r="M167" s="26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5.75" customHeight="1">
      <c r="A168" s="26"/>
      <c r="B168" s="26"/>
      <c r="C168" s="26"/>
      <c r="D168" s="26"/>
      <c r="E168" s="8"/>
      <c r="F168" s="26"/>
      <c r="G168" s="26"/>
      <c r="H168" s="26"/>
      <c r="I168" s="26"/>
      <c r="J168" s="26"/>
      <c r="K168" s="26"/>
      <c r="L168" s="26"/>
      <c r="M168" s="26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5.75" customHeight="1">
      <c r="A169" s="26"/>
      <c r="B169" s="26"/>
      <c r="C169" s="26"/>
      <c r="D169" s="26"/>
      <c r="E169" s="8"/>
      <c r="F169" s="26"/>
      <c r="G169" s="26"/>
      <c r="H169" s="26"/>
      <c r="I169" s="26"/>
      <c r="J169" s="26"/>
      <c r="K169" s="26"/>
      <c r="L169" s="26"/>
      <c r="M169" s="26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5.75" customHeight="1">
      <c r="A170" s="26"/>
      <c r="B170" s="26"/>
      <c r="C170" s="26"/>
      <c r="D170" s="26"/>
      <c r="E170" s="8"/>
      <c r="F170" s="26"/>
      <c r="G170" s="26"/>
      <c r="H170" s="26"/>
      <c r="I170" s="26"/>
      <c r="J170" s="26"/>
      <c r="K170" s="26"/>
      <c r="L170" s="26"/>
      <c r="M170" s="26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5.75" customHeight="1">
      <c r="A171" s="26"/>
      <c r="B171" s="26"/>
      <c r="C171" s="26"/>
      <c r="D171" s="26"/>
      <c r="E171" s="8"/>
      <c r="F171" s="26"/>
      <c r="G171" s="26"/>
      <c r="H171" s="26"/>
      <c r="I171" s="26"/>
      <c r="J171" s="26"/>
      <c r="K171" s="26"/>
      <c r="L171" s="26"/>
      <c r="M171" s="26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5.75" customHeight="1">
      <c r="A172" s="26"/>
      <c r="B172" s="26"/>
      <c r="C172" s="26"/>
      <c r="D172" s="26"/>
      <c r="E172" s="8"/>
      <c r="F172" s="26"/>
      <c r="G172" s="26"/>
      <c r="H172" s="26"/>
      <c r="I172" s="26"/>
      <c r="J172" s="26"/>
      <c r="K172" s="26"/>
      <c r="L172" s="26"/>
      <c r="M172" s="26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5.75" customHeight="1">
      <c r="A173" s="26"/>
      <c r="B173" s="26"/>
      <c r="C173" s="26"/>
      <c r="D173" s="26"/>
      <c r="E173" s="8"/>
      <c r="F173" s="26"/>
      <c r="G173" s="26"/>
      <c r="H173" s="26"/>
      <c r="I173" s="26"/>
      <c r="J173" s="26"/>
      <c r="K173" s="26"/>
      <c r="L173" s="26"/>
      <c r="M173" s="26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5.75" customHeight="1">
      <c r="A174" s="26"/>
      <c r="B174" s="26"/>
      <c r="C174" s="26"/>
      <c r="D174" s="26"/>
      <c r="E174" s="8"/>
      <c r="F174" s="26"/>
      <c r="G174" s="26"/>
      <c r="H174" s="26"/>
      <c r="I174" s="26"/>
      <c r="J174" s="26"/>
      <c r="K174" s="26"/>
      <c r="L174" s="26"/>
      <c r="M174" s="26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5.75" customHeight="1">
      <c r="A175" s="26"/>
      <c r="B175" s="26"/>
      <c r="C175" s="26"/>
      <c r="D175" s="26"/>
      <c r="E175" s="8"/>
      <c r="F175" s="26"/>
      <c r="G175" s="26"/>
      <c r="H175" s="26"/>
      <c r="I175" s="26"/>
      <c r="J175" s="26"/>
      <c r="K175" s="26"/>
      <c r="L175" s="26"/>
      <c r="M175" s="26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5.75" customHeight="1">
      <c r="A176" s="26"/>
      <c r="B176" s="26"/>
      <c r="C176" s="26"/>
      <c r="D176" s="26"/>
      <c r="E176" s="8"/>
      <c r="F176" s="26"/>
      <c r="G176" s="26"/>
      <c r="H176" s="26"/>
      <c r="I176" s="26"/>
      <c r="J176" s="26"/>
      <c r="K176" s="26"/>
      <c r="L176" s="26"/>
      <c r="M176" s="26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5.75" customHeight="1">
      <c r="A177" s="26"/>
      <c r="B177" s="26"/>
      <c r="C177" s="26"/>
      <c r="D177" s="26"/>
      <c r="E177" s="8"/>
      <c r="F177" s="26"/>
      <c r="G177" s="26"/>
      <c r="H177" s="26"/>
      <c r="I177" s="26"/>
      <c r="J177" s="26"/>
      <c r="K177" s="26"/>
      <c r="L177" s="26"/>
      <c r="M177" s="26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5.75" customHeight="1">
      <c r="A178" s="26"/>
      <c r="B178" s="26"/>
      <c r="C178" s="26"/>
      <c r="D178" s="26"/>
      <c r="E178" s="8"/>
      <c r="F178" s="26"/>
      <c r="G178" s="26"/>
      <c r="H178" s="26"/>
      <c r="I178" s="26"/>
      <c r="J178" s="26"/>
      <c r="K178" s="26"/>
      <c r="L178" s="26"/>
      <c r="M178" s="26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5.75" customHeight="1">
      <c r="A179" s="26"/>
      <c r="B179" s="26"/>
      <c r="C179" s="26"/>
      <c r="D179" s="26"/>
      <c r="E179" s="8"/>
      <c r="F179" s="26"/>
      <c r="G179" s="26"/>
      <c r="H179" s="26"/>
      <c r="I179" s="26"/>
      <c r="J179" s="26"/>
      <c r="K179" s="26"/>
      <c r="L179" s="26"/>
      <c r="M179" s="26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5.75" customHeight="1">
      <c r="A180" s="26"/>
      <c r="B180" s="26"/>
      <c r="C180" s="26"/>
      <c r="D180" s="26"/>
      <c r="E180" s="8"/>
      <c r="F180" s="26"/>
      <c r="G180" s="26"/>
      <c r="H180" s="26"/>
      <c r="I180" s="26"/>
      <c r="J180" s="26"/>
      <c r="K180" s="26"/>
      <c r="L180" s="26"/>
      <c r="M180" s="26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5.75" customHeight="1">
      <c r="A181" s="26"/>
      <c r="B181" s="26"/>
      <c r="C181" s="26"/>
      <c r="D181" s="26"/>
      <c r="E181" s="8"/>
      <c r="F181" s="26"/>
      <c r="G181" s="26"/>
      <c r="H181" s="26"/>
      <c r="I181" s="26"/>
      <c r="J181" s="26"/>
      <c r="K181" s="26"/>
      <c r="L181" s="26"/>
      <c r="M181" s="26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hyperlinks>
    <hyperlink r:id="rId1" ref="N2"/>
    <hyperlink r:id="rId2" ref="N3"/>
    <hyperlink r:id="rId3" location="section=Biologic-Depiction" ref="N4"/>
    <hyperlink r:id="rId4" ref="N5"/>
    <hyperlink r:id="rId5" ref="N6"/>
    <hyperlink r:id="rId6" ref="N10"/>
    <hyperlink r:id="rId7" ref="N11"/>
    <hyperlink r:id="rId8" ref="N12"/>
    <hyperlink r:id="rId9" ref="N13"/>
    <hyperlink r:id="rId10" location="section=Top" ref="N15"/>
    <hyperlink r:id="rId11" ref="N16"/>
    <hyperlink r:id="rId12" location="section=Top" ref="N17"/>
    <hyperlink r:id="rId13" ref="N18"/>
    <hyperlink r:id="rId14" ref="N19"/>
    <hyperlink r:id="rId15" ref="N20"/>
    <hyperlink r:id="rId16" ref="N21"/>
  </hyperlinks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4.0"/>
    <col customWidth="1" min="3" max="3" width="7.29"/>
    <col customWidth="1" min="4" max="4" width="5.57"/>
    <col customWidth="1" min="5" max="5" width="20.71"/>
    <col customWidth="1" min="6" max="6" width="34.71"/>
    <col customWidth="1" min="7" max="7" width="10.57"/>
    <col customWidth="1" min="8" max="8" width="18.43"/>
    <col customWidth="1" min="9" max="9" width="12.43"/>
    <col customWidth="1" min="10" max="10" width="10.14"/>
    <col customWidth="1" min="11" max="11" width="15.14"/>
    <col customWidth="1" min="12" max="12" width="34.29"/>
    <col customWidth="1" min="13" max="13" width="26.57"/>
    <col customWidth="1" min="14" max="14" width="24.43"/>
    <col customWidth="1" min="15" max="15" width="40.57"/>
  </cols>
  <sheetData>
    <row r="1" ht="15.75" customHeight="1">
      <c r="A1" s="30"/>
      <c r="B1" s="31" t="s">
        <v>0</v>
      </c>
      <c r="C1" s="32" t="s">
        <v>435</v>
      </c>
      <c r="D1" s="32" t="s">
        <v>436</v>
      </c>
      <c r="E1" s="33" t="s">
        <v>1</v>
      </c>
      <c r="F1" s="33" t="s">
        <v>2</v>
      </c>
      <c r="G1" s="2" t="s">
        <v>3</v>
      </c>
      <c r="H1" s="33" t="s">
        <v>4</v>
      </c>
      <c r="I1" s="33" t="s">
        <v>5</v>
      </c>
      <c r="J1" s="33" t="s">
        <v>6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136">
        <v>1.0</v>
      </c>
      <c r="B2" s="50">
        <v>3.0</v>
      </c>
      <c r="C2" s="51">
        <v>33.0</v>
      </c>
      <c r="D2" s="51">
        <v>3.0</v>
      </c>
      <c r="E2" s="137" t="s">
        <v>20</v>
      </c>
      <c r="F2" s="53" t="s">
        <v>21</v>
      </c>
      <c r="G2" s="54">
        <v>12.0</v>
      </c>
      <c r="H2" s="52" t="s">
        <v>22</v>
      </c>
      <c r="I2" s="50" t="s">
        <v>23</v>
      </c>
      <c r="J2" s="52" t="s">
        <v>24</v>
      </c>
      <c r="K2" s="52" t="s">
        <v>25</v>
      </c>
      <c r="L2" s="52" t="s">
        <v>26</v>
      </c>
      <c r="M2" s="52" t="s">
        <v>27</v>
      </c>
      <c r="N2" s="55" t="s">
        <v>28</v>
      </c>
      <c r="O2" s="5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ht="15.75" customHeight="1">
      <c r="A3" s="34">
        <f t="shared" ref="A3:A21" si="1">1+A2</f>
        <v>2</v>
      </c>
      <c r="B3" s="9">
        <v>14.0</v>
      </c>
      <c r="C3" s="60">
        <v>11.0</v>
      </c>
      <c r="D3" s="60">
        <v>3.0</v>
      </c>
      <c r="E3" s="12" t="s">
        <v>271</v>
      </c>
      <c r="F3" s="138" t="s">
        <v>378</v>
      </c>
      <c r="G3" s="7">
        <v>15.0</v>
      </c>
      <c r="H3" s="5" t="s">
        <v>323</v>
      </c>
      <c r="I3" s="5"/>
      <c r="J3" s="5"/>
      <c r="K3" s="5"/>
      <c r="L3" s="5"/>
      <c r="M3" s="5" t="s">
        <v>379</v>
      </c>
      <c r="N3" s="13" t="s">
        <v>380</v>
      </c>
      <c r="O3" s="5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15.0" customHeight="1">
      <c r="A4" s="34">
        <f t="shared" si="1"/>
        <v>3</v>
      </c>
      <c r="B4" s="9">
        <v>18.0</v>
      </c>
      <c r="C4" s="43">
        <v>34.0</v>
      </c>
      <c r="D4" s="43">
        <v>3.0</v>
      </c>
      <c r="E4" s="5" t="s">
        <v>334</v>
      </c>
      <c r="F4" s="46" t="s">
        <v>335</v>
      </c>
      <c r="G4" s="7">
        <v>17.0</v>
      </c>
      <c r="H4" s="5" t="s">
        <v>323</v>
      </c>
      <c r="I4" s="5" t="s">
        <v>332</v>
      </c>
      <c r="J4" s="5"/>
      <c r="K4" s="5"/>
      <c r="L4" s="5"/>
      <c r="M4" s="5" t="s">
        <v>336</v>
      </c>
      <c r="N4" s="13" t="s">
        <v>337</v>
      </c>
      <c r="O4" s="5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5.75" customHeight="1">
      <c r="A5" s="34">
        <f t="shared" si="1"/>
        <v>4</v>
      </c>
      <c r="B5" s="9">
        <v>28.0</v>
      </c>
      <c r="C5" s="43">
        <v>30.0</v>
      </c>
      <c r="D5" s="43">
        <v>3.0</v>
      </c>
      <c r="E5" s="5" t="s">
        <v>299</v>
      </c>
      <c r="F5" s="46" t="s">
        <v>300</v>
      </c>
      <c r="G5" s="7">
        <v>21.0</v>
      </c>
      <c r="H5" s="5" t="s">
        <v>103</v>
      </c>
      <c r="I5" s="5"/>
      <c r="J5" s="5"/>
      <c r="K5" s="5"/>
      <c r="L5" s="5"/>
      <c r="M5" s="5" t="s">
        <v>301</v>
      </c>
      <c r="N5" s="13" t="s">
        <v>302</v>
      </c>
      <c r="O5" s="5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15.75" customHeight="1">
      <c r="A6" s="34">
        <f t="shared" si="1"/>
        <v>5</v>
      </c>
      <c r="B6" s="50">
        <v>41.0</v>
      </c>
      <c r="C6" s="51">
        <v>41.0</v>
      </c>
      <c r="D6" s="51">
        <v>3.0</v>
      </c>
      <c r="E6" s="137" t="s">
        <v>224</v>
      </c>
      <c r="F6" s="139" t="s">
        <v>411</v>
      </c>
      <c r="G6" s="54">
        <v>24.0</v>
      </c>
      <c r="H6" s="52" t="s">
        <v>408</v>
      </c>
      <c r="I6" s="52"/>
      <c r="J6" s="52"/>
      <c r="K6" s="52" t="s">
        <v>38</v>
      </c>
      <c r="L6" s="52" t="s">
        <v>38</v>
      </c>
      <c r="M6" s="52" t="s">
        <v>412</v>
      </c>
      <c r="N6" s="52" t="s">
        <v>413</v>
      </c>
      <c r="O6" s="5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ht="15.75" customHeight="1">
      <c r="A7" s="34">
        <f t="shared" si="1"/>
        <v>6</v>
      </c>
      <c r="B7" s="50">
        <v>43.0</v>
      </c>
      <c r="C7" s="51">
        <v>37.0</v>
      </c>
      <c r="D7" s="36">
        <v>3.0</v>
      </c>
      <c r="E7" s="37" t="s">
        <v>400</v>
      </c>
      <c r="F7" s="38" t="s">
        <v>401</v>
      </c>
      <c r="G7" s="39">
        <v>25.0</v>
      </c>
      <c r="H7" s="40" t="s">
        <v>391</v>
      </c>
      <c r="I7" s="40" t="s">
        <v>402</v>
      </c>
      <c r="J7" s="40" t="s">
        <v>16</v>
      </c>
      <c r="K7" s="40" t="s">
        <v>403</v>
      </c>
      <c r="L7" s="40" t="s">
        <v>404</v>
      </c>
      <c r="M7" s="37" t="s">
        <v>392</v>
      </c>
      <c r="N7" s="41" t="s">
        <v>405</v>
      </c>
      <c r="O7" s="40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ht="15.75" customHeight="1">
      <c r="A8" s="34">
        <f t="shared" si="1"/>
        <v>7</v>
      </c>
      <c r="B8" s="9">
        <v>44.0</v>
      </c>
      <c r="C8" s="43">
        <v>2.0</v>
      </c>
      <c r="D8" s="43">
        <v>3.0</v>
      </c>
      <c r="E8" s="44" t="s">
        <v>372</v>
      </c>
      <c r="F8" s="45" t="s">
        <v>373</v>
      </c>
      <c r="G8" s="7">
        <v>25.0</v>
      </c>
      <c r="H8" s="5" t="s">
        <v>323</v>
      </c>
      <c r="I8" s="5"/>
      <c r="J8" s="5"/>
      <c r="K8" s="5"/>
      <c r="L8" s="5"/>
      <c r="M8" s="5" t="s">
        <v>261</v>
      </c>
      <c r="N8" s="5" t="s">
        <v>194</v>
      </c>
      <c r="O8" s="5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15.75" customHeight="1">
      <c r="A9" s="34">
        <f t="shared" si="1"/>
        <v>8</v>
      </c>
      <c r="B9" s="50">
        <v>54.0</v>
      </c>
      <c r="C9" s="51">
        <v>31.0</v>
      </c>
      <c r="D9" s="51">
        <v>3.0</v>
      </c>
      <c r="E9" s="52" t="s">
        <v>414</v>
      </c>
      <c r="F9" s="53" t="s">
        <v>415</v>
      </c>
      <c r="G9" s="54">
        <v>32.0</v>
      </c>
      <c r="H9" s="52" t="s">
        <v>416</v>
      </c>
      <c r="I9" s="52" t="s">
        <v>23</v>
      </c>
      <c r="J9" s="52" t="s">
        <v>16</v>
      </c>
      <c r="K9" s="52" t="s">
        <v>417</v>
      </c>
      <c r="L9" s="52" t="s">
        <v>418</v>
      </c>
      <c r="M9" s="52" t="s">
        <v>419</v>
      </c>
      <c r="N9" s="52"/>
      <c r="O9" s="5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ht="15.75" customHeight="1">
      <c r="A10" s="34">
        <f t="shared" si="1"/>
        <v>9</v>
      </c>
      <c r="B10" s="50">
        <v>55.0</v>
      </c>
      <c r="C10" s="51">
        <v>27.0</v>
      </c>
      <c r="D10" s="51">
        <v>3.0</v>
      </c>
      <c r="E10" s="52" t="s">
        <v>12</v>
      </c>
      <c r="F10" s="53" t="s">
        <v>13</v>
      </c>
      <c r="G10" s="54">
        <v>32.0</v>
      </c>
      <c r="H10" s="52" t="s">
        <v>14</v>
      </c>
      <c r="I10" s="52" t="s">
        <v>15</v>
      </c>
      <c r="J10" s="52" t="s">
        <v>16</v>
      </c>
      <c r="K10" s="52" t="s">
        <v>17</v>
      </c>
      <c r="L10" s="52" t="s">
        <v>18</v>
      </c>
      <c r="M10" s="52" t="s">
        <v>19</v>
      </c>
      <c r="N10" s="52"/>
      <c r="O10" s="5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ht="15.75" customHeight="1">
      <c r="A11" s="34">
        <f t="shared" si="1"/>
        <v>10</v>
      </c>
      <c r="B11" s="9">
        <v>59.0</v>
      </c>
      <c r="C11" s="43">
        <v>42.0</v>
      </c>
      <c r="D11" s="47">
        <v>3.0</v>
      </c>
      <c r="E11" s="19" t="s">
        <v>282</v>
      </c>
      <c r="F11" s="48" t="s">
        <v>283</v>
      </c>
      <c r="G11" s="20">
        <v>33.0</v>
      </c>
      <c r="H11" s="19" t="s">
        <v>103</v>
      </c>
      <c r="I11" s="19"/>
      <c r="J11" s="19"/>
      <c r="K11" s="19" t="s">
        <v>38</v>
      </c>
      <c r="L11" s="19" t="s">
        <v>38</v>
      </c>
      <c r="M11" s="19" t="s">
        <v>284</v>
      </c>
      <c r="N11" s="49" t="s">
        <v>146</v>
      </c>
      <c r="O11" s="1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15.75" customHeight="1">
      <c r="A12" s="34">
        <f t="shared" si="1"/>
        <v>11</v>
      </c>
      <c r="B12" s="9">
        <v>63.0</v>
      </c>
      <c r="C12" s="43">
        <v>21.0</v>
      </c>
      <c r="D12" s="47">
        <v>3.0</v>
      </c>
      <c r="E12" s="19" t="s">
        <v>279</v>
      </c>
      <c r="F12" s="48" t="s">
        <v>280</v>
      </c>
      <c r="G12" s="20">
        <v>34.0</v>
      </c>
      <c r="H12" s="19" t="s">
        <v>103</v>
      </c>
      <c r="I12" s="19"/>
      <c r="J12" s="19"/>
      <c r="K12" s="19"/>
      <c r="L12" s="19"/>
      <c r="M12" s="19" t="s">
        <v>276</v>
      </c>
      <c r="N12" s="49" t="s">
        <v>281</v>
      </c>
      <c r="O12" s="1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t="15.75" customHeight="1">
      <c r="A13" s="34">
        <f t="shared" si="1"/>
        <v>12</v>
      </c>
      <c r="B13" s="9">
        <v>74.0</v>
      </c>
      <c r="C13" s="43">
        <v>1.0</v>
      </c>
      <c r="D13" s="47">
        <v>3.0</v>
      </c>
      <c r="E13" s="19" t="s">
        <v>157</v>
      </c>
      <c r="F13" s="48" t="s">
        <v>158</v>
      </c>
      <c r="G13" s="20">
        <v>37.0</v>
      </c>
      <c r="H13" s="19" t="s">
        <v>103</v>
      </c>
      <c r="I13" s="9" t="s">
        <v>32</v>
      </c>
      <c r="J13" s="19" t="s">
        <v>24</v>
      </c>
      <c r="K13" s="19" t="s">
        <v>157</v>
      </c>
      <c r="L13" s="19" t="s">
        <v>159</v>
      </c>
      <c r="M13" s="19" t="s">
        <v>115</v>
      </c>
      <c r="N13" s="19" t="s">
        <v>160</v>
      </c>
      <c r="O13" s="1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ht="15.75" customHeight="1">
      <c r="A14" s="34">
        <f t="shared" si="1"/>
        <v>13</v>
      </c>
      <c r="B14" s="50">
        <v>94.0</v>
      </c>
      <c r="C14" s="51">
        <v>3.0</v>
      </c>
      <c r="D14" s="36">
        <v>3.0</v>
      </c>
      <c r="E14" s="40" t="s">
        <v>61</v>
      </c>
      <c r="F14" s="38" t="s">
        <v>62</v>
      </c>
      <c r="G14" s="39">
        <v>48.0</v>
      </c>
      <c r="H14" s="40" t="s">
        <v>37</v>
      </c>
      <c r="I14" s="52" t="s">
        <v>38</v>
      </c>
      <c r="J14" s="40"/>
      <c r="K14" s="40" t="s">
        <v>38</v>
      </c>
      <c r="L14" s="40" t="s">
        <v>38</v>
      </c>
      <c r="M14" s="40" t="s">
        <v>39</v>
      </c>
      <c r="N14" s="40" t="s">
        <v>40</v>
      </c>
      <c r="O14" s="40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ht="15.75" customHeight="1">
      <c r="A15" s="34">
        <f t="shared" si="1"/>
        <v>14</v>
      </c>
      <c r="B15" s="50">
        <v>95.0</v>
      </c>
      <c r="C15" s="51">
        <v>3.0</v>
      </c>
      <c r="D15" s="36">
        <v>3.0</v>
      </c>
      <c r="E15" s="40" t="s">
        <v>63</v>
      </c>
      <c r="F15" s="38" t="s">
        <v>64</v>
      </c>
      <c r="G15" s="39">
        <v>48.0</v>
      </c>
      <c r="H15" s="40" t="s">
        <v>37</v>
      </c>
      <c r="I15" s="40" t="s">
        <v>38</v>
      </c>
      <c r="J15" s="40"/>
      <c r="K15" s="40" t="s">
        <v>38</v>
      </c>
      <c r="L15" s="40" t="s">
        <v>38</v>
      </c>
      <c r="M15" s="40" t="s">
        <v>39</v>
      </c>
      <c r="N15" s="40" t="s">
        <v>40</v>
      </c>
      <c r="O15" s="40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ht="15.75" customHeight="1">
      <c r="A16" s="34">
        <f t="shared" si="1"/>
        <v>15</v>
      </c>
      <c r="B16" s="9">
        <v>103.0</v>
      </c>
      <c r="C16" s="43">
        <v>6.0</v>
      </c>
      <c r="D16" s="47">
        <v>3.0</v>
      </c>
      <c r="E16" s="57" t="s">
        <v>296</v>
      </c>
      <c r="F16" s="58" t="s">
        <v>297</v>
      </c>
      <c r="G16" s="20">
        <v>73.0</v>
      </c>
      <c r="H16" s="19" t="s">
        <v>103</v>
      </c>
      <c r="I16" s="19"/>
      <c r="J16" s="19"/>
      <c r="K16" s="19" t="s">
        <v>38</v>
      </c>
      <c r="L16" s="19" t="s">
        <v>38</v>
      </c>
      <c r="M16" s="19" t="s">
        <v>298</v>
      </c>
      <c r="N16" s="49" t="s">
        <v>146</v>
      </c>
      <c r="O16" s="1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15.75" customHeight="1">
      <c r="A17" s="34">
        <f t="shared" si="1"/>
        <v>16</v>
      </c>
      <c r="B17" s="76">
        <v>105.0</v>
      </c>
      <c r="C17" s="77">
        <v>22.0</v>
      </c>
      <c r="D17" s="140">
        <v>3.0</v>
      </c>
      <c r="E17" s="78" t="s">
        <v>69</v>
      </c>
      <c r="F17" s="38" t="s">
        <v>70</v>
      </c>
      <c r="G17" s="80">
        <v>96.0</v>
      </c>
      <c r="H17" s="78" t="s">
        <v>37</v>
      </c>
      <c r="I17" s="78" t="s">
        <v>38</v>
      </c>
      <c r="J17" s="78"/>
      <c r="K17" s="78" t="s">
        <v>38</v>
      </c>
      <c r="L17" s="78" t="s">
        <v>38</v>
      </c>
      <c r="M17" s="78" t="s">
        <v>39</v>
      </c>
      <c r="N17" s="78" t="s">
        <v>40</v>
      </c>
      <c r="O17" s="78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</row>
    <row r="18" ht="15.75" customHeight="1">
      <c r="A18" s="34">
        <f t="shared" si="1"/>
        <v>17</v>
      </c>
      <c r="B18" s="82">
        <v>106.0</v>
      </c>
      <c r="C18" s="83">
        <v>22.0</v>
      </c>
      <c r="D18" s="83">
        <v>3.0</v>
      </c>
      <c r="E18" s="82" t="s">
        <v>71</v>
      </c>
      <c r="F18" s="84" t="s">
        <v>72</v>
      </c>
      <c r="G18" s="85">
        <v>96.0</v>
      </c>
      <c r="H18" s="82" t="s">
        <v>37</v>
      </c>
      <c r="I18" s="82" t="s">
        <v>38</v>
      </c>
      <c r="J18" s="82"/>
      <c r="K18" s="82" t="s">
        <v>38</v>
      </c>
      <c r="L18" s="82" t="s">
        <v>38</v>
      </c>
      <c r="M18" s="82" t="s">
        <v>39</v>
      </c>
      <c r="N18" s="82" t="s">
        <v>40</v>
      </c>
      <c r="O18" s="82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</row>
    <row r="19" ht="15.75" customHeight="1">
      <c r="A19" s="34">
        <f t="shared" si="1"/>
        <v>18</v>
      </c>
      <c r="B19" s="50">
        <v>107.0</v>
      </c>
      <c r="C19" s="51">
        <v>19.0</v>
      </c>
      <c r="D19" s="51">
        <v>3.0</v>
      </c>
      <c r="E19" s="137" t="s">
        <v>406</v>
      </c>
      <c r="F19" s="139" t="s">
        <v>407</v>
      </c>
      <c r="G19" s="54">
        <v>97.0</v>
      </c>
      <c r="H19" s="52" t="s">
        <v>408</v>
      </c>
      <c r="I19" s="52"/>
      <c r="J19" s="52"/>
      <c r="K19" s="52" t="s">
        <v>38</v>
      </c>
      <c r="L19" s="52" t="s">
        <v>38</v>
      </c>
      <c r="M19" s="52" t="s">
        <v>409</v>
      </c>
      <c r="N19" s="55" t="s">
        <v>410</v>
      </c>
      <c r="O19" s="5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 ht="15.75" customHeight="1">
      <c r="A20" s="34">
        <f t="shared" si="1"/>
        <v>19</v>
      </c>
      <c r="B20" s="50">
        <v>109.0</v>
      </c>
      <c r="C20" s="77">
        <v>22.0</v>
      </c>
      <c r="D20" s="140">
        <v>3.0</v>
      </c>
      <c r="E20" s="78" t="s">
        <v>43</v>
      </c>
      <c r="F20" s="38" t="s">
        <v>44</v>
      </c>
      <c r="G20" s="39">
        <v>120.0</v>
      </c>
      <c r="H20" s="78" t="s">
        <v>37</v>
      </c>
      <c r="I20" s="78" t="s">
        <v>38</v>
      </c>
      <c r="J20" s="78" t="s">
        <v>38</v>
      </c>
      <c r="K20" s="78" t="s">
        <v>38</v>
      </c>
      <c r="L20" s="78" t="s">
        <v>38</v>
      </c>
      <c r="M20" s="78" t="s">
        <v>39</v>
      </c>
      <c r="N20" s="78" t="s">
        <v>40</v>
      </c>
      <c r="O20" s="78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 ht="15.75" customHeight="1">
      <c r="A21" s="34">
        <f t="shared" si="1"/>
        <v>20</v>
      </c>
      <c r="B21" s="50">
        <v>110.0</v>
      </c>
      <c r="C21" s="77">
        <v>22.0</v>
      </c>
      <c r="D21" s="77">
        <v>3.0</v>
      </c>
      <c r="E21" s="82" t="s">
        <v>45</v>
      </c>
      <c r="F21" s="53" t="s">
        <v>46</v>
      </c>
      <c r="G21" s="39">
        <v>120.0</v>
      </c>
      <c r="H21" s="82" t="s">
        <v>37</v>
      </c>
      <c r="I21" s="82" t="s">
        <v>38</v>
      </c>
      <c r="J21" s="82" t="s">
        <v>38</v>
      </c>
      <c r="K21" s="82" t="s">
        <v>38</v>
      </c>
      <c r="L21" s="82" t="s">
        <v>38</v>
      </c>
      <c r="M21" s="82" t="s">
        <v>39</v>
      </c>
      <c r="N21" s="82" t="s">
        <v>40</v>
      </c>
      <c r="O21" s="8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ht="15.75" customHeight="1">
      <c r="A22" s="26"/>
      <c r="B22" s="26"/>
      <c r="C22" s="90"/>
      <c r="D22" s="26"/>
      <c r="E22" s="26"/>
      <c r="F22" s="27" t="s">
        <v>431</v>
      </c>
      <c r="G22" s="28">
        <f>AVERAGE(G2:G21)</f>
        <v>50.25</v>
      </c>
      <c r="H22" s="26"/>
      <c r="I22" s="26"/>
      <c r="J22" s="26"/>
      <c r="K22" s="26"/>
      <c r="L22" s="26"/>
      <c r="M22" s="26"/>
      <c r="N22" s="26"/>
      <c r="O22" s="26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26"/>
      <c r="B23" s="26"/>
      <c r="C23" s="90"/>
      <c r="D23" s="26"/>
      <c r="E23" s="26"/>
      <c r="F23" s="27" t="s">
        <v>432</v>
      </c>
      <c r="G23" s="28">
        <f>MEDIAN(G2:G21)</f>
        <v>33.5</v>
      </c>
      <c r="H23" s="26"/>
      <c r="I23" s="26"/>
      <c r="J23" s="26"/>
      <c r="K23" s="26"/>
      <c r="L23" s="26"/>
      <c r="M23" s="26"/>
      <c r="N23" s="26"/>
      <c r="O23" s="26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26"/>
      <c r="B24" s="26"/>
      <c r="C24" s="90"/>
      <c r="D24" s="26"/>
      <c r="E24" s="26"/>
      <c r="F24" s="91" t="s">
        <v>119</v>
      </c>
      <c r="G24" s="108">
        <v>0.0</v>
      </c>
      <c r="H24" s="26"/>
      <c r="I24" s="26"/>
      <c r="J24" s="26"/>
      <c r="K24" s="26"/>
      <c r="L24" s="26"/>
      <c r="M24" s="26"/>
      <c r="N24" s="26"/>
      <c r="O24" s="26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26"/>
      <c r="B25" s="26"/>
      <c r="C25" s="90"/>
      <c r="D25" s="26"/>
      <c r="E25" s="26"/>
      <c r="F25" s="109" t="s">
        <v>439</v>
      </c>
      <c r="G25" s="108">
        <v>12.0</v>
      </c>
      <c r="H25" s="26"/>
      <c r="I25" s="26"/>
      <c r="J25" s="26"/>
      <c r="K25" s="26"/>
      <c r="L25" s="26"/>
      <c r="M25" s="26"/>
      <c r="N25" s="26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26"/>
      <c r="B26" s="26"/>
      <c r="C26" s="90"/>
      <c r="D26" s="26"/>
      <c r="E26" s="26"/>
      <c r="F26" s="26"/>
      <c r="G26" s="8"/>
      <c r="H26" s="26"/>
      <c r="I26" s="26"/>
      <c r="J26" s="26"/>
      <c r="K26" s="26"/>
      <c r="L26" s="26"/>
      <c r="M26" s="26"/>
      <c r="N26" s="26"/>
      <c r="O26" s="26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26"/>
      <c r="B27" s="26"/>
      <c r="C27" s="90"/>
      <c r="D27" s="26"/>
      <c r="E27" s="26"/>
      <c r="F27" s="26"/>
      <c r="G27" s="8"/>
      <c r="H27" s="26"/>
      <c r="I27" s="26"/>
      <c r="J27" s="26"/>
      <c r="K27" s="26"/>
      <c r="L27" s="26"/>
      <c r="M27" s="26"/>
      <c r="N27" s="26"/>
      <c r="O27" s="26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26"/>
      <c r="B28" s="26"/>
      <c r="C28" s="90"/>
      <c r="D28" s="26"/>
      <c r="E28" s="26"/>
      <c r="F28" s="26"/>
      <c r="G28" s="8"/>
      <c r="H28" s="26"/>
      <c r="I28" s="26"/>
      <c r="J28" s="26"/>
      <c r="K28" s="26"/>
      <c r="L28" s="26"/>
      <c r="M28" s="26"/>
      <c r="N28" s="26"/>
      <c r="O28" s="26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26"/>
      <c r="B29" s="26"/>
      <c r="C29" s="90"/>
      <c r="D29" s="26"/>
      <c r="E29" s="26"/>
      <c r="F29" s="26"/>
      <c r="G29" s="8"/>
      <c r="H29" s="26"/>
      <c r="I29" s="26"/>
      <c r="J29" s="26"/>
      <c r="K29" s="26"/>
      <c r="L29" s="26"/>
      <c r="M29" s="26"/>
      <c r="N29" s="26"/>
      <c r="O29" s="26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26"/>
      <c r="B30" s="26"/>
      <c r="C30" s="90"/>
      <c r="D30" s="26"/>
      <c r="E30" s="26"/>
      <c r="F30" s="26"/>
      <c r="G30" s="8"/>
      <c r="H30" s="26"/>
      <c r="I30" s="26"/>
      <c r="J30" s="26"/>
      <c r="K30" s="26"/>
      <c r="L30" s="26"/>
      <c r="M30" s="26"/>
      <c r="N30" s="26"/>
      <c r="O30" s="26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26"/>
      <c r="B31" s="26"/>
      <c r="C31" s="90"/>
      <c r="D31" s="26"/>
      <c r="E31" s="26"/>
      <c r="F31" s="26"/>
      <c r="G31" s="8"/>
      <c r="H31" s="26"/>
      <c r="I31" s="26"/>
      <c r="J31" s="26"/>
      <c r="K31" s="26"/>
      <c r="L31" s="26"/>
      <c r="M31" s="26"/>
      <c r="N31" s="26"/>
      <c r="O31" s="26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26"/>
      <c r="B32" s="26"/>
      <c r="C32" s="90"/>
      <c r="D32" s="26"/>
      <c r="E32" s="26"/>
      <c r="F32" s="26"/>
      <c r="G32" s="8"/>
      <c r="H32" s="26"/>
      <c r="I32" s="26"/>
      <c r="J32" s="26"/>
      <c r="K32" s="26"/>
      <c r="L32" s="26"/>
      <c r="M32" s="26"/>
      <c r="N32" s="26"/>
      <c r="O32" s="26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26"/>
      <c r="B33" s="26"/>
      <c r="C33" s="90"/>
      <c r="D33" s="26"/>
      <c r="E33" s="26"/>
      <c r="F33" s="26"/>
      <c r="G33" s="8"/>
      <c r="H33" s="26"/>
      <c r="I33" s="26"/>
      <c r="J33" s="26"/>
      <c r="K33" s="26"/>
      <c r="L33" s="26"/>
      <c r="M33" s="26"/>
      <c r="N33" s="26"/>
      <c r="O33" s="26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26"/>
      <c r="B34" s="26"/>
      <c r="C34" s="90"/>
      <c r="D34" s="26"/>
      <c r="E34" s="26"/>
      <c r="F34" s="26"/>
      <c r="G34" s="8"/>
      <c r="H34" s="26"/>
      <c r="I34" s="26"/>
      <c r="J34" s="26"/>
      <c r="K34" s="26"/>
      <c r="L34" s="26"/>
      <c r="M34" s="26"/>
      <c r="N34" s="26"/>
      <c r="O34" s="26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26"/>
      <c r="B35" s="26"/>
      <c r="C35" s="90"/>
      <c r="D35" s="26"/>
      <c r="E35" s="26"/>
      <c r="F35" s="26"/>
      <c r="G35" s="8"/>
      <c r="H35" s="26"/>
      <c r="I35" s="26"/>
      <c r="J35" s="26"/>
      <c r="K35" s="26"/>
      <c r="L35" s="26"/>
      <c r="M35" s="26"/>
      <c r="N35" s="26"/>
      <c r="O35" s="26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26"/>
      <c r="B36" s="26"/>
      <c r="C36" s="90"/>
      <c r="D36" s="26"/>
      <c r="E36" s="26"/>
      <c r="F36" s="26"/>
      <c r="G36" s="8"/>
      <c r="H36" s="26"/>
      <c r="I36" s="26"/>
      <c r="J36" s="26"/>
      <c r="K36" s="26"/>
      <c r="L36" s="26"/>
      <c r="M36" s="26"/>
      <c r="N36" s="26"/>
      <c r="O36" s="26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75" customHeight="1">
      <c r="A37" s="26"/>
      <c r="B37" s="26"/>
      <c r="C37" s="90"/>
      <c r="D37" s="26"/>
      <c r="E37" s="26"/>
      <c r="F37" s="26"/>
      <c r="G37" s="8"/>
      <c r="H37" s="26"/>
      <c r="I37" s="26"/>
      <c r="J37" s="26"/>
      <c r="K37" s="26"/>
      <c r="L37" s="26"/>
      <c r="M37" s="26"/>
      <c r="N37" s="26"/>
      <c r="O37" s="26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75" customHeight="1">
      <c r="A38" s="26"/>
      <c r="B38" s="26"/>
      <c r="C38" s="90"/>
      <c r="D38" s="26"/>
      <c r="E38" s="26"/>
      <c r="F38" s="26"/>
      <c r="G38" s="8"/>
      <c r="H38" s="26"/>
      <c r="I38" s="26"/>
      <c r="J38" s="26"/>
      <c r="K38" s="26"/>
      <c r="L38" s="26"/>
      <c r="M38" s="26"/>
      <c r="N38" s="26"/>
      <c r="O38" s="26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26"/>
      <c r="B39" s="26"/>
      <c r="C39" s="90"/>
      <c r="D39" s="26"/>
      <c r="E39" s="26"/>
      <c r="F39" s="26"/>
      <c r="G39" s="8"/>
      <c r="H39" s="26"/>
      <c r="I39" s="26"/>
      <c r="J39" s="26"/>
      <c r="K39" s="26"/>
      <c r="L39" s="26"/>
      <c r="M39" s="26"/>
      <c r="N39" s="26"/>
      <c r="O39" s="26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26"/>
      <c r="B40" s="26"/>
      <c r="C40" s="90"/>
      <c r="D40" s="26"/>
      <c r="E40" s="26"/>
      <c r="F40" s="26"/>
      <c r="G40" s="8"/>
      <c r="H40" s="26"/>
      <c r="I40" s="26"/>
      <c r="J40" s="26"/>
      <c r="K40" s="26"/>
      <c r="L40" s="26"/>
      <c r="M40" s="26"/>
      <c r="N40" s="26"/>
      <c r="O40" s="26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75" customHeight="1">
      <c r="A41" s="26"/>
      <c r="B41" s="26"/>
      <c r="C41" s="90"/>
      <c r="D41" s="26"/>
      <c r="E41" s="26"/>
      <c r="F41" s="26"/>
      <c r="G41" s="8"/>
      <c r="H41" s="26"/>
      <c r="I41" s="26"/>
      <c r="J41" s="26"/>
      <c r="K41" s="26"/>
      <c r="L41" s="26"/>
      <c r="M41" s="26"/>
      <c r="N41" s="26"/>
      <c r="O41" s="26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26"/>
      <c r="B42" s="26"/>
      <c r="C42" s="90"/>
      <c r="D42" s="26"/>
      <c r="E42" s="26"/>
      <c r="F42" s="26"/>
      <c r="G42" s="8"/>
      <c r="H42" s="26"/>
      <c r="I42" s="26"/>
      <c r="J42" s="26"/>
      <c r="K42" s="26"/>
      <c r="L42" s="26"/>
      <c r="M42" s="26"/>
      <c r="N42" s="26"/>
      <c r="O42" s="2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75" customHeight="1">
      <c r="A43" s="26"/>
      <c r="B43" s="26"/>
      <c r="C43" s="90"/>
      <c r="D43" s="26"/>
      <c r="E43" s="26"/>
      <c r="F43" s="26"/>
      <c r="G43" s="8"/>
      <c r="H43" s="26"/>
      <c r="I43" s="26"/>
      <c r="J43" s="26"/>
      <c r="K43" s="26"/>
      <c r="L43" s="26"/>
      <c r="M43" s="26"/>
      <c r="N43" s="26"/>
      <c r="O43" s="2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75" customHeight="1">
      <c r="A44" s="26"/>
      <c r="B44" s="26"/>
      <c r="C44" s="90"/>
      <c r="D44" s="26"/>
      <c r="E44" s="26"/>
      <c r="F44" s="26"/>
      <c r="G44" s="8"/>
      <c r="H44" s="26"/>
      <c r="I44" s="26"/>
      <c r="J44" s="26"/>
      <c r="K44" s="26"/>
      <c r="L44" s="26"/>
      <c r="M44" s="26"/>
      <c r="N44" s="26"/>
      <c r="O44" s="2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75" customHeight="1">
      <c r="A45" s="26"/>
      <c r="B45" s="26"/>
      <c r="C45" s="90"/>
      <c r="D45" s="26"/>
      <c r="E45" s="26"/>
      <c r="F45" s="26"/>
      <c r="G45" s="8"/>
      <c r="H45" s="26"/>
      <c r="I45" s="26"/>
      <c r="J45" s="26"/>
      <c r="K45" s="26"/>
      <c r="L45" s="26"/>
      <c r="M45" s="26"/>
      <c r="N45" s="26"/>
      <c r="O45" s="26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75" customHeight="1">
      <c r="A46" s="26"/>
      <c r="B46" s="26"/>
      <c r="C46" s="90"/>
      <c r="D46" s="26"/>
      <c r="E46" s="26"/>
      <c r="F46" s="26"/>
      <c r="G46" s="8"/>
      <c r="H46" s="26"/>
      <c r="I46" s="26"/>
      <c r="J46" s="26"/>
      <c r="K46" s="26"/>
      <c r="L46" s="26"/>
      <c r="M46" s="26"/>
      <c r="N46" s="26"/>
      <c r="O46" s="2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75" customHeight="1">
      <c r="A47" s="26"/>
      <c r="B47" s="26"/>
      <c r="C47" s="90"/>
      <c r="D47" s="26"/>
      <c r="E47" s="26"/>
      <c r="F47" s="26"/>
      <c r="G47" s="8"/>
      <c r="H47" s="26"/>
      <c r="I47" s="26"/>
      <c r="J47" s="26"/>
      <c r="K47" s="26"/>
      <c r="L47" s="26"/>
      <c r="M47" s="26"/>
      <c r="N47" s="26"/>
      <c r="O47" s="2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75" customHeight="1">
      <c r="A48" s="26"/>
      <c r="B48" s="26"/>
      <c r="C48" s="90"/>
      <c r="D48" s="26"/>
      <c r="E48" s="26"/>
      <c r="F48" s="26"/>
      <c r="G48" s="8"/>
      <c r="H48" s="26"/>
      <c r="I48" s="26"/>
      <c r="J48" s="26"/>
      <c r="K48" s="26"/>
      <c r="L48" s="26"/>
      <c r="M48" s="26"/>
      <c r="N48" s="26"/>
      <c r="O48" s="2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75" customHeight="1">
      <c r="A49" s="26"/>
      <c r="B49" s="26"/>
      <c r="C49" s="90"/>
      <c r="D49" s="26"/>
      <c r="E49" s="26"/>
      <c r="F49" s="26"/>
      <c r="G49" s="8"/>
      <c r="H49" s="26"/>
      <c r="I49" s="26"/>
      <c r="J49" s="26"/>
      <c r="K49" s="26"/>
      <c r="L49" s="26"/>
      <c r="M49" s="26"/>
      <c r="N49" s="26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75" customHeight="1">
      <c r="A50" s="26"/>
      <c r="B50" s="26"/>
      <c r="C50" s="90"/>
      <c r="D50" s="26"/>
      <c r="E50" s="26"/>
      <c r="F50" s="26"/>
      <c r="G50" s="8"/>
      <c r="H50" s="26"/>
      <c r="I50" s="26"/>
      <c r="J50" s="26"/>
      <c r="K50" s="26"/>
      <c r="L50" s="26"/>
      <c r="M50" s="26"/>
      <c r="N50" s="26"/>
      <c r="O50" s="26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75" customHeight="1">
      <c r="A51" s="26"/>
      <c r="B51" s="26"/>
      <c r="C51" s="90"/>
      <c r="D51" s="26"/>
      <c r="E51" s="26"/>
      <c r="F51" s="26"/>
      <c r="G51" s="8"/>
      <c r="H51" s="26"/>
      <c r="I51" s="26"/>
      <c r="J51" s="26"/>
      <c r="K51" s="26"/>
      <c r="L51" s="26"/>
      <c r="M51" s="26"/>
      <c r="N51" s="26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75" customHeight="1">
      <c r="A52" s="26"/>
      <c r="B52" s="26"/>
      <c r="C52" s="90"/>
      <c r="D52" s="26"/>
      <c r="E52" s="26"/>
      <c r="F52" s="26"/>
      <c r="G52" s="8"/>
      <c r="H52" s="26"/>
      <c r="I52" s="26"/>
      <c r="J52" s="26"/>
      <c r="K52" s="26"/>
      <c r="L52" s="26"/>
      <c r="M52" s="26"/>
      <c r="N52" s="26"/>
      <c r="O52" s="2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75" customHeight="1">
      <c r="A53" s="26"/>
      <c r="B53" s="26"/>
      <c r="C53" s="90"/>
      <c r="D53" s="26"/>
      <c r="E53" s="26"/>
      <c r="F53" s="26"/>
      <c r="G53" s="8"/>
      <c r="H53" s="26"/>
      <c r="I53" s="26"/>
      <c r="J53" s="26"/>
      <c r="K53" s="26"/>
      <c r="L53" s="26"/>
      <c r="M53" s="26"/>
      <c r="N53" s="26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75" customHeight="1">
      <c r="A54" s="26"/>
      <c r="B54" s="26"/>
      <c r="C54" s="90"/>
      <c r="D54" s="26"/>
      <c r="E54" s="26"/>
      <c r="F54" s="26"/>
      <c r="G54" s="8"/>
      <c r="H54" s="26"/>
      <c r="I54" s="26"/>
      <c r="J54" s="26"/>
      <c r="K54" s="26"/>
      <c r="L54" s="26"/>
      <c r="M54" s="26"/>
      <c r="N54" s="26"/>
      <c r="O54" s="26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75" customHeight="1">
      <c r="A55" s="26"/>
      <c r="B55" s="26"/>
      <c r="C55" s="90"/>
      <c r="D55" s="26"/>
      <c r="E55" s="26"/>
      <c r="F55" s="26"/>
      <c r="G55" s="8"/>
      <c r="H55" s="26"/>
      <c r="I55" s="26"/>
      <c r="J55" s="26"/>
      <c r="K55" s="26"/>
      <c r="L55" s="26"/>
      <c r="M55" s="26"/>
      <c r="N55" s="26"/>
      <c r="O55" s="26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75" customHeight="1">
      <c r="A56" s="26"/>
      <c r="B56" s="26"/>
      <c r="C56" s="90"/>
      <c r="D56" s="26"/>
      <c r="E56" s="26"/>
      <c r="F56" s="26"/>
      <c r="G56" s="8"/>
      <c r="H56" s="26"/>
      <c r="I56" s="26"/>
      <c r="J56" s="26"/>
      <c r="K56" s="26"/>
      <c r="L56" s="26"/>
      <c r="M56" s="26"/>
      <c r="N56" s="26"/>
      <c r="O56" s="26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75" customHeight="1">
      <c r="A57" s="26"/>
      <c r="B57" s="26"/>
      <c r="C57" s="90"/>
      <c r="D57" s="26"/>
      <c r="E57" s="26"/>
      <c r="F57" s="26"/>
      <c r="G57" s="8"/>
      <c r="H57" s="26"/>
      <c r="I57" s="26"/>
      <c r="J57" s="26"/>
      <c r="K57" s="26"/>
      <c r="L57" s="26"/>
      <c r="M57" s="26"/>
      <c r="N57" s="26"/>
      <c r="O57" s="26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75" customHeight="1">
      <c r="A58" s="26"/>
      <c r="B58" s="26"/>
      <c r="C58" s="90"/>
      <c r="D58" s="26"/>
      <c r="E58" s="26"/>
      <c r="F58" s="26"/>
      <c r="G58" s="8"/>
      <c r="H58" s="26"/>
      <c r="I58" s="26"/>
      <c r="J58" s="26"/>
      <c r="K58" s="26"/>
      <c r="L58" s="26"/>
      <c r="M58" s="26"/>
      <c r="N58" s="26"/>
      <c r="O58" s="26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75" customHeight="1">
      <c r="A59" s="26"/>
      <c r="B59" s="26"/>
      <c r="C59" s="90"/>
      <c r="D59" s="26"/>
      <c r="E59" s="26"/>
      <c r="F59" s="26"/>
      <c r="G59" s="8"/>
      <c r="H59" s="26"/>
      <c r="I59" s="26"/>
      <c r="J59" s="26"/>
      <c r="K59" s="26"/>
      <c r="L59" s="26"/>
      <c r="M59" s="26"/>
      <c r="N59" s="26"/>
      <c r="O59" s="26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75" customHeight="1">
      <c r="A60" s="26"/>
      <c r="B60" s="26"/>
      <c r="C60" s="90"/>
      <c r="D60" s="26"/>
      <c r="E60" s="26"/>
      <c r="F60" s="26"/>
      <c r="G60" s="8"/>
      <c r="H60" s="26"/>
      <c r="I60" s="26"/>
      <c r="J60" s="26"/>
      <c r="K60" s="26"/>
      <c r="L60" s="26"/>
      <c r="M60" s="26"/>
      <c r="N60" s="26"/>
      <c r="O60" s="26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75" customHeight="1">
      <c r="A61" s="26"/>
      <c r="B61" s="26"/>
      <c r="C61" s="90"/>
      <c r="D61" s="26"/>
      <c r="E61" s="26"/>
      <c r="F61" s="26"/>
      <c r="G61" s="8"/>
      <c r="H61" s="26"/>
      <c r="I61" s="26"/>
      <c r="J61" s="26"/>
      <c r="K61" s="26"/>
      <c r="L61" s="26"/>
      <c r="M61" s="26"/>
      <c r="N61" s="26"/>
      <c r="O61" s="26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75" customHeight="1">
      <c r="A62" s="26"/>
      <c r="B62" s="26"/>
      <c r="C62" s="90"/>
      <c r="D62" s="26"/>
      <c r="E62" s="26"/>
      <c r="F62" s="26"/>
      <c r="G62" s="8"/>
      <c r="H62" s="26"/>
      <c r="I62" s="26"/>
      <c r="J62" s="26"/>
      <c r="K62" s="26"/>
      <c r="L62" s="26"/>
      <c r="M62" s="26"/>
      <c r="N62" s="26"/>
      <c r="O62" s="26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75" customHeight="1">
      <c r="A63" s="26"/>
      <c r="B63" s="26"/>
      <c r="C63" s="90"/>
      <c r="D63" s="26"/>
      <c r="E63" s="26"/>
      <c r="F63" s="26"/>
      <c r="G63" s="8"/>
      <c r="H63" s="26"/>
      <c r="I63" s="26"/>
      <c r="J63" s="26"/>
      <c r="K63" s="26"/>
      <c r="L63" s="26"/>
      <c r="M63" s="26"/>
      <c r="N63" s="26"/>
      <c r="O63" s="26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26"/>
      <c r="B64" s="26"/>
      <c r="C64" s="90"/>
      <c r="D64" s="26"/>
      <c r="E64" s="26"/>
      <c r="F64" s="26"/>
      <c r="G64" s="8"/>
      <c r="H64" s="26"/>
      <c r="I64" s="26"/>
      <c r="J64" s="26"/>
      <c r="K64" s="26"/>
      <c r="L64" s="26"/>
      <c r="M64" s="26"/>
      <c r="N64" s="26"/>
      <c r="O64" s="26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26"/>
      <c r="B65" s="26"/>
      <c r="C65" s="90"/>
      <c r="D65" s="26"/>
      <c r="E65" s="26"/>
      <c r="F65" s="26"/>
      <c r="G65" s="8"/>
      <c r="H65" s="26"/>
      <c r="I65" s="26"/>
      <c r="J65" s="26"/>
      <c r="K65" s="26"/>
      <c r="L65" s="26"/>
      <c r="M65" s="26"/>
      <c r="N65" s="26"/>
      <c r="O65" s="26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26"/>
      <c r="B66" s="26"/>
      <c r="C66" s="90"/>
      <c r="D66" s="26"/>
      <c r="E66" s="26"/>
      <c r="F66" s="26"/>
      <c r="G66" s="8"/>
      <c r="H66" s="26"/>
      <c r="I66" s="26"/>
      <c r="J66" s="26"/>
      <c r="K66" s="26"/>
      <c r="L66" s="26"/>
      <c r="M66" s="26"/>
      <c r="N66" s="26"/>
      <c r="O66" s="26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26"/>
      <c r="B67" s="26"/>
      <c r="C67" s="90"/>
      <c r="D67" s="26"/>
      <c r="E67" s="26"/>
      <c r="F67" s="26"/>
      <c r="G67" s="8"/>
      <c r="H67" s="26"/>
      <c r="I67" s="26"/>
      <c r="J67" s="26"/>
      <c r="K67" s="26"/>
      <c r="L67" s="26"/>
      <c r="M67" s="26"/>
      <c r="N67" s="26"/>
      <c r="O67" s="26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26"/>
      <c r="B68" s="26"/>
      <c r="C68" s="90"/>
      <c r="D68" s="26"/>
      <c r="E68" s="26"/>
      <c r="F68" s="26"/>
      <c r="G68" s="8"/>
      <c r="H68" s="26"/>
      <c r="I68" s="26"/>
      <c r="J68" s="26"/>
      <c r="K68" s="26"/>
      <c r="L68" s="26"/>
      <c r="M68" s="26"/>
      <c r="N68" s="26"/>
      <c r="O68" s="26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26"/>
      <c r="B69" s="26"/>
      <c r="C69" s="90"/>
      <c r="D69" s="26"/>
      <c r="E69" s="26"/>
      <c r="F69" s="26"/>
      <c r="G69" s="8"/>
      <c r="H69" s="26"/>
      <c r="I69" s="26"/>
      <c r="J69" s="26"/>
      <c r="K69" s="26"/>
      <c r="L69" s="26"/>
      <c r="M69" s="26"/>
      <c r="N69" s="26"/>
      <c r="O69" s="26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26"/>
      <c r="B70" s="26"/>
      <c r="C70" s="90"/>
      <c r="D70" s="26"/>
      <c r="E70" s="26"/>
      <c r="F70" s="26"/>
      <c r="G70" s="8"/>
      <c r="H70" s="26"/>
      <c r="I70" s="26"/>
      <c r="J70" s="26"/>
      <c r="K70" s="26"/>
      <c r="L70" s="26"/>
      <c r="M70" s="26"/>
      <c r="N70" s="26"/>
      <c r="O70" s="26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26"/>
      <c r="B71" s="26"/>
      <c r="C71" s="90"/>
      <c r="D71" s="26"/>
      <c r="E71" s="26"/>
      <c r="F71" s="26"/>
      <c r="G71" s="8"/>
      <c r="H71" s="26"/>
      <c r="I71" s="26"/>
      <c r="J71" s="26"/>
      <c r="K71" s="26"/>
      <c r="L71" s="26"/>
      <c r="M71" s="26"/>
      <c r="N71" s="26"/>
      <c r="O71" s="26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26"/>
      <c r="B72" s="26"/>
      <c r="C72" s="90"/>
      <c r="D72" s="26"/>
      <c r="E72" s="26"/>
      <c r="F72" s="26"/>
      <c r="G72" s="8"/>
      <c r="H72" s="26"/>
      <c r="I72" s="26"/>
      <c r="J72" s="26"/>
      <c r="K72" s="26"/>
      <c r="L72" s="26"/>
      <c r="M72" s="26"/>
      <c r="N72" s="26"/>
      <c r="O72" s="26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26"/>
      <c r="B73" s="26"/>
      <c r="C73" s="90"/>
      <c r="D73" s="26"/>
      <c r="E73" s="26"/>
      <c r="F73" s="26"/>
      <c r="G73" s="8"/>
      <c r="H73" s="26"/>
      <c r="I73" s="26"/>
      <c r="J73" s="26"/>
      <c r="K73" s="26"/>
      <c r="L73" s="26"/>
      <c r="M73" s="26"/>
      <c r="N73" s="26"/>
      <c r="O73" s="26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26"/>
      <c r="B74" s="26"/>
      <c r="C74" s="90"/>
      <c r="D74" s="26"/>
      <c r="E74" s="26"/>
      <c r="F74" s="26"/>
      <c r="G74" s="8"/>
      <c r="H74" s="26"/>
      <c r="I74" s="26"/>
      <c r="J74" s="26"/>
      <c r="K74" s="26"/>
      <c r="L74" s="26"/>
      <c r="M74" s="26"/>
      <c r="N74" s="26"/>
      <c r="O74" s="26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26"/>
      <c r="B75" s="26"/>
      <c r="C75" s="90"/>
      <c r="D75" s="26"/>
      <c r="E75" s="26"/>
      <c r="F75" s="26"/>
      <c r="G75" s="8"/>
      <c r="H75" s="26"/>
      <c r="I75" s="26"/>
      <c r="J75" s="26"/>
      <c r="K75" s="26"/>
      <c r="L75" s="26"/>
      <c r="M75" s="26"/>
      <c r="N75" s="26"/>
      <c r="O75" s="26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26"/>
      <c r="B76" s="26"/>
      <c r="C76" s="90"/>
      <c r="D76" s="26"/>
      <c r="E76" s="26"/>
      <c r="F76" s="26"/>
      <c r="G76" s="8"/>
      <c r="H76" s="26"/>
      <c r="I76" s="26"/>
      <c r="J76" s="26"/>
      <c r="K76" s="26"/>
      <c r="L76" s="26"/>
      <c r="M76" s="26"/>
      <c r="N76" s="26"/>
      <c r="O76" s="26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26"/>
      <c r="B77" s="26"/>
      <c r="C77" s="90"/>
      <c r="D77" s="26"/>
      <c r="E77" s="26"/>
      <c r="F77" s="26"/>
      <c r="G77" s="8"/>
      <c r="H77" s="26"/>
      <c r="I77" s="26"/>
      <c r="J77" s="26"/>
      <c r="K77" s="26"/>
      <c r="L77" s="26"/>
      <c r="M77" s="26"/>
      <c r="N77" s="26"/>
      <c r="O77" s="26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26"/>
      <c r="B78" s="26"/>
      <c r="C78" s="90"/>
      <c r="D78" s="26"/>
      <c r="E78" s="26"/>
      <c r="F78" s="26"/>
      <c r="G78" s="8"/>
      <c r="H78" s="26"/>
      <c r="I78" s="26"/>
      <c r="J78" s="26"/>
      <c r="K78" s="26"/>
      <c r="L78" s="26"/>
      <c r="M78" s="26"/>
      <c r="N78" s="26"/>
      <c r="O78" s="26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26"/>
      <c r="B79" s="26"/>
      <c r="C79" s="90"/>
      <c r="D79" s="26"/>
      <c r="E79" s="26"/>
      <c r="F79" s="26"/>
      <c r="G79" s="8"/>
      <c r="H79" s="26"/>
      <c r="I79" s="26"/>
      <c r="J79" s="26"/>
      <c r="K79" s="26"/>
      <c r="L79" s="26"/>
      <c r="M79" s="26"/>
      <c r="N79" s="26"/>
      <c r="O79" s="26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26"/>
      <c r="B80" s="26"/>
      <c r="C80" s="90"/>
      <c r="D80" s="26"/>
      <c r="E80" s="26"/>
      <c r="F80" s="26"/>
      <c r="G80" s="8"/>
      <c r="H80" s="26"/>
      <c r="I80" s="26"/>
      <c r="J80" s="26"/>
      <c r="K80" s="26"/>
      <c r="L80" s="26"/>
      <c r="M80" s="26"/>
      <c r="N80" s="26"/>
      <c r="O80" s="26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26"/>
      <c r="B81" s="26"/>
      <c r="C81" s="90"/>
      <c r="D81" s="26"/>
      <c r="E81" s="26"/>
      <c r="F81" s="26"/>
      <c r="G81" s="8"/>
      <c r="H81" s="26"/>
      <c r="I81" s="26"/>
      <c r="J81" s="26"/>
      <c r="K81" s="26"/>
      <c r="L81" s="26"/>
      <c r="M81" s="26"/>
      <c r="N81" s="26"/>
      <c r="O81" s="26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26"/>
      <c r="B82" s="26"/>
      <c r="C82" s="90"/>
      <c r="D82" s="26"/>
      <c r="E82" s="26"/>
      <c r="F82" s="26"/>
      <c r="G82" s="8"/>
      <c r="H82" s="26"/>
      <c r="I82" s="26"/>
      <c r="J82" s="26"/>
      <c r="K82" s="26"/>
      <c r="L82" s="26"/>
      <c r="M82" s="26"/>
      <c r="N82" s="26"/>
      <c r="O82" s="26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26"/>
      <c r="B83" s="26"/>
      <c r="C83" s="90"/>
      <c r="D83" s="26"/>
      <c r="E83" s="26"/>
      <c r="F83" s="26"/>
      <c r="G83" s="8"/>
      <c r="H83" s="26"/>
      <c r="I83" s="26"/>
      <c r="J83" s="26"/>
      <c r="K83" s="26"/>
      <c r="L83" s="26"/>
      <c r="M83" s="26"/>
      <c r="N83" s="26"/>
      <c r="O83" s="26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26"/>
      <c r="B84" s="26"/>
      <c r="C84" s="90"/>
      <c r="D84" s="26"/>
      <c r="E84" s="26"/>
      <c r="F84" s="26"/>
      <c r="G84" s="8"/>
      <c r="H84" s="26"/>
      <c r="I84" s="26"/>
      <c r="J84" s="26"/>
      <c r="K84" s="26"/>
      <c r="L84" s="26"/>
      <c r="M84" s="26"/>
      <c r="N84" s="26"/>
      <c r="O84" s="26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26"/>
      <c r="B85" s="26"/>
      <c r="C85" s="90"/>
      <c r="D85" s="26"/>
      <c r="E85" s="26"/>
      <c r="F85" s="26"/>
      <c r="G85" s="8"/>
      <c r="H85" s="26"/>
      <c r="I85" s="26"/>
      <c r="J85" s="26"/>
      <c r="K85" s="26"/>
      <c r="L85" s="26"/>
      <c r="M85" s="26"/>
      <c r="N85" s="26"/>
      <c r="O85" s="26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26"/>
      <c r="B86" s="26"/>
      <c r="C86" s="90"/>
      <c r="D86" s="26"/>
      <c r="E86" s="26"/>
      <c r="F86" s="26"/>
      <c r="G86" s="8"/>
      <c r="H86" s="26"/>
      <c r="I86" s="26"/>
      <c r="J86" s="26"/>
      <c r="K86" s="26"/>
      <c r="L86" s="26"/>
      <c r="M86" s="26"/>
      <c r="N86" s="26"/>
      <c r="O86" s="26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26"/>
      <c r="B87" s="26"/>
      <c r="C87" s="90"/>
      <c r="D87" s="26"/>
      <c r="E87" s="26"/>
      <c r="F87" s="26"/>
      <c r="G87" s="8"/>
      <c r="H87" s="26"/>
      <c r="I87" s="26"/>
      <c r="J87" s="26"/>
      <c r="K87" s="26"/>
      <c r="L87" s="26"/>
      <c r="M87" s="26"/>
      <c r="N87" s="26"/>
      <c r="O87" s="26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26"/>
      <c r="B88" s="26"/>
      <c r="C88" s="90"/>
      <c r="D88" s="26"/>
      <c r="E88" s="26"/>
      <c r="F88" s="26"/>
      <c r="G88" s="8"/>
      <c r="H88" s="26"/>
      <c r="I88" s="26"/>
      <c r="J88" s="26"/>
      <c r="K88" s="26"/>
      <c r="L88" s="26"/>
      <c r="M88" s="26"/>
      <c r="N88" s="26"/>
      <c r="O88" s="26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26"/>
      <c r="B89" s="26"/>
      <c r="C89" s="90"/>
      <c r="D89" s="26"/>
      <c r="E89" s="26"/>
      <c r="F89" s="26"/>
      <c r="G89" s="8"/>
      <c r="H89" s="26"/>
      <c r="I89" s="26"/>
      <c r="J89" s="26"/>
      <c r="K89" s="26"/>
      <c r="L89" s="26"/>
      <c r="M89" s="26"/>
      <c r="N89" s="26"/>
      <c r="O89" s="26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26"/>
      <c r="B90" s="26"/>
      <c r="C90" s="90"/>
      <c r="D90" s="26"/>
      <c r="E90" s="26"/>
      <c r="F90" s="26"/>
      <c r="G90" s="8"/>
      <c r="H90" s="26"/>
      <c r="I90" s="26"/>
      <c r="J90" s="26"/>
      <c r="K90" s="26"/>
      <c r="L90" s="26"/>
      <c r="M90" s="26"/>
      <c r="N90" s="26"/>
      <c r="O90" s="26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26"/>
      <c r="B91" s="26"/>
      <c r="C91" s="90"/>
      <c r="D91" s="26"/>
      <c r="E91" s="26"/>
      <c r="F91" s="26"/>
      <c r="G91" s="8"/>
      <c r="H91" s="26"/>
      <c r="I91" s="26"/>
      <c r="J91" s="26"/>
      <c r="K91" s="26"/>
      <c r="L91" s="26"/>
      <c r="M91" s="26"/>
      <c r="N91" s="26"/>
      <c r="O91" s="26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26"/>
      <c r="B92" s="26"/>
      <c r="C92" s="90"/>
      <c r="D92" s="26"/>
      <c r="E92" s="26"/>
      <c r="F92" s="26"/>
      <c r="G92" s="8"/>
      <c r="H92" s="26"/>
      <c r="I92" s="26"/>
      <c r="J92" s="26"/>
      <c r="K92" s="26"/>
      <c r="L92" s="26"/>
      <c r="M92" s="26"/>
      <c r="N92" s="26"/>
      <c r="O92" s="26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26"/>
      <c r="B93" s="26"/>
      <c r="C93" s="90"/>
      <c r="D93" s="26"/>
      <c r="E93" s="26"/>
      <c r="F93" s="26"/>
      <c r="G93" s="8"/>
      <c r="H93" s="26"/>
      <c r="I93" s="26"/>
      <c r="J93" s="26"/>
      <c r="K93" s="26"/>
      <c r="L93" s="26"/>
      <c r="M93" s="26"/>
      <c r="N93" s="26"/>
      <c r="O93" s="26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26"/>
      <c r="B94" s="26"/>
      <c r="C94" s="90"/>
      <c r="D94" s="26"/>
      <c r="E94" s="26"/>
      <c r="F94" s="26"/>
      <c r="G94" s="8"/>
      <c r="H94" s="26"/>
      <c r="I94" s="26"/>
      <c r="J94" s="26"/>
      <c r="K94" s="26"/>
      <c r="L94" s="26"/>
      <c r="M94" s="26"/>
      <c r="N94" s="26"/>
      <c r="O94" s="26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26"/>
      <c r="B95" s="26"/>
      <c r="C95" s="90"/>
      <c r="D95" s="26"/>
      <c r="E95" s="26"/>
      <c r="F95" s="26"/>
      <c r="G95" s="8"/>
      <c r="H95" s="26"/>
      <c r="I95" s="26"/>
      <c r="J95" s="26"/>
      <c r="K95" s="26"/>
      <c r="L95" s="26"/>
      <c r="M95" s="26"/>
      <c r="N95" s="26"/>
      <c r="O95" s="26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26"/>
      <c r="B96" s="26"/>
      <c r="C96" s="90"/>
      <c r="D96" s="26"/>
      <c r="E96" s="26"/>
      <c r="F96" s="26"/>
      <c r="G96" s="8"/>
      <c r="H96" s="26"/>
      <c r="I96" s="26"/>
      <c r="J96" s="26"/>
      <c r="K96" s="26"/>
      <c r="L96" s="26"/>
      <c r="M96" s="26"/>
      <c r="N96" s="26"/>
      <c r="O96" s="26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26"/>
      <c r="B97" s="26"/>
      <c r="C97" s="90"/>
      <c r="D97" s="26"/>
      <c r="E97" s="26"/>
      <c r="F97" s="26"/>
      <c r="G97" s="8"/>
      <c r="H97" s="26"/>
      <c r="I97" s="26"/>
      <c r="J97" s="26"/>
      <c r="K97" s="26"/>
      <c r="L97" s="26"/>
      <c r="M97" s="26"/>
      <c r="N97" s="26"/>
      <c r="O97" s="26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26"/>
      <c r="B98" s="26"/>
      <c r="C98" s="90"/>
      <c r="D98" s="26"/>
      <c r="E98" s="26"/>
      <c r="F98" s="26"/>
      <c r="G98" s="8"/>
      <c r="H98" s="26"/>
      <c r="I98" s="26"/>
      <c r="J98" s="26"/>
      <c r="K98" s="26"/>
      <c r="L98" s="26"/>
      <c r="M98" s="26"/>
      <c r="N98" s="26"/>
      <c r="O98" s="26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26"/>
      <c r="B99" s="26"/>
      <c r="C99" s="90"/>
      <c r="D99" s="26"/>
      <c r="E99" s="26"/>
      <c r="F99" s="26"/>
      <c r="G99" s="8"/>
      <c r="H99" s="26"/>
      <c r="I99" s="26"/>
      <c r="J99" s="26"/>
      <c r="K99" s="26"/>
      <c r="L99" s="26"/>
      <c r="M99" s="26"/>
      <c r="N99" s="26"/>
      <c r="O99" s="26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26"/>
      <c r="B100" s="26"/>
      <c r="C100" s="90"/>
      <c r="D100" s="26"/>
      <c r="E100" s="26"/>
      <c r="F100" s="26"/>
      <c r="G100" s="8"/>
      <c r="H100" s="26"/>
      <c r="I100" s="26"/>
      <c r="J100" s="26"/>
      <c r="K100" s="26"/>
      <c r="L100" s="26"/>
      <c r="M100" s="26"/>
      <c r="N100" s="26"/>
      <c r="O100" s="26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75" customHeight="1">
      <c r="A101" s="26"/>
      <c r="B101" s="26"/>
      <c r="C101" s="90"/>
      <c r="D101" s="26"/>
      <c r="E101" s="26"/>
      <c r="F101" s="26"/>
      <c r="G101" s="8"/>
      <c r="H101" s="26"/>
      <c r="I101" s="26"/>
      <c r="J101" s="26"/>
      <c r="K101" s="26"/>
      <c r="L101" s="26"/>
      <c r="M101" s="26"/>
      <c r="N101" s="26"/>
      <c r="O101" s="26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75" customHeight="1">
      <c r="A102" s="26"/>
      <c r="B102" s="26"/>
      <c r="C102" s="90"/>
      <c r="D102" s="26"/>
      <c r="E102" s="26"/>
      <c r="F102" s="26"/>
      <c r="G102" s="8"/>
      <c r="H102" s="26"/>
      <c r="I102" s="26"/>
      <c r="J102" s="26"/>
      <c r="K102" s="26"/>
      <c r="L102" s="26"/>
      <c r="M102" s="26"/>
      <c r="N102" s="26"/>
      <c r="O102" s="26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75" customHeight="1">
      <c r="A103" s="26"/>
      <c r="B103" s="26"/>
      <c r="C103" s="90"/>
      <c r="D103" s="26"/>
      <c r="E103" s="26"/>
      <c r="F103" s="26"/>
      <c r="G103" s="8"/>
      <c r="H103" s="26"/>
      <c r="I103" s="26"/>
      <c r="J103" s="26"/>
      <c r="K103" s="26"/>
      <c r="L103" s="26"/>
      <c r="M103" s="26"/>
      <c r="N103" s="26"/>
      <c r="O103" s="26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75" customHeight="1">
      <c r="A104" s="26"/>
      <c r="B104" s="26"/>
      <c r="C104" s="90"/>
      <c r="D104" s="26"/>
      <c r="E104" s="26"/>
      <c r="F104" s="26"/>
      <c r="G104" s="8"/>
      <c r="H104" s="26"/>
      <c r="I104" s="26"/>
      <c r="J104" s="26"/>
      <c r="K104" s="26"/>
      <c r="L104" s="26"/>
      <c r="M104" s="26"/>
      <c r="N104" s="26"/>
      <c r="O104" s="26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75" customHeight="1">
      <c r="A105" s="26"/>
      <c r="B105" s="26"/>
      <c r="C105" s="90"/>
      <c r="D105" s="26"/>
      <c r="E105" s="26"/>
      <c r="F105" s="26"/>
      <c r="G105" s="8"/>
      <c r="H105" s="26"/>
      <c r="I105" s="26"/>
      <c r="J105" s="26"/>
      <c r="K105" s="26"/>
      <c r="L105" s="26"/>
      <c r="M105" s="26"/>
      <c r="N105" s="26"/>
      <c r="O105" s="26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75" customHeight="1">
      <c r="A106" s="26"/>
      <c r="B106" s="26"/>
      <c r="C106" s="90"/>
      <c r="D106" s="26"/>
      <c r="E106" s="26"/>
      <c r="F106" s="26"/>
      <c r="G106" s="8"/>
      <c r="H106" s="26"/>
      <c r="I106" s="26"/>
      <c r="J106" s="26"/>
      <c r="K106" s="26"/>
      <c r="L106" s="26"/>
      <c r="M106" s="26"/>
      <c r="N106" s="26"/>
      <c r="O106" s="26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75" customHeight="1">
      <c r="A107" s="26"/>
      <c r="B107" s="26"/>
      <c r="C107" s="90"/>
      <c r="D107" s="26"/>
      <c r="E107" s="26"/>
      <c r="F107" s="26"/>
      <c r="G107" s="8"/>
      <c r="H107" s="26"/>
      <c r="I107" s="26"/>
      <c r="J107" s="26"/>
      <c r="K107" s="26"/>
      <c r="L107" s="26"/>
      <c r="M107" s="26"/>
      <c r="N107" s="26"/>
      <c r="O107" s="26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75" customHeight="1">
      <c r="A108" s="26"/>
      <c r="B108" s="26"/>
      <c r="C108" s="90"/>
      <c r="D108" s="26"/>
      <c r="E108" s="26"/>
      <c r="F108" s="26"/>
      <c r="G108" s="8"/>
      <c r="H108" s="26"/>
      <c r="I108" s="26"/>
      <c r="J108" s="26"/>
      <c r="K108" s="26"/>
      <c r="L108" s="26"/>
      <c r="M108" s="26"/>
      <c r="N108" s="26"/>
      <c r="O108" s="26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75" customHeight="1">
      <c r="A109" s="26"/>
      <c r="B109" s="26"/>
      <c r="C109" s="90"/>
      <c r="D109" s="26"/>
      <c r="E109" s="26"/>
      <c r="F109" s="26"/>
      <c r="G109" s="8"/>
      <c r="H109" s="26"/>
      <c r="I109" s="26"/>
      <c r="J109" s="26"/>
      <c r="K109" s="26"/>
      <c r="L109" s="26"/>
      <c r="M109" s="26"/>
      <c r="N109" s="26"/>
      <c r="O109" s="26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75" customHeight="1">
      <c r="A110" s="26"/>
      <c r="B110" s="26"/>
      <c r="C110" s="90"/>
      <c r="D110" s="26"/>
      <c r="E110" s="26"/>
      <c r="F110" s="26"/>
      <c r="G110" s="8"/>
      <c r="H110" s="26"/>
      <c r="I110" s="26"/>
      <c r="J110" s="26"/>
      <c r="K110" s="26"/>
      <c r="L110" s="26"/>
      <c r="M110" s="26"/>
      <c r="N110" s="26"/>
      <c r="O110" s="26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75" customHeight="1">
      <c r="A111" s="26"/>
      <c r="B111" s="26"/>
      <c r="C111" s="90"/>
      <c r="D111" s="26"/>
      <c r="E111" s="26"/>
      <c r="F111" s="26"/>
      <c r="G111" s="8"/>
      <c r="H111" s="26"/>
      <c r="I111" s="26"/>
      <c r="J111" s="26"/>
      <c r="K111" s="26"/>
      <c r="L111" s="26"/>
      <c r="M111" s="26"/>
      <c r="N111" s="26"/>
      <c r="O111" s="26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75" customHeight="1">
      <c r="A112" s="26"/>
      <c r="B112" s="26"/>
      <c r="C112" s="90"/>
      <c r="D112" s="26"/>
      <c r="E112" s="26"/>
      <c r="F112" s="26"/>
      <c r="G112" s="8"/>
      <c r="H112" s="26"/>
      <c r="I112" s="26"/>
      <c r="J112" s="26"/>
      <c r="K112" s="26"/>
      <c r="L112" s="26"/>
      <c r="M112" s="26"/>
      <c r="N112" s="26"/>
      <c r="O112" s="26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75" customHeight="1">
      <c r="A113" s="26"/>
      <c r="B113" s="26"/>
      <c r="C113" s="90"/>
      <c r="D113" s="26"/>
      <c r="E113" s="26"/>
      <c r="F113" s="26"/>
      <c r="G113" s="8"/>
      <c r="H113" s="26"/>
      <c r="I113" s="26"/>
      <c r="J113" s="26"/>
      <c r="K113" s="26"/>
      <c r="L113" s="26"/>
      <c r="M113" s="26"/>
      <c r="N113" s="26"/>
      <c r="O113" s="26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75" customHeight="1">
      <c r="A114" s="26"/>
      <c r="B114" s="26"/>
      <c r="C114" s="90"/>
      <c r="D114" s="26"/>
      <c r="E114" s="26"/>
      <c r="F114" s="26"/>
      <c r="G114" s="8"/>
      <c r="H114" s="26"/>
      <c r="I114" s="26"/>
      <c r="J114" s="26"/>
      <c r="K114" s="26"/>
      <c r="L114" s="26"/>
      <c r="M114" s="26"/>
      <c r="N114" s="26"/>
      <c r="O114" s="26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75" customHeight="1">
      <c r="A115" s="26"/>
      <c r="B115" s="26"/>
      <c r="C115" s="90"/>
      <c r="D115" s="26"/>
      <c r="E115" s="26"/>
      <c r="F115" s="26"/>
      <c r="G115" s="8"/>
      <c r="H115" s="26"/>
      <c r="I115" s="26"/>
      <c r="J115" s="26"/>
      <c r="K115" s="26"/>
      <c r="L115" s="26"/>
      <c r="M115" s="26"/>
      <c r="N115" s="26"/>
      <c r="O115" s="26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75" customHeight="1">
      <c r="A116" s="26"/>
      <c r="B116" s="26"/>
      <c r="C116" s="90"/>
      <c r="D116" s="26"/>
      <c r="E116" s="26"/>
      <c r="F116" s="26"/>
      <c r="G116" s="8"/>
      <c r="H116" s="26"/>
      <c r="I116" s="26"/>
      <c r="J116" s="26"/>
      <c r="K116" s="26"/>
      <c r="L116" s="26"/>
      <c r="M116" s="26"/>
      <c r="N116" s="26"/>
      <c r="O116" s="26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75" customHeight="1">
      <c r="A117" s="26"/>
      <c r="B117" s="26"/>
      <c r="C117" s="90"/>
      <c r="D117" s="26"/>
      <c r="E117" s="26"/>
      <c r="F117" s="26"/>
      <c r="G117" s="8"/>
      <c r="H117" s="26"/>
      <c r="I117" s="26"/>
      <c r="J117" s="26"/>
      <c r="K117" s="26"/>
      <c r="L117" s="26"/>
      <c r="M117" s="26"/>
      <c r="N117" s="26"/>
      <c r="O117" s="26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75" customHeight="1">
      <c r="A118" s="26"/>
      <c r="B118" s="26"/>
      <c r="C118" s="90"/>
      <c r="D118" s="26"/>
      <c r="E118" s="26"/>
      <c r="F118" s="26"/>
      <c r="G118" s="8"/>
      <c r="H118" s="26"/>
      <c r="I118" s="26"/>
      <c r="J118" s="26"/>
      <c r="K118" s="26"/>
      <c r="L118" s="26"/>
      <c r="M118" s="26"/>
      <c r="N118" s="26"/>
      <c r="O118" s="26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75" customHeight="1">
      <c r="A119" s="26"/>
      <c r="B119" s="26"/>
      <c r="C119" s="90"/>
      <c r="D119" s="26"/>
      <c r="E119" s="26"/>
      <c r="F119" s="26"/>
      <c r="G119" s="8"/>
      <c r="H119" s="26"/>
      <c r="I119" s="26"/>
      <c r="J119" s="26"/>
      <c r="K119" s="26"/>
      <c r="L119" s="26"/>
      <c r="M119" s="26"/>
      <c r="N119" s="26"/>
      <c r="O119" s="26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75" customHeight="1">
      <c r="A120" s="26"/>
      <c r="B120" s="26"/>
      <c r="C120" s="90"/>
      <c r="D120" s="26"/>
      <c r="E120" s="26"/>
      <c r="F120" s="26"/>
      <c r="G120" s="8"/>
      <c r="H120" s="26"/>
      <c r="I120" s="26"/>
      <c r="J120" s="26"/>
      <c r="K120" s="26"/>
      <c r="L120" s="26"/>
      <c r="M120" s="26"/>
      <c r="N120" s="26"/>
      <c r="O120" s="26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75" customHeight="1">
      <c r="A121" s="26"/>
      <c r="B121" s="26"/>
      <c r="C121" s="90"/>
      <c r="D121" s="26"/>
      <c r="E121" s="26"/>
      <c r="F121" s="26"/>
      <c r="G121" s="8"/>
      <c r="H121" s="26"/>
      <c r="I121" s="26"/>
      <c r="J121" s="26"/>
      <c r="K121" s="26"/>
      <c r="L121" s="26"/>
      <c r="M121" s="26"/>
      <c r="N121" s="26"/>
      <c r="O121" s="26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75" customHeight="1">
      <c r="A122" s="26"/>
      <c r="B122" s="26"/>
      <c r="C122" s="90"/>
      <c r="D122" s="26"/>
      <c r="E122" s="26"/>
      <c r="F122" s="26"/>
      <c r="G122" s="8"/>
      <c r="H122" s="26"/>
      <c r="I122" s="26"/>
      <c r="J122" s="26"/>
      <c r="K122" s="26"/>
      <c r="L122" s="26"/>
      <c r="M122" s="26"/>
      <c r="N122" s="26"/>
      <c r="O122" s="26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75" customHeight="1">
      <c r="A123" s="26"/>
      <c r="B123" s="26"/>
      <c r="C123" s="90"/>
      <c r="D123" s="26"/>
      <c r="E123" s="26"/>
      <c r="F123" s="26"/>
      <c r="G123" s="8"/>
      <c r="H123" s="26"/>
      <c r="I123" s="26"/>
      <c r="J123" s="26"/>
      <c r="K123" s="26"/>
      <c r="L123" s="26"/>
      <c r="M123" s="26"/>
      <c r="N123" s="26"/>
      <c r="O123" s="26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75" customHeight="1">
      <c r="A124" s="26"/>
      <c r="B124" s="26"/>
      <c r="C124" s="90"/>
      <c r="D124" s="26"/>
      <c r="E124" s="26"/>
      <c r="F124" s="26"/>
      <c r="G124" s="8"/>
      <c r="H124" s="26"/>
      <c r="I124" s="26"/>
      <c r="J124" s="26"/>
      <c r="K124" s="26"/>
      <c r="L124" s="26"/>
      <c r="M124" s="26"/>
      <c r="N124" s="26"/>
      <c r="O124" s="26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75" customHeight="1">
      <c r="A125" s="26"/>
      <c r="B125" s="26"/>
      <c r="C125" s="90"/>
      <c r="D125" s="26"/>
      <c r="E125" s="26"/>
      <c r="F125" s="26"/>
      <c r="G125" s="8"/>
      <c r="H125" s="26"/>
      <c r="I125" s="26"/>
      <c r="J125" s="26"/>
      <c r="K125" s="26"/>
      <c r="L125" s="26"/>
      <c r="M125" s="26"/>
      <c r="N125" s="26"/>
      <c r="O125" s="2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75" customHeight="1">
      <c r="A126" s="26"/>
      <c r="B126" s="26"/>
      <c r="C126" s="90"/>
      <c r="D126" s="26"/>
      <c r="E126" s="26"/>
      <c r="F126" s="26"/>
      <c r="G126" s="8"/>
      <c r="H126" s="26"/>
      <c r="I126" s="26"/>
      <c r="J126" s="26"/>
      <c r="K126" s="26"/>
      <c r="L126" s="26"/>
      <c r="M126" s="26"/>
      <c r="N126" s="26"/>
      <c r="O126" s="26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75" customHeight="1">
      <c r="A127" s="26"/>
      <c r="B127" s="26"/>
      <c r="C127" s="90"/>
      <c r="D127" s="26"/>
      <c r="E127" s="26"/>
      <c r="F127" s="26"/>
      <c r="G127" s="8"/>
      <c r="H127" s="26"/>
      <c r="I127" s="26"/>
      <c r="J127" s="26"/>
      <c r="K127" s="26"/>
      <c r="L127" s="26"/>
      <c r="M127" s="26"/>
      <c r="N127" s="26"/>
      <c r="O127" s="26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75" customHeight="1">
      <c r="A128" s="26"/>
      <c r="B128" s="26"/>
      <c r="C128" s="90"/>
      <c r="D128" s="26"/>
      <c r="E128" s="26"/>
      <c r="F128" s="26"/>
      <c r="G128" s="8"/>
      <c r="H128" s="26"/>
      <c r="I128" s="26"/>
      <c r="J128" s="26"/>
      <c r="K128" s="26"/>
      <c r="L128" s="26"/>
      <c r="M128" s="26"/>
      <c r="N128" s="26"/>
      <c r="O128" s="26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75" customHeight="1">
      <c r="A129" s="26"/>
      <c r="B129" s="26"/>
      <c r="C129" s="90"/>
      <c r="D129" s="26"/>
      <c r="E129" s="26"/>
      <c r="F129" s="26"/>
      <c r="G129" s="8"/>
      <c r="H129" s="26"/>
      <c r="I129" s="26"/>
      <c r="J129" s="26"/>
      <c r="K129" s="26"/>
      <c r="L129" s="26"/>
      <c r="M129" s="26"/>
      <c r="N129" s="26"/>
      <c r="O129" s="26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75" customHeight="1">
      <c r="A130" s="26"/>
      <c r="B130" s="26"/>
      <c r="C130" s="90"/>
      <c r="D130" s="26"/>
      <c r="E130" s="26"/>
      <c r="F130" s="26"/>
      <c r="G130" s="8"/>
      <c r="H130" s="26"/>
      <c r="I130" s="26"/>
      <c r="J130" s="26"/>
      <c r="K130" s="26"/>
      <c r="L130" s="26"/>
      <c r="M130" s="26"/>
      <c r="N130" s="26"/>
      <c r="O130" s="26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75" customHeight="1">
      <c r="A131" s="26"/>
      <c r="B131" s="26"/>
      <c r="C131" s="90"/>
      <c r="D131" s="26"/>
      <c r="E131" s="26"/>
      <c r="F131" s="26"/>
      <c r="G131" s="8"/>
      <c r="H131" s="26"/>
      <c r="I131" s="26"/>
      <c r="J131" s="26"/>
      <c r="K131" s="26"/>
      <c r="L131" s="26"/>
      <c r="M131" s="26"/>
      <c r="N131" s="26"/>
      <c r="O131" s="26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75" customHeight="1">
      <c r="A132" s="26"/>
      <c r="B132" s="26"/>
      <c r="C132" s="90"/>
      <c r="D132" s="26"/>
      <c r="E132" s="26"/>
      <c r="F132" s="26"/>
      <c r="G132" s="8"/>
      <c r="H132" s="26"/>
      <c r="I132" s="26"/>
      <c r="J132" s="26"/>
      <c r="K132" s="26"/>
      <c r="L132" s="26"/>
      <c r="M132" s="26"/>
      <c r="N132" s="26"/>
      <c r="O132" s="26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75" customHeight="1">
      <c r="A133" s="26"/>
      <c r="B133" s="26"/>
      <c r="C133" s="90"/>
      <c r="D133" s="26"/>
      <c r="E133" s="26"/>
      <c r="F133" s="26"/>
      <c r="G133" s="8"/>
      <c r="H133" s="26"/>
      <c r="I133" s="26"/>
      <c r="J133" s="26"/>
      <c r="K133" s="26"/>
      <c r="L133" s="26"/>
      <c r="M133" s="26"/>
      <c r="N133" s="26"/>
      <c r="O133" s="26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75" customHeight="1">
      <c r="A134" s="26"/>
      <c r="B134" s="26"/>
      <c r="C134" s="90"/>
      <c r="D134" s="26"/>
      <c r="E134" s="26"/>
      <c r="F134" s="26"/>
      <c r="G134" s="8"/>
      <c r="H134" s="26"/>
      <c r="I134" s="26"/>
      <c r="J134" s="26"/>
      <c r="K134" s="26"/>
      <c r="L134" s="26"/>
      <c r="M134" s="26"/>
      <c r="N134" s="26"/>
      <c r="O134" s="26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75" customHeight="1">
      <c r="A135" s="26"/>
      <c r="B135" s="26"/>
      <c r="C135" s="90"/>
      <c r="D135" s="26"/>
      <c r="E135" s="26"/>
      <c r="F135" s="26"/>
      <c r="G135" s="8"/>
      <c r="H135" s="26"/>
      <c r="I135" s="26"/>
      <c r="J135" s="26"/>
      <c r="K135" s="26"/>
      <c r="L135" s="26"/>
      <c r="M135" s="26"/>
      <c r="N135" s="26"/>
      <c r="O135" s="26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75" customHeight="1">
      <c r="A136" s="26"/>
      <c r="B136" s="26"/>
      <c r="C136" s="90"/>
      <c r="D136" s="26"/>
      <c r="E136" s="26"/>
      <c r="F136" s="26"/>
      <c r="G136" s="8"/>
      <c r="H136" s="26"/>
      <c r="I136" s="26"/>
      <c r="J136" s="26"/>
      <c r="K136" s="26"/>
      <c r="L136" s="26"/>
      <c r="M136" s="26"/>
      <c r="N136" s="26"/>
      <c r="O136" s="26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75" customHeight="1">
      <c r="A137" s="26"/>
      <c r="B137" s="26"/>
      <c r="C137" s="90"/>
      <c r="D137" s="26"/>
      <c r="E137" s="26"/>
      <c r="F137" s="26"/>
      <c r="G137" s="8"/>
      <c r="H137" s="26"/>
      <c r="I137" s="26"/>
      <c r="J137" s="26"/>
      <c r="K137" s="26"/>
      <c r="L137" s="26"/>
      <c r="M137" s="26"/>
      <c r="N137" s="26"/>
      <c r="O137" s="26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75" customHeight="1">
      <c r="A138" s="26"/>
      <c r="B138" s="26"/>
      <c r="C138" s="90"/>
      <c r="D138" s="26"/>
      <c r="E138" s="26"/>
      <c r="F138" s="26"/>
      <c r="G138" s="8"/>
      <c r="H138" s="26"/>
      <c r="I138" s="26"/>
      <c r="J138" s="26"/>
      <c r="K138" s="26"/>
      <c r="L138" s="26"/>
      <c r="M138" s="26"/>
      <c r="N138" s="26"/>
      <c r="O138" s="26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75" customHeight="1">
      <c r="A139" s="26"/>
      <c r="B139" s="26"/>
      <c r="C139" s="90"/>
      <c r="D139" s="26"/>
      <c r="E139" s="26"/>
      <c r="F139" s="26"/>
      <c r="G139" s="8"/>
      <c r="H139" s="26"/>
      <c r="I139" s="26"/>
      <c r="J139" s="26"/>
      <c r="K139" s="26"/>
      <c r="L139" s="26"/>
      <c r="M139" s="26"/>
      <c r="N139" s="26"/>
      <c r="O139" s="26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75" customHeight="1">
      <c r="A140" s="26"/>
      <c r="B140" s="26"/>
      <c r="C140" s="90"/>
      <c r="D140" s="26"/>
      <c r="E140" s="26"/>
      <c r="F140" s="26"/>
      <c r="G140" s="8"/>
      <c r="H140" s="26"/>
      <c r="I140" s="26"/>
      <c r="J140" s="26"/>
      <c r="K140" s="26"/>
      <c r="L140" s="26"/>
      <c r="M140" s="26"/>
      <c r="N140" s="26"/>
      <c r="O140" s="26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75" customHeight="1">
      <c r="A141" s="26"/>
      <c r="B141" s="26"/>
      <c r="C141" s="90"/>
      <c r="D141" s="26"/>
      <c r="E141" s="26"/>
      <c r="F141" s="26"/>
      <c r="G141" s="8"/>
      <c r="H141" s="26"/>
      <c r="I141" s="26"/>
      <c r="J141" s="26"/>
      <c r="K141" s="26"/>
      <c r="L141" s="26"/>
      <c r="M141" s="26"/>
      <c r="N141" s="26"/>
      <c r="O141" s="26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75" customHeight="1">
      <c r="A142" s="26"/>
      <c r="B142" s="26"/>
      <c r="C142" s="90"/>
      <c r="D142" s="26"/>
      <c r="E142" s="26"/>
      <c r="F142" s="26"/>
      <c r="G142" s="8"/>
      <c r="H142" s="26"/>
      <c r="I142" s="26"/>
      <c r="J142" s="26"/>
      <c r="K142" s="26"/>
      <c r="L142" s="26"/>
      <c r="M142" s="26"/>
      <c r="N142" s="26"/>
      <c r="O142" s="26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75" customHeight="1">
      <c r="A143" s="26"/>
      <c r="B143" s="26"/>
      <c r="C143" s="90"/>
      <c r="D143" s="26"/>
      <c r="E143" s="26"/>
      <c r="F143" s="26"/>
      <c r="G143" s="8"/>
      <c r="H143" s="26"/>
      <c r="I143" s="26"/>
      <c r="J143" s="26"/>
      <c r="K143" s="26"/>
      <c r="L143" s="26"/>
      <c r="M143" s="26"/>
      <c r="N143" s="26"/>
      <c r="O143" s="26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75" customHeight="1">
      <c r="A144" s="26"/>
      <c r="B144" s="26"/>
      <c r="C144" s="90"/>
      <c r="D144" s="26"/>
      <c r="E144" s="26"/>
      <c r="F144" s="26"/>
      <c r="G144" s="8"/>
      <c r="H144" s="26"/>
      <c r="I144" s="26"/>
      <c r="J144" s="26"/>
      <c r="K144" s="26"/>
      <c r="L144" s="26"/>
      <c r="M144" s="26"/>
      <c r="N144" s="26"/>
      <c r="O144" s="26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75" customHeight="1">
      <c r="A145" s="26"/>
      <c r="B145" s="26"/>
      <c r="C145" s="90"/>
      <c r="D145" s="26"/>
      <c r="E145" s="26"/>
      <c r="F145" s="26"/>
      <c r="G145" s="8"/>
      <c r="H145" s="26"/>
      <c r="I145" s="26"/>
      <c r="J145" s="26"/>
      <c r="K145" s="26"/>
      <c r="L145" s="26"/>
      <c r="M145" s="26"/>
      <c r="N145" s="26"/>
      <c r="O145" s="26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75" customHeight="1">
      <c r="A146" s="26"/>
      <c r="B146" s="26"/>
      <c r="C146" s="90"/>
      <c r="D146" s="26"/>
      <c r="E146" s="26"/>
      <c r="F146" s="26"/>
      <c r="G146" s="8"/>
      <c r="H146" s="26"/>
      <c r="I146" s="26"/>
      <c r="J146" s="26"/>
      <c r="K146" s="26"/>
      <c r="L146" s="26"/>
      <c r="M146" s="26"/>
      <c r="N146" s="26"/>
      <c r="O146" s="26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75" customHeight="1">
      <c r="A147" s="26"/>
      <c r="B147" s="26"/>
      <c r="C147" s="90"/>
      <c r="D147" s="26"/>
      <c r="E147" s="26"/>
      <c r="F147" s="26"/>
      <c r="G147" s="8"/>
      <c r="H147" s="26"/>
      <c r="I147" s="26"/>
      <c r="J147" s="26"/>
      <c r="K147" s="26"/>
      <c r="L147" s="26"/>
      <c r="M147" s="26"/>
      <c r="N147" s="26"/>
      <c r="O147" s="26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75" customHeight="1">
      <c r="A148" s="26"/>
      <c r="B148" s="26"/>
      <c r="C148" s="90"/>
      <c r="D148" s="26"/>
      <c r="E148" s="26"/>
      <c r="F148" s="26"/>
      <c r="G148" s="8"/>
      <c r="H148" s="26"/>
      <c r="I148" s="26"/>
      <c r="J148" s="26"/>
      <c r="K148" s="26"/>
      <c r="L148" s="26"/>
      <c r="M148" s="26"/>
      <c r="N148" s="26"/>
      <c r="O148" s="26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75" customHeight="1">
      <c r="A149" s="26"/>
      <c r="B149" s="26"/>
      <c r="C149" s="90"/>
      <c r="D149" s="26"/>
      <c r="E149" s="26"/>
      <c r="F149" s="26"/>
      <c r="G149" s="8"/>
      <c r="H149" s="26"/>
      <c r="I149" s="26"/>
      <c r="J149" s="26"/>
      <c r="K149" s="26"/>
      <c r="L149" s="26"/>
      <c r="M149" s="26"/>
      <c r="N149" s="26"/>
      <c r="O149" s="26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75" customHeight="1">
      <c r="A150" s="26"/>
      <c r="B150" s="26"/>
      <c r="C150" s="90"/>
      <c r="D150" s="26"/>
      <c r="E150" s="26"/>
      <c r="F150" s="26"/>
      <c r="G150" s="8"/>
      <c r="H150" s="26"/>
      <c r="I150" s="26"/>
      <c r="J150" s="26"/>
      <c r="K150" s="26"/>
      <c r="L150" s="26"/>
      <c r="M150" s="26"/>
      <c r="N150" s="26"/>
      <c r="O150" s="26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75" customHeight="1">
      <c r="A151" s="26"/>
      <c r="B151" s="26"/>
      <c r="C151" s="90"/>
      <c r="D151" s="26"/>
      <c r="E151" s="26"/>
      <c r="F151" s="26"/>
      <c r="G151" s="8"/>
      <c r="H151" s="26"/>
      <c r="I151" s="26"/>
      <c r="J151" s="26"/>
      <c r="K151" s="26"/>
      <c r="L151" s="26"/>
      <c r="M151" s="26"/>
      <c r="N151" s="26"/>
      <c r="O151" s="26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5.75" customHeight="1">
      <c r="A152" s="26"/>
      <c r="B152" s="26"/>
      <c r="C152" s="90"/>
      <c r="D152" s="26"/>
      <c r="E152" s="26"/>
      <c r="F152" s="26"/>
      <c r="G152" s="8"/>
      <c r="H152" s="26"/>
      <c r="I152" s="26"/>
      <c r="J152" s="26"/>
      <c r="K152" s="26"/>
      <c r="L152" s="26"/>
      <c r="M152" s="26"/>
      <c r="N152" s="26"/>
      <c r="O152" s="26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5.75" customHeight="1">
      <c r="A153" s="26"/>
      <c r="B153" s="26"/>
      <c r="C153" s="90"/>
      <c r="D153" s="26"/>
      <c r="E153" s="26"/>
      <c r="F153" s="26"/>
      <c r="G153" s="8"/>
      <c r="H153" s="26"/>
      <c r="I153" s="26"/>
      <c r="J153" s="26"/>
      <c r="K153" s="26"/>
      <c r="L153" s="26"/>
      <c r="M153" s="26"/>
      <c r="N153" s="26"/>
      <c r="O153" s="26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5.75" customHeight="1">
      <c r="A154" s="26"/>
      <c r="B154" s="26"/>
      <c r="C154" s="90"/>
      <c r="D154" s="26"/>
      <c r="E154" s="26"/>
      <c r="F154" s="26"/>
      <c r="G154" s="8"/>
      <c r="H154" s="26"/>
      <c r="I154" s="26"/>
      <c r="J154" s="26"/>
      <c r="K154" s="26"/>
      <c r="L154" s="26"/>
      <c r="M154" s="26"/>
      <c r="N154" s="26"/>
      <c r="O154" s="26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5.75" customHeight="1">
      <c r="A155" s="26"/>
      <c r="B155" s="26"/>
      <c r="C155" s="90"/>
      <c r="D155" s="26"/>
      <c r="E155" s="26"/>
      <c r="F155" s="26"/>
      <c r="G155" s="8"/>
      <c r="H155" s="26"/>
      <c r="I155" s="26"/>
      <c r="J155" s="26"/>
      <c r="K155" s="26"/>
      <c r="L155" s="26"/>
      <c r="M155" s="26"/>
      <c r="N155" s="26"/>
      <c r="O155" s="26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5.75" customHeight="1">
      <c r="A156" s="26"/>
      <c r="B156" s="26"/>
      <c r="C156" s="90"/>
      <c r="D156" s="26"/>
      <c r="E156" s="26"/>
      <c r="F156" s="26"/>
      <c r="G156" s="8"/>
      <c r="H156" s="26"/>
      <c r="I156" s="26"/>
      <c r="J156" s="26"/>
      <c r="K156" s="26"/>
      <c r="L156" s="26"/>
      <c r="M156" s="26"/>
      <c r="N156" s="26"/>
      <c r="O156" s="26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5.75" customHeight="1">
      <c r="A157" s="26"/>
      <c r="B157" s="26"/>
      <c r="C157" s="90"/>
      <c r="D157" s="26"/>
      <c r="E157" s="26"/>
      <c r="F157" s="26"/>
      <c r="G157" s="8"/>
      <c r="H157" s="26"/>
      <c r="I157" s="26"/>
      <c r="J157" s="26"/>
      <c r="K157" s="26"/>
      <c r="L157" s="26"/>
      <c r="M157" s="26"/>
      <c r="N157" s="26"/>
      <c r="O157" s="26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5.75" customHeight="1">
      <c r="A158" s="26"/>
      <c r="B158" s="26"/>
      <c r="C158" s="90"/>
      <c r="D158" s="26"/>
      <c r="E158" s="26"/>
      <c r="F158" s="26"/>
      <c r="G158" s="8"/>
      <c r="H158" s="26"/>
      <c r="I158" s="26"/>
      <c r="J158" s="26"/>
      <c r="K158" s="26"/>
      <c r="L158" s="26"/>
      <c r="M158" s="26"/>
      <c r="N158" s="26"/>
      <c r="O158" s="26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5.75" customHeight="1">
      <c r="A159" s="26"/>
      <c r="B159" s="26"/>
      <c r="C159" s="90"/>
      <c r="D159" s="26"/>
      <c r="E159" s="26"/>
      <c r="F159" s="26"/>
      <c r="G159" s="8"/>
      <c r="H159" s="26"/>
      <c r="I159" s="26"/>
      <c r="J159" s="26"/>
      <c r="K159" s="26"/>
      <c r="L159" s="26"/>
      <c r="M159" s="26"/>
      <c r="N159" s="26"/>
      <c r="O159" s="26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5.75" customHeight="1">
      <c r="A160" s="26"/>
      <c r="B160" s="26"/>
      <c r="C160" s="90"/>
      <c r="D160" s="26"/>
      <c r="E160" s="26"/>
      <c r="F160" s="26"/>
      <c r="G160" s="8"/>
      <c r="H160" s="26"/>
      <c r="I160" s="26"/>
      <c r="J160" s="26"/>
      <c r="K160" s="26"/>
      <c r="L160" s="26"/>
      <c r="M160" s="26"/>
      <c r="N160" s="26"/>
      <c r="O160" s="26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5.75" customHeight="1">
      <c r="A161" s="26"/>
      <c r="B161" s="26"/>
      <c r="C161" s="90"/>
      <c r="D161" s="26"/>
      <c r="E161" s="26"/>
      <c r="F161" s="26"/>
      <c r="G161" s="8"/>
      <c r="H161" s="26"/>
      <c r="I161" s="26"/>
      <c r="J161" s="26"/>
      <c r="K161" s="26"/>
      <c r="L161" s="26"/>
      <c r="M161" s="26"/>
      <c r="N161" s="26"/>
      <c r="O161" s="26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5.75" customHeight="1">
      <c r="A162" s="26"/>
      <c r="B162" s="26"/>
      <c r="C162" s="90"/>
      <c r="D162" s="26"/>
      <c r="E162" s="26"/>
      <c r="F162" s="26"/>
      <c r="G162" s="8"/>
      <c r="H162" s="26"/>
      <c r="I162" s="26"/>
      <c r="J162" s="26"/>
      <c r="K162" s="26"/>
      <c r="L162" s="26"/>
      <c r="M162" s="26"/>
      <c r="N162" s="26"/>
      <c r="O162" s="26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5.75" customHeight="1">
      <c r="A163" s="26"/>
      <c r="B163" s="26"/>
      <c r="C163" s="90"/>
      <c r="D163" s="26"/>
      <c r="E163" s="26"/>
      <c r="F163" s="26"/>
      <c r="G163" s="8"/>
      <c r="H163" s="26"/>
      <c r="I163" s="26"/>
      <c r="J163" s="26"/>
      <c r="K163" s="26"/>
      <c r="L163" s="26"/>
      <c r="M163" s="26"/>
      <c r="N163" s="26"/>
      <c r="O163" s="26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5.75" customHeight="1">
      <c r="A164" s="26"/>
      <c r="B164" s="26"/>
      <c r="C164" s="90"/>
      <c r="D164" s="26"/>
      <c r="E164" s="26"/>
      <c r="F164" s="26"/>
      <c r="G164" s="8"/>
      <c r="H164" s="26"/>
      <c r="I164" s="26"/>
      <c r="J164" s="26"/>
      <c r="K164" s="26"/>
      <c r="L164" s="26"/>
      <c r="M164" s="26"/>
      <c r="N164" s="26"/>
      <c r="O164" s="26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5.75" customHeight="1">
      <c r="A165" s="26"/>
      <c r="B165" s="26"/>
      <c r="C165" s="90"/>
      <c r="D165" s="26"/>
      <c r="E165" s="26"/>
      <c r="F165" s="26"/>
      <c r="G165" s="8"/>
      <c r="H165" s="26"/>
      <c r="I165" s="26"/>
      <c r="J165" s="26"/>
      <c r="K165" s="26"/>
      <c r="L165" s="26"/>
      <c r="M165" s="26"/>
      <c r="N165" s="26"/>
      <c r="O165" s="26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5.75" customHeight="1">
      <c r="A166" s="26"/>
      <c r="B166" s="26"/>
      <c r="C166" s="90"/>
      <c r="D166" s="26"/>
      <c r="E166" s="26"/>
      <c r="F166" s="26"/>
      <c r="G166" s="8"/>
      <c r="H166" s="26"/>
      <c r="I166" s="26"/>
      <c r="J166" s="26"/>
      <c r="K166" s="26"/>
      <c r="L166" s="26"/>
      <c r="M166" s="26"/>
      <c r="N166" s="26"/>
      <c r="O166" s="26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5.75" customHeight="1">
      <c r="A167" s="26"/>
      <c r="B167" s="26"/>
      <c r="C167" s="90"/>
      <c r="D167" s="26"/>
      <c r="E167" s="26"/>
      <c r="F167" s="26"/>
      <c r="G167" s="8"/>
      <c r="H167" s="26"/>
      <c r="I167" s="26"/>
      <c r="J167" s="26"/>
      <c r="K167" s="26"/>
      <c r="L167" s="26"/>
      <c r="M167" s="26"/>
      <c r="N167" s="26"/>
      <c r="O167" s="26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5.75" customHeight="1">
      <c r="A168" s="26"/>
      <c r="B168" s="26"/>
      <c r="C168" s="90"/>
      <c r="D168" s="26"/>
      <c r="E168" s="26"/>
      <c r="F168" s="26"/>
      <c r="G168" s="8"/>
      <c r="H168" s="26"/>
      <c r="I168" s="26"/>
      <c r="J168" s="26"/>
      <c r="K168" s="26"/>
      <c r="L168" s="26"/>
      <c r="M168" s="26"/>
      <c r="N168" s="26"/>
      <c r="O168" s="26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5.75" customHeight="1">
      <c r="A169" s="26"/>
      <c r="B169" s="26"/>
      <c r="C169" s="90"/>
      <c r="D169" s="26"/>
      <c r="E169" s="26"/>
      <c r="F169" s="26"/>
      <c r="G169" s="8"/>
      <c r="H169" s="26"/>
      <c r="I169" s="26"/>
      <c r="J169" s="26"/>
      <c r="K169" s="26"/>
      <c r="L169" s="26"/>
      <c r="M169" s="26"/>
      <c r="N169" s="26"/>
      <c r="O169" s="26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5.75" customHeight="1">
      <c r="A170" s="26"/>
      <c r="B170" s="26"/>
      <c r="C170" s="90"/>
      <c r="D170" s="26"/>
      <c r="E170" s="26"/>
      <c r="F170" s="26"/>
      <c r="G170" s="8"/>
      <c r="H170" s="26"/>
      <c r="I170" s="26"/>
      <c r="J170" s="26"/>
      <c r="K170" s="26"/>
      <c r="L170" s="26"/>
      <c r="M170" s="26"/>
      <c r="N170" s="26"/>
      <c r="O170" s="26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5.75" customHeight="1">
      <c r="A171" s="26"/>
      <c r="B171" s="26"/>
      <c r="C171" s="90"/>
      <c r="D171" s="26"/>
      <c r="E171" s="26"/>
      <c r="F171" s="26"/>
      <c r="G171" s="8"/>
      <c r="H171" s="26"/>
      <c r="I171" s="26"/>
      <c r="J171" s="26"/>
      <c r="K171" s="26"/>
      <c r="L171" s="26"/>
      <c r="M171" s="26"/>
      <c r="N171" s="26"/>
      <c r="O171" s="26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5.75" customHeight="1">
      <c r="A172" s="26"/>
      <c r="B172" s="26"/>
      <c r="C172" s="90"/>
      <c r="D172" s="26"/>
      <c r="E172" s="26"/>
      <c r="F172" s="26"/>
      <c r="G172" s="8"/>
      <c r="H172" s="26"/>
      <c r="I172" s="26"/>
      <c r="J172" s="26"/>
      <c r="K172" s="26"/>
      <c r="L172" s="26"/>
      <c r="M172" s="26"/>
      <c r="N172" s="26"/>
      <c r="O172" s="26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5.75" customHeight="1">
      <c r="A173" s="26"/>
      <c r="B173" s="26"/>
      <c r="C173" s="90"/>
      <c r="D173" s="26"/>
      <c r="E173" s="26"/>
      <c r="F173" s="26"/>
      <c r="G173" s="8"/>
      <c r="H173" s="26"/>
      <c r="I173" s="26"/>
      <c r="J173" s="26"/>
      <c r="K173" s="26"/>
      <c r="L173" s="26"/>
      <c r="M173" s="26"/>
      <c r="N173" s="26"/>
      <c r="O173" s="26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5.75" customHeight="1">
      <c r="A174" s="26"/>
      <c r="B174" s="26"/>
      <c r="C174" s="90"/>
      <c r="D174" s="26"/>
      <c r="E174" s="26"/>
      <c r="F174" s="26"/>
      <c r="G174" s="8"/>
      <c r="H174" s="26"/>
      <c r="I174" s="26"/>
      <c r="J174" s="26"/>
      <c r="K174" s="26"/>
      <c r="L174" s="26"/>
      <c r="M174" s="26"/>
      <c r="N174" s="26"/>
      <c r="O174" s="26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5.75" customHeight="1">
      <c r="A175" s="26"/>
      <c r="B175" s="26"/>
      <c r="C175" s="90"/>
      <c r="D175" s="26"/>
      <c r="E175" s="26"/>
      <c r="F175" s="26"/>
      <c r="G175" s="8"/>
      <c r="H175" s="26"/>
      <c r="I175" s="26"/>
      <c r="J175" s="26"/>
      <c r="K175" s="26"/>
      <c r="L175" s="26"/>
      <c r="M175" s="26"/>
      <c r="N175" s="26"/>
      <c r="O175" s="26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5.75" customHeight="1">
      <c r="A176" s="26"/>
      <c r="B176" s="26"/>
      <c r="C176" s="90"/>
      <c r="D176" s="26"/>
      <c r="E176" s="26"/>
      <c r="F176" s="26"/>
      <c r="G176" s="8"/>
      <c r="H176" s="26"/>
      <c r="I176" s="26"/>
      <c r="J176" s="26"/>
      <c r="K176" s="26"/>
      <c r="L176" s="26"/>
      <c r="M176" s="26"/>
      <c r="N176" s="26"/>
      <c r="O176" s="26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5.75" customHeight="1">
      <c r="A177" s="26"/>
      <c r="B177" s="26"/>
      <c r="C177" s="90"/>
      <c r="D177" s="26"/>
      <c r="E177" s="26"/>
      <c r="F177" s="26"/>
      <c r="G177" s="8"/>
      <c r="H177" s="26"/>
      <c r="I177" s="26"/>
      <c r="J177" s="26"/>
      <c r="K177" s="26"/>
      <c r="L177" s="26"/>
      <c r="M177" s="26"/>
      <c r="N177" s="26"/>
      <c r="O177" s="26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5.75" customHeight="1">
      <c r="A178" s="26"/>
      <c r="B178" s="26"/>
      <c r="C178" s="90"/>
      <c r="D178" s="26"/>
      <c r="E178" s="26"/>
      <c r="F178" s="26"/>
      <c r="G178" s="8"/>
      <c r="H178" s="26"/>
      <c r="I178" s="26"/>
      <c r="J178" s="26"/>
      <c r="K178" s="26"/>
      <c r="L178" s="26"/>
      <c r="M178" s="26"/>
      <c r="N178" s="26"/>
      <c r="O178" s="26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5.75" customHeight="1">
      <c r="A179" s="26"/>
      <c r="B179" s="26"/>
      <c r="C179" s="90"/>
      <c r="D179" s="26"/>
      <c r="E179" s="26"/>
      <c r="F179" s="26"/>
      <c r="G179" s="8"/>
      <c r="H179" s="26"/>
      <c r="I179" s="26"/>
      <c r="J179" s="26"/>
      <c r="K179" s="26"/>
      <c r="L179" s="26"/>
      <c r="M179" s="26"/>
      <c r="N179" s="26"/>
      <c r="O179" s="26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5.75" customHeight="1">
      <c r="A180" s="26"/>
      <c r="B180" s="26"/>
      <c r="C180" s="90"/>
      <c r="D180" s="26"/>
      <c r="E180" s="26"/>
      <c r="F180" s="26"/>
      <c r="G180" s="8"/>
      <c r="H180" s="26"/>
      <c r="I180" s="26"/>
      <c r="J180" s="26"/>
      <c r="K180" s="26"/>
      <c r="L180" s="26"/>
      <c r="M180" s="26"/>
      <c r="N180" s="26"/>
      <c r="O180" s="26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5.75" customHeight="1">
      <c r="A181" s="26"/>
      <c r="B181" s="26"/>
      <c r="C181" s="90"/>
      <c r="D181" s="26"/>
      <c r="E181" s="26"/>
      <c r="F181" s="26"/>
      <c r="G181" s="8"/>
      <c r="H181" s="26"/>
      <c r="I181" s="26"/>
      <c r="J181" s="26"/>
      <c r="K181" s="26"/>
      <c r="L181" s="26"/>
      <c r="M181" s="26"/>
      <c r="N181" s="26"/>
      <c r="O181" s="26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5.75" customHeight="1">
      <c r="A182" s="26"/>
      <c r="B182" s="26"/>
      <c r="C182" s="90"/>
      <c r="D182" s="26"/>
      <c r="E182" s="26"/>
      <c r="F182" s="26"/>
      <c r="G182" s="8"/>
      <c r="H182" s="26"/>
      <c r="I182" s="26"/>
      <c r="J182" s="26"/>
      <c r="K182" s="26"/>
      <c r="L182" s="26"/>
      <c r="M182" s="26"/>
      <c r="N182" s="26"/>
      <c r="O182" s="26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15.75" customHeight="1">
      <c r="A183" s="26"/>
      <c r="B183" s="26"/>
      <c r="C183" s="90"/>
      <c r="D183" s="26"/>
      <c r="E183" s="26"/>
      <c r="F183" s="26"/>
      <c r="G183" s="8"/>
      <c r="H183" s="26"/>
      <c r="I183" s="26"/>
      <c r="J183" s="26"/>
      <c r="K183" s="26"/>
      <c r="L183" s="26"/>
      <c r="M183" s="26"/>
      <c r="N183" s="26"/>
      <c r="O183" s="26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15.75" customHeight="1">
      <c r="A184" s="26"/>
      <c r="B184" s="26"/>
      <c r="C184" s="90"/>
      <c r="D184" s="26"/>
      <c r="E184" s="26"/>
      <c r="F184" s="26"/>
      <c r="G184" s="8"/>
      <c r="H184" s="26"/>
      <c r="I184" s="26"/>
      <c r="J184" s="26"/>
      <c r="K184" s="26"/>
      <c r="L184" s="26"/>
      <c r="M184" s="26"/>
      <c r="N184" s="26"/>
      <c r="O184" s="26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15.75" customHeight="1">
      <c r="A185" s="26"/>
      <c r="B185" s="26"/>
      <c r="C185" s="90"/>
      <c r="D185" s="26"/>
      <c r="E185" s="26"/>
      <c r="F185" s="26"/>
      <c r="G185" s="8"/>
      <c r="H185" s="26"/>
      <c r="I185" s="26"/>
      <c r="J185" s="26"/>
      <c r="K185" s="26"/>
      <c r="L185" s="26"/>
      <c r="M185" s="26"/>
      <c r="N185" s="26"/>
      <c r="O185" s="26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15.75" customHeight="1">
      <c r="A186" s="26"/>
      <c r="B186" s="26"/>
      <c r="C186" s="90"/>
      <c r="D186" s="26"/>
      <c r="E186" s="26"/>
      <c r="F186" s="26"/>
      <c r="G186" s="8"/>
      <c r="H186" s="26"/>
      <c r="I186" s="26"/>
      <c r="J186" s="26"/>
      <c r="K186" s="26"/>
      <c r="L186" s="26"/>
      <c r="M186" s="26"/>
      <c r="N186" s="26"/>
      <c r="O186" s="26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15.75" customHeight="1">
      <c r="A187" s="26"/>
      <c r="B187" s="26"/>
      <c r="C187" s="90"/>
      <c r="D187" s="26"/>
      <c r="E187" s="26"/>
      <c r="F187" s="26"/>
      <c r="G187" s="8"/>
      <c r="H187" s="26"/>
      <c r="I187" s="26"/>
      <c r="J187" s="26"/>
      <c r="K187" s="26"/>
      <c r="L187" s="26"/>
      <c r="M187" s="26"/>
      <c r="N187" s="26"/>
      <c r="O187" s="26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15.75" customHeight="1">
      <c r="A188" s="26"/>
      <c r="B188" s="26"/>
      <c r="C188" s="90"/>
      <c r="D188" s="26"/>
      <c r="E188" s="26"/>
      <c r="F188" s="26"/>
      <c r="G188" s="8"/>
      <c r="H188" s="26"/>
      <c r="I188" s="26"/>
      <c r="J188" s="26"/>
      <c r="K188" s="26"/>
      <c r="L188" s="26"/>
      <c r="M188" s="26"/>
      <c r="N188" s="26"/>
      <c r="O188" s="26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15.75" customHeight="1">
      <c r="A189" s="26"/>
      <c r="B189" s="26"/>
      <c r="C189" s="90"/>
      <c r="D189" s="26"/>
      <c r="E189" s="26"/>
      <c r="F189" s="26"/>
      <c r="G189" s="8"/>
      <c r="H189" s="26"/>
      <c r="I189" s="26"/>
      <c r="J189" s="26"/>
      <c r="K189" s="26"/>
      <c r="L189" s="26"/>
      <c r="M189" s="26"/>
      <c r="N189" s="26"/>
      <c r="O189" s="26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15.75" customHeight="1">
      <c r="A190" s="26"/>
      <c r="B190" s="26"/>
      <c r="C190" s="90"/>
      <c r="D190" s="26"/>
      <c r="E190" s="26"/>
      <c r="F190" s="26"/>
      <c r="G190" s="8"/>
      <c r="H190" s="26"/>
      <c r="I190" s="26"/>
      <c r="J190" s="26"/>
      <c r="K190" s="26"/>
      <c r="L190" s="26"/>
      <c r="M190" s="26"/>
      <c r="N190" s="26"/>
      <c r="O190" s="26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15.75" customHeight="1">
      <c r="A191" s="26"/>
      <c r="B191" s="26"/>
      <c r="C191" s="90"/>
      <c r="D191" s="26"/>
      <c r="E191" s="26"/>
      <c r="F191" s="26"/>
      <c r="G191" s="8"/>
      <c r="H191" s="26"/>
      <c r="I191" s="26"/>
      <c r="J191" s="26"/>
      <c r="K191" s="26"/>
      <c r="L191" s="26"/>
      <c r="M191" s="26"/>
      <c r="N191" s="26"/>
      <c r="O191" s="26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15.75" customHeight="1">
      <c r="A192" s="26"/>
      <c r="B192" s="26"/>
      <c r="C192" s="90"/>
      <c r="D192" s="26"/>
      <c r="E192" s="26"/>
      <c r="F192" s="26"/>
      <c r="G192" s="8"/>
      <c r="H192" s="26"/>
      <c r="I192" s="26"/>
      <c r="J192" s="26"/>
      <c r="K192" s="26"/>
      <c r="L192" s="26"/>
      <c r="M192" s="26"/>
      <c r="N192" s="26"/>
      <c r="O192" s="26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15.75" customHeight="1">
      <c r="A193" s="26"/>
      <c r="B193" s="26"/>
      <c r="C193" s="90"/>
      <c r="D193" s="26"/>
      <c r="E193" s="26"/>
      <c r="F193" s="26"/>
      <c r="G193" s="8"/>
      <c r="H193" s="26"/>
      <c r="I193" s="26"/>
      <c r="J193" s="26"/>
      <c r="K193" s="26"/>
      <c r="L193" s="26"/>
      <c r="M193" s="26"/>
      <c r="N193" s="26"/>
      <c r="O193" s="26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15.75" customHeight="1">
      <c r="A194" s="26"/>
      <c r="B194" s="26"/>
      <c r="C194" s="90"/>
      <c r="D194" s="26"/>
      <c r="E194" s="26"/>
      <c r="F194" s="26"/>
      <c r="G194" s="8"/>
      <c r="H194" s="26"/>
      <c r="I194" s="26"/>
      <c r="J194" s="26"/>
      <c r="K194" s="26"/>
      <c r="L194" s="26"/>
      <c r="M194" s="26"/>
      <c r="N194" s="26"/>
      <c r="O194" s="26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15.75" customHeight="1">
      <c r="A195" s="26"/>
      <c r="B195" s="26"/>
      <c r="C195" s="90"/>
      <c r="D195" s="26"/>
      <c r="E195" s="26"/>
      <c r="F195" s="26"/>
      <c r="G195" s="8"/>
      <c r="H195" s="26"/>
      <c r="I195" s="26"/>
      <c r="J195" s="26"/>
      <c r="K195" s="26"/>
      <c r="L195" s="26"/>
      <c r="M195" s="26"/>
      <c r="N195" s="26"/>
      <c r="O195" s="26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15.75" customHeight="1">
      <c r="A196" s="26"/>
      <c r="B196" s="26"/>
      <c r="C196" s="90"/>
      <c r="D196" s="26"/>
      <c r="E196" s="26"/>
      <c r="F196" s="26"/>
      <c r="G196" s="8"/>
      <c r="H196" s="26"/>
      <c r="I196" s="26"/>
      <c r="J196" s="26"/>
      <c r="K196" s="26"/>
      <c r="L196" s="26"/>
      <c r="M196" s="26"/>
      <c r="N196" s="26"/>
      <c r="O196" s="26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15.75" customHeight="1">
      <c r="A197" s="26"/>
      <c r="B197" s="26"/>
      <c r="C197" s="90"/>
      <c r="D197" s="26"/>
      <c r="E197" s="26"/>
      <c r="F197" s="26"/>
      <c r="G197" s="8"/>
      <c r="H197" s="26"/>
      <c r="I197" s="26"/>
      <c r="J197" s="26"/>
      <c r="K197" s="26"/>
      <c r="L197" s="26"/>
      <c r="M197" s="26"/>
      <c r="N197" s="26"/>
      <c r="O197" s="26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15.75" customHeight="1">
      <c r="A198" s="26"/>
      <c r="B198" s="26"/>
      <c r="C198" s="90"/>
      <c r="D198" s="26"/>
      <c r="E198" s="26"/>
      <c r="F198" s="26"/>
      <c r="G198" s="8"/>
      <c r="H198" s="26"/>
      <c r="I198" s="26"/>
      <c r="J198" s="26"/>
      <c r="K198" s="26"/>
      <c r="L198" s="26"/>
      <c r="M198" s="26"/>
      <c r="N198" s="26"/>
      <c r="O198" s="26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15.75" customHeight="1">
      <c r="A199" s="26"/>
      <c r="B199" s="26"/>
      <c r="C199" s="90"/>
      <c r="D199" s="26"/>
      <c r="E199" s="26"/>
      <c r="F199" s="26"/>
      <c r="G199" s="8"/>
      <c r="H199" s="26"/>
      <c r="I199" s="26"/>
      <c r="J199" s="26"/>
      <c r="K199" s="26"/>
      <c r="L199" s="26"/>
      <c r="M199" s="26"/>
      <c r="N199" s="26"/>
      <c r="O199" s="26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15.75" customHeight="1">
      <c r="A200" s="26"/>
      <c r="B200" s="26"/>
      <c r="C200" s="90"/>
      <c r="D200" s="26"/>
      <c r="E200" s="26"/>
      <c r="F200" s="26"/>
      <c r="G200" s="8"/>
      <c r="H200" s="26"/>
      <c r="I200" s="26"/>
      <c r="J200" s="26"/>
      <c r="K200" s="26"/>
      <c r="L200" s="26"/>
      <c r="M200" s="26"/>
      <c r="N200" s="26"/>
      <c r="O200" s="26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15.75" customHeight="1">
      <c r="A201" s="26"/>
      <c r="B201" s="26"/>
      <c r="C201" s="90"/>
      <c r="D201" s="26"/>
      <c r="E201" s="26"/>
      <c r="F201" s="26"/>
      <c r="G201" s="8"/>
      <c r="H201" s="26"/>
      <c r="I201" s="26"/>
      <c r="J201" s="26"/>
      <c r="K201" s="26"/>
      <c r="L201" s="26"/>
      <c r="M201" s="26"/>
      <c r="N201" s="26"/>
      <c r="O201" s="26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15.75" customHeight="1">
      <c r="A202" s="26"/>
      <c r="B202" s="26"/>
      <c r="C202" s="90"/>
      <c r="D202" s="26"/>
      <c r="E202" s="26"/>
      <c r="F202" s="26"/>
      <c r="G202" s="8"/>
      <c r="H202" s="26"/>
      <c r="I202" s="26"/>
      <c r="J202" s="26"/>
      <c r="K202" s="26"/>
      <c r="L202" s="26"/>
      <c r="M202" s="26"/>
      <c r="N202" s="26"/>
      <c r="O202" s="26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15.75" customHeight="1">
      <c r="A203" s="26"/>
      <c r="B203" s="26"/>
      <c r="C203" s="90"/>
      <c r="D203" s="26"/>
      <c r="E203" s="26"/>
      <c r="F203" s="26"/>
      <c r="G203" s="8"/>
      <c r="H203" s="26"/>
      <c r="I203" s="26"/>
      <c r="J203" s="26"/>
      <c r="K203" s="26"/>
      <c r="L203" s="26"/>
      <c r="M203" s="26"/>
      <c r="N203" s="26"/>
      <c r="O203" s="26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15.75" customHeight="1">
      <c r="A204" s="26"/>
      <c r="B204" s="26"/>
      <c r="C204" s="90"/>
      <c r="D204" s="26"/>
      <c r="E204" s="26"/>
      <c r="F204" s="26"/>
      <c r="G204" s="8"/>
      <c r="H204" s="26"/>
      <c r="I204" s="26"/>
      <c r="J204" s="26"/>
      <c r="K204" s="26"/>
      <c r="L204" s="26"/>
      <c r="M204" s="26"/>
      <c r="N204" s="26"/>
      <c r="O204" s="26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15.75" customHeight="1">
      <c r="A205" s="26"/>
      <c r="B205" s="26"/>
      <c r="C205" s="90"/>
      <c r="D205" s="26"/>
      <c r="E205" s="26"/>
      <c r="F205" s="26"/>
      <c r="G205" s="8"/>
      <c r="H205" s="26"/>
      <c r="I205" s="26"/>
      <c r="J205" s="26"/>
      <c r="K205" s="26"/>
      <c r="L205" s="26"/>
      <c r="M205" s="26"/>
      <c r="N205" s="26"/>
      <c r="O205" s="26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15.75" customHeight="1">
      <c r="A206" s="26"/>
      <c r="B206" s="26"/>
      <c r="C206" s="90"/>
      <c r="D206" s="26"/>
      <c r="E206" s="26"/>
      <c r="F206" s="26"/>
      <c r="G206" s="8"/>
      <c r="H206" s="26"/>
      <c r="I206" s="26"/>
      <c r="J206" s="26"/>
      <c r="K206" s="26"/>
      <c r="L206" s="26"/>
      <c r="M206" s="26"/>
      <c r="N206" s="26"/>
      <c r="O206" s="26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15.75" customHeight="1">
      <c r="A207" s="26"/>
      <c r="B207" s="26"/>
      <c r="C207" s="90"/>
      <c r="D207" s="26"/>
      <c r="E207" s="26"/>
      <c r="F207" s="26"/>
      <c r="G207" s="8"/>
      <c r="H207" s="26"/>
      <c r="I207" s="26"/>
      <c r="J207" s="26"/>
      <c r="K207" s="26"/>
      <c r="L207" s="26"/>
      <c r="M207" s="26"/>
      <c r="N207" s="26"/>
      <c r="O207" s="26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15.75" customHeight="1">
      <c r="A208" s="26"/>
      <c r="B208" s="26"/>
      <c r="C208" s="90"/>
      <c r="D208" s="26"/>
      <c r="E208" s="26"/>
      <c r="F208" s="26"/>
      <c r="G208" s="8"/>
      <c r="H208" s="26"/>
      <c r="I208" s="26"/>
      <c r="J208" s="26"/>
      <c r="K208" s="26"/>
      <c r="L208" s="26"/>
      <c r="M208" s="26"/>
      <c r="N208" s="26"/>
      <c r="O208" s="26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15.75" customHeight="1">
      <c r="A209" s="26"/>
      <c r="B209" s="26"/>
      <c r="C209" s="90"/>
      <c r="D209" s="26"/>
      <c r="E209" s="26"/>
      <c r="F209" s="26"/>
      <c r="G209" s="8"/>
      <c r="H209" s="26"/>
      <c r="I209" s="26"/>
      <c r="J209" s="26"/>
      <c r="K209" s="26"/>
      <c r="L209" s="26"/>
      <c r="M209" s="26"/>
      <c r="N209" s="26"/>
      <c r="O209" s="26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15.75" customHeight="1">
      <c r="A210" s="26"/>
      <c r="B210" s="26"/>
      <c r="C210" s="90"/>
      <c r="D210" s="26"/>
      <c r="E210" s="26"/>
      <c r="F210" s="26"/>
      <c r="G210" s="8"/>
      <c r="H210" s="26"/>
      <c r="I210" s="26"/>
      <c r="J210" s="26"/>
      <c r="K210" s="26"/>
      <c r="L210" s="26"/>
      <c r="M210" s="26"/>
      <c r="N210" s="26"/>
      <c r="O210" s="26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5.75" customHeight="1">
      <c r="A211" s="26"/>
      <c r="B211" s="26"/>
      <c r="C211" s="90"/>
      <c r="D211" s="26"/>
      <c r="E211" s="26"/>
      <c r="F211" s="26"/>
      <c r="G211" s="8"/>
      <c r="H211" s="26"/>
      <c r="I211" s="26"/>
      <c r="J211" s="26"/>
      <c r="K211" s="26"/>
      <c r="L211" s="26"/>
      <c r="M211" s="26"/>
      <c r="N211" s="26"/>
      <c r="O211" s="26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5.75" customHeight="1">
      <c r="A212" s="26"/>
      <c r="B212" s="26"/>
      <c r="C212" s="90"/>
      <c r="D212" s="26"/>
      <c r="E212" s="26"/>
      <c r="F212" s="26"/>
      <c r="G212" s="8"/>
      <c r="H212" s="26"/>
      <c r="I212" s="26"/>
      <c r="J212" s="26"/>
      <c r="K212" s="26"/>
      <c r="L212" s="26"/>
      <c r="M212" s="26"/>
      <c r="N212" s="26"/>
      <c r="O212" s="26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5.75" customHeight="1">
      <c r="A213" s="26"/>
      <c r="B213" s="26"/>
      <c r="C213" s="90"/>
      <c r="D213" s="26"/>
      <c r="E213" s="26"/>
      <c r="F213" s="26"/>
      <c r="G213" s="8"/>
      <c r="H213" s="26"/>
      <c r="I213" s="26"/>
      <c r="J213" s="26"/>
      <c r="K213" s="26"/>
      <c r="L213" s="26"/>
      <c r="M213" s="26"/>
      <c r="N213" s="26"/>
      <c r="O213" s="26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5.75" customHeight="1">
      <c r="A214" s="26"/>
      <c r="B214" s="26"/>
      <c r="C214" s="90"/>
      <c r="D214" s="26"/>
      <c r="E214" s="26"/>
      <c r="F214" s="26"/>
      <c r="G214" s="8"/>
      <c r="H214" s="26"/>
      <c r="I214" s="26"/>
      <c r="J214" s="26"/>
      <c r="K214" s="26"/>
      <c r="L214" s="26"/>
      <c r="M214" s="26"/>
      <c r="N214" s="26"/>
      <c r="O214" s="26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15.75" customHeight="1">
      <c r="A215" s="26"/>
      <c r="B215" s="26"/>
      <c r="C215" s="90"/>
      <c r="D215" s="26"/>
      <c r="E215" s="26"/>
      <c r="F215" s="26"/>
      <c r="G215" s="8"/>
      <c r="H215" s="26"/>
      <c r="I215" s="26"/>
      <c r="J215" s="26"/>
      <c r="K215" s="26"/>
      <c r="L215" s="26"/>
      <c r="M215" s="26"/>
      <c r="N215" s="26"/>
      <c r="O215" s="26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5.75" customHeight="1">
      <c r="A216" s="26"/>
      <c r="B216" s="26"/>
      <c r="C216" s="90"/>
      <c r="D216" s="26"/>
      <c r="E216" s="26"/>
      <c r="F216" s="26"/>
      <c r="G216" s="8"/>
      <c r="H216" s="26"/>
      <c r="I216" s="26"/>
      <c r="J216" s="26"/>
      <c r="K216" s="26"/>
      <c r="L216" s="26"/>
      <c r="M216" s="26"/>
      <c r="N216" s="26"/>
      <c r="O216" s="26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5.75" customHeight="1">
      <c r="A217" s="26"/>
      <c r="B217" s="26"/>
      <c r="C217" s="90"/>
      <c r="D217" s="26"/>
      <c r="E217" s="26"/>
      <c r="F217" s="26"/>
      <c r="G217" s="8"/>
      <c r="H217" s="26"/>
      <c r="I217" s="26"/>
      <c r="J217" s="26"/>
      <c r="K217" s="26"/>
      <c r="L217" s="26"/>
      <c r="M217" s="26"/>
      <c r="N217" s="26"/>
      <c r="O217" s="26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5.75" customHeight="1">
      <c r="A218" s="26"/>
      <c r="B218" s="26"/>
      <c r="C218" s="90"/>
      <c r="D218" s="26"/>
      <c r="E218" s="26"/>
      <c r="F218" s="26"/>
      <c r="G218" s="8"/>
      <c r="H218" s="26"/>
      <c r="I218" s="26"/>
      <c r="J218" s="26"/>
      <c r="K218" s="26"/>
      <c r="L218" s="26"/>
      <c r="M218" s="26"/>
      <c r="N218" s="26"/>
      <c r="O218" s="26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15.75" customHeight="1">
      <c r="A219" s="26"/>
      <c r="B219" s="26"/>
      <c r="C219" s="90"/>
      <c r="D219" s="26"/>
      <c r="E219" s="26"/>
      <c r="F219" s="26"/>
      <c r="G219" s="8"/>
      <c r="H219" s="26"/>
      <c r="I219" s="26"/>
      <c r="J219" s="26"/>
      <c r="K219" s="26"/>
      <c r="L219" s="26"/>
      <c r="M219" s="26"/>
      <c r="N219" s="26"/>
      <c r="O219" s="26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5.75" customHeight="1">
      <c r="A220" s="26"/>
      <c r="B220" s="26"/>
      <c r="C220" s="90"/>
      <c r="D220" s="26"/>
      <c r="E220" s="26"/>
      <c r="F220" s="26"/>
      <c r="G220" s="8"/>
      <c r="H220" s="26"/>
      <c r="I220" s="26"/>
      <c r="J220" s="26"/>
      <c r="K220" s="26"/>
      <c r="L220" s="26"/>
      <c r="M220" s="26"/>
      <c r="N220" s="26"/>
      <c r="O220" s="26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15.75" customHeight="1">
      <c r="A221" s="26"/>
      <c r="B221" s="26"/>
      <c r="C221" s="90"/>
      <c r="D221" s="26"/>
      <c r="E221" s="26"/>
      <c r="F221" s="26"/>
      <c r="G221" s="8"/>
      <c r="H221" s="26"/>
      <c r="I221" s="26"/>
      <c r="J221" s="26"/>
      <c r="K221" s="26"/>
      <c r="L221" s="26"/>
      <c r="M221" s="26"/>
      <c r="N221" s="26"/>
      <c r="O221" s="26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15.75" customHeight="1">
      <c r="C222" s="93"/>
    </row>
    <row r="223" ht="15.75" customHeight="1">
      <c r="C223" s="93"/>
    </row>
    <row r="224" ht="15.75" customHeight="1">
      <c r="C224" s="93"/>
    </row>
    <row r="225" ht="15.75" customHeight="1">
      <c r="C225" s="93"/>
    </row>
    <row r="226" ht="15.75" customHeight="1">
      <c r="C226" s="93"/>
    </row>
    <row r="227" ht="15.75" customHeight="1">
      <c r="C227" s="93"/>
    </row>
    <row r="228" ht="15.75" customHeight="1">
      <c r="C228" s="93"/>
    </row>
    <row r="229" ht="15.75" customHeight="1">
      <c r="C229" s="93"/>
    </row>
    <row r="230" ht="15.75" customHeight="1">
      <c r="C230" s="93"/>
    </row>
    <row r="231" ht="15.75" customHeight="1">
      <c r="C231" s="93"/>
    </row>
    <row r="232" ht="15.75" customHeight="1">
      <c r="C232" s="93"/>
    </row>
    <row r="233" ht="15.75" customHeight="1">
      <c r="C233" s="93"/>
    </row>
    <row r="234" ht="15.75" customHeight="1">
      <c r="C234" s="93"/>
    </row>
    <row r="235" ht="15.75" customHeight="1">
      <c r="C235" s="93"/>
    </row>
    <row r="236" ht="15.75" customHeight="1">
      <c r="C236" s="93"/>
    </row>
    <row r="237" ht="15.75" customHeight="1">
      <c r="C237" s="93"/>
    </row>
    <row r="238" ht="15.75" customHeight="1">
      <c r="C238" s="93"/>
    </row>
    <row r="239" ht="15.75" customHeight="1">
      <c r="C239" s="93"/>
    </row>
    <row r="240" ht="15.75" customHeight="1">
      <c r="C240" s="93"/>
    </row>
    <row r="241" ht="15.75" customHeight="1">
      <c r="C241" s="93"/>
    </row>
    <row r="242" ht="15.75" customHeight="1">
      <c r="C242" s="93"/>
    </row>
    <row r="243" ht="15.75" customHeight="1">
      <c r="C243" s="93"/>
    </row>
    <row r="244" ht="15.75" customHeight="1">
      <c r="C244" s="93"/>
    </row>
    <row r="245" ht="15.75" customHeight="1">
      <c r="C245" s="93"/>
    </row>
    <row r="246" ht="15.75" customHeight="1">
      <c r="C246" s="93"/>
    </row>
    <row r="247" ht="15.75" customHeight="1">
      <c r="C247" s="93"/>
    </row>
    <row r="248" ht="15.75" customHeight="1">
      <c r="C248" s="93"/>
    </row>
    <row r="249" ht="15.75" customHeight="1">
      <c r="C249" s="93"/>
    </row>
    <row r="250" ht="15.75" customHeight="1">
      <c r="C250" s="93"/>
    </row>
    <row r="251" ht="15.75" customHeight="1">
      <c r="C251" s="93"/>
    </row>
    <row r="252" ht="15.75" customHeight="1">
      <c r="C252" s="93"/>
    </row>
    <row r="253" ht="15.75" customHeight="1">
      <c r="C253" s="93"/>
    </row>
    <row r="254" ht="15.75" customHeight="1">
      <c r="C254" s="93"/>
    </row>
    <row r="255" ht="15.75" customHeight="1">
      <c r="C255" s="93"/>
    </row>
    <row r="256" ht="15.75" customHeight="1">
      <c r="C256" s="93"/>
    </row>
    <row r="257" ht="15.75" customHeight="1">
      <c r="C257" s="93"/>
    </row>
    <row r="258" ht="15.75" customHeight="1">
      <c r="C258" s="93"/>
    </row>
    <row r="259" ht="15.75" customHeight="1">
      <c r="C259" s="93"/>
    </row>
    <row r="260" ht="15.75" customHeight="1">
      <c r="C260" s="93"/>
    </row>
    <row r="261" ht="15.75" customHeight="1">
      <c r="C261" s="93"/>
    </row>
    <row r="262" ht="15.75" customHeight="1">
      <c r="C262" s="93"/>
    </row>
    <row r="263" ht="15.75" customHeight="1">
      <c r="C263" s="93"/>
    </row>
    <row r="264" ht="15.75" customHeight="1">
      <c r="C264" s="93"/>
    </row>
    <row r="265" ht="15.75" customHeight="1">
      <c r="C265" s="93"/>
    </row>
    <row r="266" ht="15.75" customHeight="1">
      <c r="C266" s="93"/>
    </row>
    <row r="267" ht="15.75" customHeight="1">
      <c r="C267" s="93"/>
    </row>
    <row r="268" ht="15.75" customHeight="1">
      <c r="C268" s="93"/>
    </row>
    <row r="269" ht="15.75" customHeight="1">
      <c r="C269" s="93"/>
    </row>
    <row r="270" ht="15.75" customHeight="1">
      <c r="C270" s="93"/>
    </row>
    <row r="271" ht="15.75" customHeight="1">
      <c r="C271" s="93"/>
    </row>
    <row r="272" ht="15.75" customHeight="1">
      <c r="C272" s="93"/>
    </row>
    <row r="273" ht="15.75" customHeight="1">
      <c r="C273" s="93"/>
    </row>
    <row r="274" ht="15.75" customHeight="1">
      <c r="C274" s="93"/>
    </row>
    <row r="275" ht="15.75" customHeight="1">
      <c r="C275" s="93"/>
    </row>
    <row r="276" ht="15.75" customHeight="1">
      <c r="C276" s="93"/>
    </row>
    <row r="277" ht="15.75" customHeight="1">
      <c r="C277" s="93"/>
    </row>
    <row r="278" ht="15.75" customHeight="1">
      <c r="C278" s="93"/>
    </row>
    <row r="279" ht="15.75" customHeight="1">
      <c r="C279" s="93"/>
    </row>
    <row r="280" ht="15.75" customHeight="1">
      <c r="C280" s="93"/>
    </row>
    <row r="281" ht="15.75" customHeight="1">
      <c r="C281" s="93"/>
    </row>
    <row r="282" ht="15.75" customHeight="1">
      <c r="C282" s="93"/>
    </row>
    <row r="283" ht="15.75" customHeight="1">
      <c r="C283" s="93"/>
    </row>
    <row r="284" ht="15.75" customHeight="1">
      <c r="C284" s="93"/>
    </row>
    <row r="285" ht="15.75" customHeight="1">
      <c r="C285" s="93"/>
    </row>
    <row r="286" ht="15.75" customHeight="1">
      <c r="C286" s="93"/>
    </row>
    <row r="287" ht="15.75" customHeight="1">
      <c r="C287" s="93"/>
    </row>
    <row r="288" ht="15.75" customHeight="1">
      <c r="C288" s="93"/>
    </row>
    <row r="289" ht="15.75" customHeight="1">
      <c r="C289" s="93"/>
    </row>
    <row r="290" ht="15.75" customHeight="1">
      <c r="C290" s="93"/>
    </row>
    <row r="291" ht="15.75" customHeight="1">
      <c r="C291" s="93"/>
    </row>
    <row r="292" ht="15.75" customHeight="1">
      <c r="C292" s="93"/>
    </row>
    <row r="293" ht="15.75" customHeight="1">
      <c r="C293" s="93"/>
    </row>
    <row r="294" ht="15.75" customHeight="1">
      <c r="C294" s="93"/>
    </row>
    <row r="295" ht="15.75" customHeight="1">
      <c r="C295" s="93"/>
    </row>
    <row r="296" ht="15.75" customHeight="1">
      <c r="C296" s="93"/>
    </row>
    <row r="297" ht="15.75" customHeight="1">
      <c r="C297" s="93"/>
    </row>
    <row r="298" ht="15.75" customHeight="1">
      <c r="C298" s="93"/>
    </row>
    <row r="299" ht="15.75" customHeight="1">
      <c r="C299" s="93"/>
    </row>
    <row r="300" ht="15.75" customHeight="1">
      <c r="C300" s="93"/>
    </row>
    <row r="301" ht="15.75" customHeight="1">
      <c r="C301" s="93"/>
    </row>
    <row r="302" ht="15.75" customHeight="1">
      <c r="C302" s="93"/>
    </row>
    <row r="303" ht="15.75" customHeight="1">
      <c r="C303" s="93"/>
    </row>
    <row r="304" ht="15.75" customHeight="1">
      <c r="C304" s="93"/>
    </row>
    <row r="305" ht="15.75" customHeight="1">
      <c r="C305" s="93"/>
    </row>
    <row r="306" ht="15.75" customHeight="1">
      <c r="C306" s="93"/>
    </row>
    <row r="307" ht="15.75" customHeight="1">
      <c r="C307" s="93"/>
    </row>
    <row r="308" ht="15.75" customHeight="1">
      <c r="C308" s="93"/>
    </row>
    <row r="309" ht="15.75" customHeight="1">
      <c r="C309" s="93"/>
    </row>
    <row r="310" ht="15.75" customHeight="1">
      <c r="C310" s="93"/>
    </row>
    <row r="311" ht="15.75" customHeight="1">
      <c r="C311" s="93"/>
    </row>
    <row r="312" ht="15.75" customHeight="1">
      <c r="C312" s="93"/>
    </row>
    <row r="313" ht="15.75" customHeight="1">
      <c r="C313" s="93"/>
    </row>
    <row r="314" ht="15.75" customHeight="1">
      <c r="C314" s="93"/>
    </row>
    <row r="315" ht="15.75" customHeight="1">
      <c r="C315" s="93"/>
    </row>
    <row r="316" ht="15.75" customHeight="1">
      <c r="C316" s="93"/>
    </row>
    <row r="317" ht="15.75" customHeight="1">
      <c r="C317" s="93"/>
    </row>
    <row r="318" ht="15.75" customHeight="1">
      <c r="C318" s="93"/>
    </row>
    <row r="319" ht="15.75" customHeight="1">
      <c r="C319" s="93"/>
    </row>
    <row r="320" ht="15.75" customHeight="1">
      <c r="C320" s="93"/>
    </row>
    <row r="321" ht="15.75" customHeight="1">
      <c r="C321" s="93"/>
    </row>
    <row r="322" ht="15.75" customHeight="1">
      <c r="C322" s="93"/>
    </row>
    <row r="323" ht="15.75" customHeight="1">
      <c r="C323" s="93"/>
    </row>
    <row r="324" ht="15.75" customHeight="1">
      <c r="C324" s="93"/>
    </row>
    <row r="325" ht="15.75" customHeight="1">
      <c r="C325" s="93"/>
    </row>
    <row r="326" ht="15.75" customHeight="1">
      <c r="C326" s="93"/>
    </row>
    <row r="327" ht="15.75" customHeight="1">
      <c r="C327" s="93"/>
    </row>
    <row r="328" ht="15.75" customHeight="1">
      <c r="C328" s="93"/>
    </row>
    <row r="329" ht="15.75" customHeight="1">
      <c r="C329" s="93"/>
    </row>
    <row r="330" ht="15.75" customHeight="1">
      <c r="C330" s="93"/>
    </row>
    <row r="331" ht="15.75" customHeight="1">
      <c r="C331" s="93"/>
    </row>
    <row r="332" ht="15.75" customHeight="1">
      <c r="C332" s="93"/>
    </row>
    <row r="333" ht="15.75" customHeight="1">
      <c r="C333" s="93"/>
    </row>
    <row r="334" ht="15.75" customHeight="1">
      <c r="C334" s="93"/>
    </row>
    <row r="335" ht="15.75" customHeight="1">
      <c r="C335" s="93"/>
    </row>
    <row r="336" ht="15.75" customHeight="1">
      <c r="C336" s="93"/>
    </row>
    <row r="337" ht="15.75" customHeight="1">
      <c r="C337" s="93"/>
    </row>
    <row r="338" ht="15.75" customHeight="1">
      <c r="C338" s="93"/>
    </row>
    <row r="339" ht="15.75" customHeight="1">
      <c r="C339" s="93"/>
    </row>
    <row r="340" ht="15.75" customHeight="1">
      <c r="C340" s="93"/>
    </row>
    <row r="341" ht="15.75" customHeight="1">
      <c r="C341" s="93"/>
    </row>
    <row r="342" ht="15.75" customHeight="1">
      <c r="C342" s="93"/>
    </row>
    <row r="343" ht="15.75" customHeight="1">
      <c r="C343" s="93"/>
    </row>
    <row r="344" ht="15.75" customHeight="1">
      <c r="C344" s="93"/>
    </row>
    <row r="345" ht="15.75" customHeight="1">
      <c r="C345" s="93"/>
    </row>
    <row r="346" ht="15.75" customHeight="1">
      <c r="C346" s="93"/>
    </row>
    <row r="347" ht="15.75" customHeight="1">
      <c r="C347" s="93"/>
    </row>
    <row r="348" ht="15.75" customHeight="1">
      <c r="C348" s="93"/>
    </row>
    <row r="349" ht="15.75" customHeight="1">
      <c r="C349" s="93"/>
    </row>
    <row r="350" ht="15.75" customHeight="1">
      <c r="C350" s="93"/>
    </row>
    <row r="351" ht="15.75" customHeight="1">
      <c r="C351" s="93"/>
    </row>
    <row r="352" ht="15.75" customHeight="1">
      <c r="C352" s="93"/>
    </row>
    <row r="353" ht="15.75" customHeight="1">
      <c r="C353" s="93"/>
    </row>
    <row r="354" ht="15.75" customHeight="1">
      <c r="C354" s="93"/>
    </row>
    <row r="355" ht="15.75" customHeight="1">
      <c r="C355" s="93"/>
    </row>
    <row r="356" ht="15.75" customHeight="1">
      <c r="C356" s="93"/>
    </row>
    <row r="357" ht="15.75" customHeight="1">
      <c r="C357" s="93"/>
    </row>
    <row r="358" ht="15.75" customHeight="1">
      <c r="C358" s="93"/>
    </row>
    <row r="359" ht="15.75" customHeight="1">
      <c r="C359" s="93"/>
    </row>
    <row r="360" ht="15.75" customHeight="1">
      <c r="C360" s="93"/>
    </row>
    <row r="361" ht="15.75" customHeight="1">
      <c r="C361" s="93"/>
    </row>
    <row r="362" ht="15.75" customHeight="1">
      <c r="C362" s="93"/>
    </row>
    <row r="363" ht="15.75" customHeight="1">
      <c r="C363" s="93"/>
    </row>
    <row r="364" ht="15.75" customHeight="1">
      <c r="C364" s="93"/>
    </row>
    <row r="365" ht="15.75" customHeight="1">
      <c r="C365" s="93"/>
    </row>
    <row r="366" ht="15.75" customHeight="1">
      <c r="C366" s="93"/>
    </row>
    <row r="367" ht="15.75" customHeight="1">
      <c r="C367" s="93"/>
    </row>
    <row r="368" ht="15.75" customHeight="1">
      <c r="C368" s="93"/>
    </row>
    <row r="369" ht="15.75" customHeight="1">
      <c r="C369" s="93"/>
    </row>
    <row r="370" ht="15.75" customHeight="1">
      <c r="C370" s="93"/>
    </row>
    <row r="371" ht="15.75" customHeight="1">
      <c r="C371" s="93"/>
    </row>
    <row r="372" ht="15.75" customHeight="1">
      <c r="C372" s="93"/>
    </row>
    <row r="373" ht="15.75" customHeight="1">
      <c r="C373" s="93"/>
    </row>
    <row r="374" ht="15.75" customHeight="1">
      <c r="C374" s="93"/>
    </row>
    <row r="375" ht="15.75" customHeight="1">
      <c r="C375" s="93"/>
    </row>
    <row r="376" ht="15.75" customHeight="1">
      <c r="C376" s="93"/>
    </row>
    <row r="377" ht="15.75" customHeight="1">
      <c r="C377" s="93"/>
    </row>
    <row r="378" ht="15.75" customHeight="1">
      <c r="C378" s="93"/>
    </row>
    <row r="379" ht="15.75" customHeight="1">
      <c r="C379" s="93"/>
    </row>
    <row r="380" ht="15.75" customHeight="1">
      <c r="C380" s="93"/>
    </row>
    <row r="381" ht="15.75" customHeight="1">
      <c r="C381" s="93"/>
    </row>
    <row r="382" ht="15.75" customHeight="1">
      <c r="C382" s="93"/>
    </row>
    <row r="383" ht="15.75" customHeight="1">
      <c r="C383" s="93"/>
    </row>
    <row r="384" ht="15.75" customHeight="1">
      <c r="C384" s="93"/>
    </row>
    <row r="385" ht="15.75" customHeight="1">
      <c r="C385" s="93"/>
    </row>
    <row r="386" ht="15.75" customHeight="1">
      <c r="C386" s="93"/>
    </row>
    <row r="387" ht="15.75" customHeight="1">
      <c r="C387" s="93"/>
    </row>
    <row r="388" ht="15.75" customHeight="1">
      <c r="C388" s="93"/>
    </row>
    <row r="389" ht="15.75" customHeight="1">
      <c r="C389" s="93"/>
    </row>
    <row r="390" ht="15.75" customHeight="1">
      <c r="C390" s="93"/>
    </row>
    <row r="391" ht="15.75" customHeight="1">
      <c r="C391" s="93"/>
    </row>
    <row r="392" ht="15.75" customHeight="1">
      <c r="C392" s="93"/>
    </row>
    <row r="393" ht="15.75" customHeight="1">
      <c r="C393" s="93"/>
    </row>
    <row r="394" ht="15.75" customHeight="1">
      <c r="C394" s="93"/>
    </row>
    <row r="395" ht="15.75" customHeight="1">
      <c r="C395" s="93"/>
    </row>
    <row r="396" ht="15.75" customHeight="1">
      <c r="C396" s="93"/>
    </row>
    <row r="397" ht="15.75" customHeight="1">
      <c r="C397" s="93"/>
    </row>
    <row r="398" ht="15.75" customHeight="1">
      <c r="C398" s="93"/>
    </row>
    <row r="399" ht="15.75" customHeight="1">
      <c r="C399" s="93"/>
    </row>
    <row r="400" ht="15.75" customHeight="1">
      <c r="C400" s="93"/>
    </row>
    <row r="401" ht="15.75" customHeight="1">
      <c r="C401" s="93"/>
    </row>
    <row r="402" ht="15.75" customHeight="1">
      <c r="C402" s="93"/>
    </row>
    <row r="403" ht="15.75" customHeight="1">
      <c r="C403" s="93"/>
    </row>
    <row r="404" ht="15.75" customHeight="1">
      <c r="C404" s="93"/>
    </row>
    <row r="405" ht="15.75" customHeight="1">
      <c r="C405" s="93"/>
    </row>
    <row r="406" ht="15.75" customHeight="1">
      <c r="C406" s="93"/>
    </row>
    <row r="407" ht="15.75" customHeight="1">
      <c r="C407" s="93"/>
    </row>
    <row r="408" ht="15.75" customHeight="1">
      <c r="C408" s="93"/>
    </row>
    <row r="409" ht="15.75" customHeight="1">
      <c r="C409" s="93"/>
    </row>
    <row r="410" ht="15.75" customHeight="1">
      <c r="C410" s="93"/>
    </row>
    <row r="411" ht="15.75" customHeight="1">
      <c r="C411" s="93"/>
    </row>
    <row r="412" ht="15.75" customHeight="1">
      <c r="C412" s="93"/>
    </row>
    <row r="413" ht="15.75" customHeight="1">
      <c r="C413" s="93"/>
    </row>
    <row r="414" ht="15.75" customHeight="1">
      <c r="C414" s="93"/>
    </row>
    <row r="415" ht="15.75" customHeight="1">
      <c r="C415" s="93"/>
    </row>
    <row r="416" ht="15.75" customHeight="1">
      <c r="C416" s="93"/>
    </row>
    <row r="417" ht="15.75" customHeight="1">
      <c r="C417" s="93"/>
    </row>
    <row r="418" ht="15.75" customHeight="1">
      <c r="C418" s="93"/>
    </row>
    <row r="419" ht="15.75" customHeight="1">
      <c r="C419" s="93"/>
    </row>
    <row r="420" ht="15.75" customHeight="1">
      <c r="C420" s="93"/>
    </row>
    <row r="421" ht="15.75" customHeight="1">
      <c r="C421" s="93"/>
    </row>
    <row r="422" ht="15.75" customHeight="1">
      <c r="C422" s="93"/>
    </row>
    <row r="423" ht="15.75" customHeight="1">
      <c r="C423" s="93"/>
    </row>
    <row r="424" ht="15.75" customHeight="1">
      <c r="C424" s="93"/>
    </row>
    <row r="425" ht="15.75" customHeight="1">
      <c r="C425" s="93"/>
    </row>
    <row r="426" ht="15.75" customHeight="1">
      <c r="C426" s="93"/>
    </row>
    <row r="427" ht="15.75" customHeight="1">
      <c r="C427" s="93"/>
    </row>
    <row r="428" ht="15.75" customHeight="1">
      <c r="C428" s="93"/>
    </row>
    <row r="429" ht="15.75" customHeight="1">
      <c r="C429" s="93"/>
    </row>
    <row r="430" ht="15.75" customHeight="1">
      <c r="C430" s="93"/>
    </row>
    <row r="431" ht="15.75" customHeight="1">
      <c r="C431" s="93"/>
    </row>
    <row r="432" ht="15.75" customHeight="1">
      <c r="C432" s="93"/>
    </row>
    <row r="433" ht="15.75" customHeight="1">
      <c r="C433" s="93"/>
    </row>
    <row r="434" ht="15.75" customHeight="1">
      <c r="C434" s="93"/>
    </row>
    <row r="435" ht="15.75" customHeight="1">
      <c r="C435" s="93"/>
    </row>
    <row r="436" ht="15.75" customHeight="1">
      <c r="C436" s="93"/>
    </row>
    <row r="437" ht="15.75" customHeight="1">
      <c r="C437" s="93"/>
    </row>
    <row r="438" ht="15.75" customHeight="1">
      <c r="C438" s="93"/>
    </row>
    <row r="439" ht="15.75" customHeight="1">
      <c r="C439" s="93"/>
    </row>
    <row r="440" ht="15.75" customHeight="1">
      <c r="C440" s="93"/>
    </row>
    <row r="441" ht="15.75" customHeight="1">
      <c r="C441" s="93"/>
    </row>
    <row r="442" ht="15.75" customHeight="1">
      <c r="C442" s="93"/>
    </row>
    <row r="443" ht="15.75" customHeight="1">
      <c r="C443" s="93"/>
    </row>
    <row r="444" ht="15.75" customHeight="1">
      <c r="C444" s="93"/>
    </row>
    <row r="445" ht="15.75" customHeight="1">
      <c r="C445" s="93"/>
    </row>
    <row r="446" ht="15.75" customHeight="1">
      <c r="C446" s="93"/>
    </row>
    <row r="447" ht="15.75" customHeight="1">
      <c r="C447" s="93"/>
    </row>
    <row r="448" ht="15.75" customHeight="1">
      <c r="C448" s="93"/>
    </row>
    <row r="449" ht="15.75" customHeight="1">
      <c r="C449" s="93"/>
    </row>
    <row r="450" ht="15.75" customHeight="1">
      <c r="C450" s="93"/>
    </row>
    <row r="451" ht="15.75" customHeight="1">
      <c r="C451" s="93"/>
    </row>
    <row r="452" ht="15.75" customHeight="1">
      <c r="C452" s="93"/>
    </row>
    <row r="453" ht="15.75" customHeight="1">
      <c r="C453" s="93"/>
    </row>
    <row r="454" ht="15.75" customHeight="1">
      <c r="C454" s="93"/>
    </row>
    <row r="455" ht="15.75" customHeight="1">
      <c r="C455" s="93"/>
    </row>
    <row r="456" ht="15.75" customHeight="1">
      <c r="C456" s="93"/>
    </row>
    <row r="457" ht="15.75" customHeight="1">
      <c r="C457" s="93"/>
    </row>
    <row r="458" ht="15.75" customHeight="1">
      <c r="C458" s="93"/>
    </row>
    <row r="459" ht="15.75" customHeight="1">
      <c r="C459" s="93"/>
    </row>
    <row r="460" ht="15.75" customHeight="1">
      <c r="C460" s="93"/>
    </row>
    <row r="461" ht="15.75" customHeight="1">
      <c r="C461" s="93"/>
    </row>
    <row r="462" ht="15.75" customHeight="1">
      <c r="C462" s="93"/>
    </row>
    <row r="463" ht="15.75" customHeight="1">
      <c r="C463" s="93"/>
    </row>
    <row r="464" ht="15.75" customHeight="1">
      <c r="C464" s="93"/>
    </row>
    <row r="465" ht="15.75" customHeight="1">
      <c r="C465" s="93"/>
    </row>
    <row r="466" ht="15.75" customHeight="1">
      <c r="C466" s="93"/>
    </row>
    <row r="467" ht="15.75" customHeight="1">
      <c r="C467" s="93"/>
    </row>
    <row r="468" ht="15.75" customHeight="1">
      <c r="C468" s="93"/>
    </row>
    <row r="469" ht="15.75" customHeight="1">
      <c r="C469" s="93"/>
    </row>
    <row r="470" ht="15.75" customHeight="1">
      <c r="C470" s="93"/>
    </row>
    <row r="471" ht="15.75" customHeight="1">
      <c r="C471" s="93"/>
    </row>
    <row r="472" ht="15.75" customHeight="1">
      <c r="C472" s="93"/>
    </row>
    <row r="473" ht="15.75" customHeight="1">
      <c r="C473" s="93"/>
    </row>
    <row r="474" ht="15.75" customHeight="1">
      <c r="C474" s="93"/>
    </row>
    <row r="475" ht="15.75" customHeight="1">
      <c r="C475" s="93"/>
    </row>
    <row r="476" ht="15.75" customHeight="1">
      <c r="C476" s="93"/>
    </row>
    <row r="477" ht="15.75" customHeight="1">
      <c r="C477" s="93"/>
    </row>
    <row r="478" ht="15.75" customHeight="1">
      <c r="C478" s="93"/>
    </row>
    <row r="479" ht="15.75" customHeight="1">
      <c r="C479" s="93"/>
    </row>
    <row r="480" ht="15.75" customHeight="1">
      <c r="C480" s="93"/>
    </row>
    <row r="481" ht="15.75" customHeight="1">
      <c r="C481" s="93"/>
    </row>
    <row r="482" ht="15.75" customHeight="1">
      <c r="C482" s="93"/>
    </row>
    <row r="483" ht="15.75" customHeight="1">
      <c r="C483" s="93"/>
    </row>
    <row r="484" ht="15.75" customHeight="1">
      <c r="C484" s="93"/>
    </row>
    <row r="485" ht="15.75" customHeight="1">
      <c r="C485" s="93"/>
    </row>
    <row r="486" ht="15.75" customHeight="1">
      <c r="C486" s="93"/>
    </row>
    <row r="487" ht="15.75" customHeight="1">
      <c r="C487" s="93"/>
    </row>
    <row r="488" ht="15.75" customHeight="1">
      <c r="C488" s="93"/>
    </row>
    <row r="489" ht="15.75" customHeight="1">
      <c r="C489" s="93"/>
    </row>
    <row r="490" ht="15.75" customHeight="1">
      <c r="C490" s="93"/>
    </row>
    <row r="491" ht="15.75" customHeight="1">
      <c r="C491" s="93"/>
    </row>
    <row r="492" ht="15.75" customHeight="1">
      <c r="C492" s="93"/>
    </row>
    <row r="493" ht="15.75" customHeight="1">
      <c r="C493" s="93"/>
    </row>
    <row r="494" ht="15.75" customHeight="1">
      <c r="C494" s="93"/>
    </row>
    <row r="495" ht="15.75" customHeight="1">
      <c r="C495" s="93"/>
    </row>
    <row r="496" ht="15.75" customHeight="1">
      <c r="C496" s="93"/>
    </row>
    <row r="497" ht="15.75" customHeight="1">
      <c r="C497" s="93"/>
    </row>
    <row r="498" ht="15.75" customHeight="1">
      <c r="C498" s="93"/>
    </row>
    <row r="499" ht="15.75" customHeight="1">
      <c r="C499" s="93"/>
    </row>
    <row r="500" ht="15.75" customHeight="1">
      <c r="C500" s="93"/>
    </row>
    <row r="501" ht="15.75" customHeight="1">
      <c r="C501" s="93"/>
    </row>
    <row r="502" ht="15.75" customHeight="1">
      <c r="C502" s="93"/>
    </row>
    <row r="503" ht="15.75" customHeight="1">
      <c r="C503" s="93"/>
    </row>
    <row r="504" ht="15.75" customHeight="1">
      <c r="C504" s="93"/>
    </row>
    <row r="505" ht="15.75" customHeight="1">
      <c r="C505" s="93"/>
    </row>
    <row r="506" ht="15.75" customHeight="1">
      <c r="C506" s="93"/>
    </row>
    <row r="507" ht="15.75" customHeight="1">
      <c r="C507" s="93"/>
    </row>
    <row r="508" ht="15.75" customHeight="1">
      <c r="C508" s="93"/>
    </row>
    <row r="509" ht="15.75" customHeight="1">
      <c r="C509" s="93"/>
    </row>
    <row r="510" ht="15.75" customHeight="1">
      <c r="C510" s="93"/>
    </row>
    <row r="511" ht="15.75" customHeight="1">
      <c r="C511" s="93"/>
    </row>
    <row r="512" ht="15.75" customHeight="1">
      <c r="C512" s="93"/>
    </row>
    <row r="513" ht="15.75" customHeight="1">
      <c r="C513" s="93"/>
    </row>
    <row r="514" ht="15.75" customHeight="1">
      <c r="C514" s="93"/>
    </row>
    <row r="515" ht="15.75" customHeight="1">
      <c r="C515" s="93"/>
    </row>
    <row r="516" ht="15.75" customHeight="1">
      <c r="C516" s="93"/>
    </row>
    <row r="517" ht="15.75" customHeight="1">
      <c r="C517" s="93"/>
    </row>
    <row r="518" ht="15.75" customHeight="1">
      <c r="C518" s="93"/>
    </row>
    <row r="519" ht="15.75" customHeight="1">
      <c r="C519" s="93"/>
    </row>
    <row r="520" ht="15.75" customHeight="1">
      <c r="C520" s="93"/>
    </row>
    <row r="521" ht="15.75" customHeight="1">
      <c r="C521" s="93"/>
    </row>
    <row r="522" ht="15.75" customHeight="1">
      <c r="C522" s="93"/>
    </row>
    <row r="523" ht="15.75" customHeight="1">
      <c r="C523" s="93"/>
    </row>
    <row r="524" ht="15.75" customHeight="1">
      <c r="C524" s="93"/>
    </row>
    <row r="525" ht="15.75" customHeight="1">
      <c r="C525" s="93"/>
    </row>
    <row r="526" ht="15.75" customHeight="1">
      <c r="C526" s="93"/>
    </row>
    <row r="527" ht="15.75" customHeight="1">
      <c r="C527" s="93"/>
    </row>
    <row r="528" ht="15.75" customHeight="1">
      <c r="C528" s="93"/>
    </row>
    <row r="529" ht="15.75" customHeight="1">
      <c r="C529" s="93"/>
    </row>
    <row r="530" ht="15.75" customHeight="1">
      <c r="C530" s="93"/>
    </row>
    <row r="531" ht="15.75" customHeight="1">
      <c r="C531" s="93"/>
    </row>
    <row r="532" ht="15.75" customHeight="1">
      <c r="C532" s="93"/>
    </row>
    <row r="533" ht="15.75" customHeight="1">
      <c r="C533" s="93"/>
    </row>
    <row r="534" ht="15.75" customHeight="1">
      <c r="C534" s="93"/>
    </row>
    <row r="535" ht="15.75" customHeight="1">
      <c r="C535" s="93"/>
    </row>
    <row r="536" ht="15.75" customHeight="1">
      <c r="C536" s="93"/>
    </row>
    <row r="537" ht="15.75" customHeight="1">
      <c r="C537" s="93"/>
    </row>
    <row r="538" ht="15.75" customHeight="1">
      <c r="C538" s="93"/>
    </row>
    <row r="539" ht="15.75" customHeight="1">
      <c r="C539" s="93"/>
    </row>
    <row r="540" ht="15.75" customHeight="1">
      <c r="C540" s="93"/>
    </row>
    <row r="541" ht="15.75" customHeight="1">
      <c r="C541" s="93"/>
    </row>
    <row r="542" ht="15.75" customHeight="1">
      <c r="C542" s="93"/>
    </row>
    <row r="543" ht="15.75" customHeight="1">
      <c r="C543" s="93"/>
    </row>
    <row r="544" ht="15.75" customHeight="1">
      <c r="C544" s="93"/>
    </row>
    <row r="545" ht="15.75" customHeight="1">
      <c r="C545" s="93"/>
    </row>
    <row r="546" ht="15.75" customHeight="1">
      <c r="C546" s="93"/>
    </row>
    <row r="547" ht="15.75" customHeight="1">
      <c r="C547" s="93"/>
    </row>
    <row r="548" ht="15.75" customHeight="1">
      <c r="C548" s="93"/>
    </row>
    <row r="549" ht="15.75" customHeight="1">
      <c r="C549" s="93"/>
    </row>
    <row r="550" ht="15.75" customHeight="1">
      <c r="C550" s="93"/>
    </row>
    <row r="551" ht="15.75" customHeight="1">
      <c r="C551" s="93"/>
    </row>
    <row r="552" ht="15.75" customHeight="1">
      <c r="C552" s="93"/>
    </row>
    <row r="553" ht="15.75" customHeight="1">
      <c r="C553" s="93"/>
    </row>
    <row r="554" ht="15.75" customHeight="1">
      <c r="C554" s="93"/>
    </row>
    <row r="555" ht="15.75" customHeight="1">
      <c r="C555" s="93"/>
    </row>
    <row r="556" ht="15.75" customHeight="1">
      <c r="C556" s="93"/>
    </row>
    <row r="557" ht="15.75" customHeight="1">
      <c r="C557" s="93"/>
    </row>
    <row r="558" ht="15.75" customHeight="1">
      <c r="C558" s="93"/>
    </row>
    <row r="559" ht="15.75" customHeight="1">
      <c r="C559" s="93"/>
    </row>
    <row r="560" ht="15.75" customHeight="1">
      <c r="C560" s="93"/>
    </row>
    <row r="561" ht="15.75" customHeight="1">
      <c r="C561" s="93"/>
    </row>
    <row r="562" ht="15.75" customHeight="1">
      <c r="C562" s="93"/>
    </row>
    <row r="563" ht="15.75" customHeight="1">
      <c r="C563" s="93"/>
    </row>
    <row r="564" ht="15.75" customHeight="1">
      <c r="C564" s="93"/>
    </row>
    <row r="565" ht="15.75" customHeight="1">
      <c r="C565" s="93"/>
    </row>
    <row r="566" ht="15.75" customHeight="1">
      <c r="C566" s="93"/>
    </row>
    <row r="567" ht="15.75" customHeight="1">
      <c r="C567" s="93"/>
    </row>
    <row r="568" ht="15.75" customHeight="1">
      <c r="C568" s="93"/>
    </row>
    <row r="569" ht="15.75" customHeight="1">
      <c r="C569" s="93"/>
    </row>
    <row r="570" ht="15.75" customHeight="1">
      <c r="C570" s="93"/>
    </row>
    <row r="571" ht="15.75" customHeight="1">
      <c r="C571" s="93"/>
    </row>
    <row r="572" ht="15.75" customHeight="1">
      <c r="C572" s="93"/>
    </row>
    <row r="573" ht="15.75" customHeight="1">
      <c r="C573" s="93"/>
    </row>
    <row r="574" ht="15.75" customHeight="1">
      <c r="C574" s="93"/>
    </row>
    <row r="575" ht="15.75" customHeight="1">
      <c r="C575" s="93"/>
    </row>
    <row r="576" ht="15.75" customHeight="1">
      <c r="C576" s="93"/>
    </row>
    <row r="577" ht="15.75" customHeight="1">
      <c r="C577" s="93"/>
    </row>
    <row r="578" ht="15.75" customHeight="1">
      <c r="C578" s="93"/>
    </row>
    <row r="579" ht="15.75" customHeight="1">
      <c r="C579" s="93"/>
    </row>
    <row r="580" ht="15.75" customHeight="1">
      <c r="C580" s="93"/>
    </row>
    <row r="581" ht="15.75" customHeight="1">
      <c r="C581" s="93"/>
    </row>
    <row r="582" ht="15.75" customHeight="1">
      <c r="C582" s="93"/>
    </row>
    <row r="583" ht="15.75" customHeight="1">
      <c r="C583" s="93"/>
    </row>
    <row r="584" ht="15.75" customHeight="1">
      <c r="C584" s="93"/>
    </row>
    <row r="585" ht="15.75" customHeight="1">
      <c r="C585" s="93"/>
    </row>
    <row r="586" ht="15.75" customHeight="1">
      <c r="C586" s="93"/>
    </row>
    <row r="587" ht="15.75" customHeight="1">
      <c r="C587" s="93"/>
    </row>
    <row r="588" ht="15.75" customHeight="1">
      <c r="C588" s="93"/>
    </row>
    <row r="589" ht="15.75" customHeight="1">
      <c r="C589" s="93"/>
    </row>
    <row r="590" ht="15.75" customHeight="1">
      <c r="C590" s="93"/>
    </row>
    <row r="591" ht="15.75" customHeight="1">
      <c r="C591" s="93"/>
    </row>
    <row r="592" ht="15.75" customHeight="1">
      <c r="C592" s="93"/>
    </row>
    <row r="593" ht="15.75" customHeight="1">
      <c r="C593" s="93"/>
    </row>
    <row r="594" ht="15.75" customHeight="1">
      <c r="C594" s="93"/>
    </row>
    <row r="595" ht="15.75" customHeight="1">
      <c r="C595" s="93"/>
    </row>
    <row r="596" ht="15.75" customHeight="1">
      <c r="C596" s="93"/>
    </row>
    <row r="597" ht="15.75" customHeight="1">
      <c r="C597" s="93"/>
    </row>
    <row r="598" ht="15.75" customHeight="1">
      <c r="C598" s="93"/>
    </row>
    <row r="599" ht="15.75" customHeight="1">
      <c r="C599" s="93"/>
    </row>
    <row r="600" ht="15.75" customHeight="1">
      <c r="C600" s="93"/>
    </row>
    <row r="601" ht="15.75" customHeight="1">
      <c r="C601" s="93"/>
    </row>
    <row r="602" ht="15.75" customHeight="1">
      <c r="C602" s="93"/>
    </row>
    <row r="603" ht="15.75" customHeight="1">
      <c r="C603" s="93"/>
    </row>
    <row r="604" ht="15.75" customHeight="1">
      <c r="C604" s="93"/>
    </row>
    <row r="605" ht="15.75" customHeight="1">
      <c r="C605" s="93"/>
    </row>
    <row r="606" ht="15.75" customHeight="1">
      <c r="C606" s="93"/>
    </row>
    <row r="607" ht="15.75" customHeight="1">
      <c r="C607" s="93"/>
    </row>
    <row r="608" ht="15.75" customHeight="1">
      <c r="C608" s="93"/>
    </row>
    <row r="609" ht="15.75" customHeight="1">
      <c r="C609" s="93"/>
    </row>
    <row r="610" ht="15.75" customHeight="1">
      <c r="C610" s="93"/>
    </row>
    <row r="611" ht="15.75" customHeight="1">
      <c r="C611" s="93"/>
    </row>
    <row r="612" ht="15.75" customHeight="1">
      <c r="C612" s="93"/>
    </row>
    <row r="613" ht="15.75" customHeight="1">
      <c r="C613" s="93"/>
    </row>
    <row r="614" ht="15.75" customHeight="1">
      <c r="C614" s="93"/>
    </row>
    <row r="615" ht="15.75" customHeight="1">
      <c r="C615" s="93"/>
    </row>
    <row r="616" ht="15.75" customHeight="1">
      <c r="C616" s="93"/>
    </row>
    <row r="617" ht="15.75" customHeight="1">
      <c r="C617" s="93"/>
    </row>
    <row r="618" ht="15.75" customHeight="1">
      <c r="C618" s="93"/>
    </row>
    <row r="619" ht="15.75" customHeight="1">
      <c r="C619" s="93"/>
    </row>
    <row r="620" ht="15.75" customHeight="1">
      <c r="C620" s="93"/>
    </row>
    <row r="621" ht="15.75" customHeight="1">
      <c r="C621" s="93"/>
    </row>
    <row r="622" ht="15.75" customHeight="1">
      <c r="C622" s="93"/>
    </row>
    <row r="623" ht="15.75" customHeight="1">
      <c r="C623" s="93"/>
    </row>
    <row r="624" ht="15.75" customHeight="1">
      <c r="C624" s="93"/>
    </row>
    <row r="625" ht="15.75" customHeight="1">
      <c r="C625" s="93"/>
    </row>
    <row r="626" ht="15.75" customHeight="1">
      <c r="C626" s="93"/>
    </row>
    <row r="627" ht="15.75" customHeight="1">
      <c r="C627" s="93"/>
    </row>
    <row r="628" ht="15.75" customHeight="1">
      <c r="C628" s="93"/>
    </row>
    <row r="629" ht="15.75" customHeight="1">
      <c r="C629" s="93"/>
    </row>
    <row r="630" ht="15.75" customHeight="1">
      <c r="C630" s="93"/>
    </row>
    <row r="631" ht="15.75" customHeight="1">
      <c r="C631" s="93"/>
    </row>
    <row r="632" ht="15.75" customHeight="1">
      <c r="C632" s="93"/>
    </row>
    <row r="633" ht="15.75" customHeight="1">
      <c r="C633" s="93"/>
    </row>
    <row r="634" ht="15.75" customHeight="1">
      <c r="C634" s="93"/>
    </row>
    <row r="635" ht="15.75" customHeight="1">
      <c r="C635" s="93"/>
    </row>
    <row r="636" ht="15.75" customHeight="1">
      <c r="C636" s="93"/>
    </row>
    <row r="637" ht="15.75" customHeight="1">
      <c r="C637" s="93"/>
    </row>
    <row r="638" ht="15.75" customHeight="1">
      <c r="C638" s="93"/>
    </row>
    <row r="639" ht="15.75" customHeight="1">
      <c r="C639" s="93"/>
    </row>
    <row r="640" ht="15.75" customHeight="1">
      <c r="C640" s="93"/>
    </row>
    <row r="641" ht="15.75" customHeight="1">
      <c r="C641" s="93"/>
    </row>
    <row r="642" ht="15.75" customHeight="1">
      <c r="C642" s="93"/>
    </row>
    <row r="643" ht="15.75" customHeight="1">
      <c r="C643" s="93"/>
    </row>
    <row r="644" ht="15.75" customHeight="1">
      <c r="C644" s="93"/>
    </row>
    <row r="645" ht="15.75" customHeight="1">
      <c r="C645" s="93"/>
    </row>
    <row r="646" ht="15.75" customHeight="1">
      <c r="C646" s="93"/>
    </row>
    <row r="647" ht="15.75" customHeight="1">
      <c r="C647" s="93"/>
    </row>
    <row r="648" ht="15.75" customHeight="1">
      <c r="C648" s="93"/>
    </row>
    <row r="649" ht="15.75" customHeight="1">
      <c r="C649" s="93"/>
    </row>
    <row r="650" ht="15.75" customHeight="1">
      <c r="C650" s="93"/>
    </row>
    <row r="651" ht="15.75" customHeight="1">
      <c r="C651" s="93"/>
    </row>
    <row r="652" ht="15.75" customHeight="1">
      <c r="C652" s="93"/>
    </row>
    <row r="653" ht="15.75" customHeight="1">
      <c r="C653" s="93"/>
    </row>
    <row r="654" ht="15.75" customHeight="1">
      <c r="C654" s="93"/>
    </row>
    <row r="655" ht="15.75" customHeight="1">
      <c r="C655" s="93"/>
    </row>
    <row r="656" ht="15.75" customHeight="1">
      <c r="C656" s="93"/>
    </row>
    <row r="657" ht="15.75" customHeight="1">
      <c r="C657" s="93"/>
    </row>
    <row r="658" ht="15.75" customHeight="1">
      <c r="C658" s="93"/>
    </row>
    <row r="659" ht="15.75" customHeight="1">
      <c r="C659" s="93"/>
    </row>
    <row r="660" ht="15.75" customHeight="1">
      <c r="C660" s="93"/>
    </row>
    <row r="661" ht="15.75" customHeight="1">
      <c r="C661" s="93"/>
    </row>
    <row r="662" ht="15.75" customHeight="1">
      <c r="C662" s="93"/>
    </row>
    <row r="663" ht="15.75" customHeight="1">
      <c r="C663" s="93"/>
    </row>
    <row r="664" ht="15.75" customHeight="1">
      <c r="C664" s="93"/>
    </row>
    <row r="665" ht="15.75" customHeight="1">
      <c r="C665" s="93"/>
    </row>
    <row r="666" ht="15.75" customHeight="1">
      <c r="C666" s="93"/>
    </row>
    <row r="667" ht="15.75" customHeight="1">
      <c r="C667" s="93"/>
    </row>
    <row r="668" ht="15.75" customHeight="1">
      <c r="C668" s="93"/>
    </row>
    <row r="669" ht="15.75" customHeight="1">
      <c r="C669" s="93"/>
    </row>
    <row r="670" ht="15.75" customHeight="1">
      <c r="C670" s="93"/>
    </row>
    <row r="671" ht="15.75" customHeight="1">
      <c r="C671" s="93"/>
    </row>
    <row r="672" ht="15.75" customHeight="1">
      <c r="C672" s="93"/>
    </row>
    <row r="673" ht="15.75" customHeight="1">
      <c r="C673" s="93"/>
    </row>
    <row r="674" ht="15.75" customHeight="1">
      <c r="C674" s="93"/>
    </row>
    <row r="675" ht="15.75" customHeight="1">
      <c r="C675" s="93"/>
    </row>
    <row r="676" ht="15.75" customHeight="1">
      <c r="C676" s="93"/>
    </row>
    <row r="677" ht="15.75" customHeight="1">
      <c r="C677" s="93"/>
    </row>
    <row r="678" ht="15.75" customHeight="1">
      <c r="C678" s="93"/>
    </row>
    <row r="679" ht="15.75" customHeight="1">
      <c r="C679" s="93"/>
    </row>
    <row r="680" ht="15.75" customHeight="1">
      <c r="C680" s="93"/>
    </row>
    <row r="681" ht="15.75" customHeight="1">
      <c r="C681" s="93"/>
    </row>
    <row r="682" ht="15.75" customHeight="1">
      <c r="C682" s="93"/>
    </row>
    <row r="683" ht="15.75" customHeight="1">
      <c r="C683" s="93"/>
    </row>
    <row r="684" ht="15.75" customHeight="1">
      <c r="C684" s="93"/>
    </row>
    <row r="685" ht="15.75" customHeight="1">
      <c r="C685" s="93"/>
    </row>
    <row r="686" ht="15.75" customHeight="1">
      <c r="C686" s="93"/>
    </row>
    <row r="687" ht="15.75" customHeight="1">
      <c r="C687" s="93"/>
    </row>
    <row r="688" ht="15.75" customHeight="1">
      <c r="C688" s="93"/>
    </row>
    <row r="689" ht="15.75" customHeight="1">
      <c r="C689" s="93"/>
    </row>
    <row r="690" ht="15.75" customHeight="1">
      <c r="C690" s="93"/>
    </row>
    <row r="691" ht="15.75" customHeight="1">
      <c r="C691" s="93"/>
    </row>
    <row r="692" ht="15.75" customHeight="1">
      <c r="C692" s="93"/>
    </row>
    <row r="693" ht="15.75" customHeight="1">
      <c r="C693" s="93"/>
    </row>
    <row r="694" ht="15.75" customHeight="1">
      <c r="C694" s="93"/>
    </row>
    <row r="695" ht="15.75" customHeight="1">
      <c r="C695" s="93"/>
    </row>
    <row r="696" ht="15.75" customHeight="1">
      <c r="C696" s="93"/>
    </row>
    <row r="697" ht="15.75" customHeight="1">
      <c r="C697" s="93"/>
    </row>
    <row r="698" ht="15.75" customHeight="1">
      <c r="C698" s="93"/>
    </row>
    <row r="699" ht="15.75" customHeight="1">
      <c r="C699" s="93"/>
    </row>
    <row r="700" ht="15.75" customHeight="1">
      <c r="C700" s="93"/>
    </row>
    <row r="701" ht="15.75" customHeight="1">
      <c r="C701" s="93"/>
    </row>
    <row r="702" ht="15.75" customHeight="1">
      <c r="C702" s="93"/>
    </row>
    <row r="703" ht="15.75" customHeight="1">
      <c r="C703" s="93"/>
    </row>
    <row r="704" ht="15.75" customHeight="1">
      <c r="C704" s="93"/>
    </row>
    <row r="705" ht="15.75" customHeight="1">
      <c r="C705" s="93"/>
    </row>
    <row r="706" ht="15.75" customHeight="1">
      <c r="C706" s="93"/>
    </row>
    <row r="707" ht="15.75" customHeight="1">
      <c r="C707" s="93"/>
    </row>
    <row r="708" ht="15.75" customHeight="1">
      <c r="C708" s="93"/>
    </row>
    <row r="709" ht="15.75" customHeight="1">
      <c r="C709" s="93"/>
    </row>
    <row r="710" ht="15.75" customHeight="1">
      <c r="C710" s="93"/>
    </row>
    <row r="711" ht="15.75" customHeight="1">
      <c r="C711" s="93"/>
    </row>
    <row r="712" ht="15.75" customHeight="1">
      <c r="C712" s="93"/>
    </row>
    <row r="713" ht="15.75" customHeight="1">
      <c r="C713" s="93"/>
    </row>
    <row r="714" ht="15.75" customHeight="1">
      <c r="C714" s="93"/>
    </row>
    <row r="715" ht="15.75" customHeight="1">
      <c r="C715" s="93"/>
    </row>
    <row r="716" ht="15.75" customHeight="1">
      <c r="C716" s="93"/>
    </row>
    <row r="717" ht="15.75" customHeight="1">
      <c r="C717" s="93"/>
    </row>
    <row r="718" ht="15.75" customHeight="1">
      <c r="C718" s="93"/>
    </row>
    <row r="719" ht="15.75" customHeight="1">
      <c r="C719" s="93"/>
    </row>
    <row r="720" ht="15.75" customHeight="1">
      <c r="C720" s="93"/>
    </row>
    <row r="721" ht="15.75" customHeight="1">
      <c r="C721" s="93"/>
    </row>
    <row r="722" ht="15.75" customHeight="1">
      <c r="C722" s="93"/>
    </row>
    <row r="723" ht="15.75" customHeight="1">
      <c r="C723" s="93"/>
    </row>
    <row r="724" ht="15.75" customHeight="1">
      <c r="C724" s="93"/>
    </row>
    <row r="725" ht="15.75" customHeight="1">
      <c r="C725" s="93"/>
    </row>
    <row r="726" ht="15.75" customHeight="1">
      <c r="C726" s="93"/>
    </row>
    <row r="727" ht="15.75" customHeight="1">
      <c r="C727" s="93"/>
    </row>
    <row r="728" ht="15.75" customHeight="1">
      <c r="C728" s="93"/>
    </row>
    <row r="729" ht="15.75" customHeight="1">
      <c r="C729" s="93"/>
    </row>
    <row r="730" ht="15.75" customHeight="1">
      <c r="C730" s="93"/>
    </row>
    <row r="731" ht="15.75" customHeight="1">
      <c r="C731" s="93"/>
    </row>
    <row r="732" ht="15.75" customHeight="1">
      <c r="C732" s="93"/>
    </row>
    <row r="733" ht="15.75" customHeight="1">
      <c r="C733" s="93"/>
    </row>
    <row r="734" ht="15.75" customHeight="1">
      <c r="C734" s="93"/>
    </row>
    <row r="735" ht="15.75" customHeight="1">
      <c r="C735" s="93"/>
    </row>
    <row r="736" ht="15.75" customHeight="1">
      <c r="C736" s="93"/>
    </row>
    <row r="737" ht="15.75" customHeight="1">
      <c r="C737" s="93"/>
    </row>
    <row r="738" ht="15.75" customHeight="1">
      <c r="C738" s="93"/>
    </row>
    <row r="739" ht="15.75" customHeight="1">
      <c r="C739" s="93"/>
    </row>
    <row r="740" ht="15.75" customHeight="1">
      <c r="C740" s="93"/>
    </row>
    <row r="741" ht="15.75" customHeight="1">
      <c r="C741" s="93"/>
    </row>
    <row r="742" ht="15.75" customHeight="1">
      <c r="C742" s="93"/>
    </row>
    <row r="743" ht="15.75" customHeight="1">
      <c r="C743" s="93"/>
    </row>
    <row r="744" ht="15.75" customHeight="1">
      <c r="C744" s="93"/>
    </row>
    <row r="745" ht="15.75" customHeight="1">
      <c r="C745" s="93"/>
    </row>
    <row r="746" ht="15.75" customHeight="1">
      <c r="C746" s="93"/>
    </row>
    <row r="747" ht="15.75" customHeight="1">
      <c r="C747" s="93"/>
    </row>
    <row r="748" ht="15.75" customHeight="1">
      <c r="C748" s="93"/>
    </row>
    <row r="749" ht="15.75" customHeight="1">
      <c r="C749" s="93"/>
    </row>
    <row r="750" ht="15.75" customHeight="1">
      <c r="C750" s="93"/>
    </row>
    <row r="751" ht="15.75" customHeight="1">
      <c r="C751" s="93"/>
    </row>
    <row r="752" ht="15.75" customHeight="1">
      <c r="C752" s="93"/>
    </row>
    <row r="753" ht="15.75" customHeight="1">
      <c r="C753" s="93"/>
    </row>
    <row r="754" ht="15.75" customHeight="1">
      <c r="C754" s="93"/>
    </row>
    <row r="755" ht="15.75" customHeight="1">
      <c r="C755" s="93"/>
    </row>
    <row r="756" ht="15.75" customHeight="1">
      <c r="C756" s="93"/>
    </row>
    <row r="757" ht="15.75" customHeight="1">
      <c r="C757" s="93"/>
    </row>
    <row r="758" ht="15.75" customHeight="1">
      <c r="C758" s="93"/>
    </row>
    <row r="759" ht="15.75" customHeight="1">
      <c r="C759" s="93"/>
    </row>
    <row r="760" ht="15.75" customHeight="1">
      <c r="C760" s="93"/>
    </row>
    <row r="761" ht="15.75" customHeight="1">
      <c r="C761" s="93"/>
    </row>
    <row r="762" ht="15.75" customHeight="1">
      <c r="C762" s="93"/>
    </row>
    <row r="763" ht="15.75" customHeight="1">
      <c r="C763" s="93"/>
    </row>
    <row r="764" ht="15.75" customHeight="1">
      <c r="C764" s="93"/>
    </row>
    <row r="765" ht="15.75" customHeight="1">
      <c r="C765" s="93"/>
    </row>
    <row r="766" ht="15.75" customHeight="1">
      <c r="C766" s="93"/>
    </row>
    <row r="767" ht="15.75" customHeight="1">
      <c r="C767" s="93"/>
    </row>
    <row r="768" ht="15.75" customHeight="1">
      <c r="C768" s="93"/>
    </row>
    <row r="769" ht="15.75" customHeight="1">
      <c r="C769" s="93"/>
    </row>
    <row r="770" ht="15.75" customHeight="1">
      <c r="C770" s="93"/>
    </row>
    <row r="771" ht="15.75" customHeight="1">
      <c r="C771" s="93"/>
    </row>
    <row r="772" ht="15.75" customHeight="1">
      <c r="C772" s="93"/>
    </row>
    <row r="773" ht="15.75" customHeight="1">
      <c r="C773" s="93"/>
    </row>
    <row r="774" ht="15.75" customHeight="1">
      <c r="C774" s="93"/>
    </row>
    <row r="775" ht="15.75" customHeight="1">
      <c r="C775" s="93"/>
    </row>
    <row r="776" ht="15.75" customHeight="1">
      <c r="C776" s="93"/>
    </row>
    <row r="777" ht="15.75" customHeight="1">
      <c r="C777" s="93"/>
    </row>
    <row r="778" ht="15.75" customHeight="1">
      <c r="C778" s="93"/>
    </row>
    <row r="779" ht="15.75" customHeight="1">
      <c r="C779" s="93"/>
    </row>
    <row r="780" ht="15.75" customHeight="1">
      <c r="C780" s="93"/>
    </row>
    <row r="781" ht="15.75" customHeight="1">
      <c r="C781" s="93"/>
    </row>
    <row r="782" ht="15.75" customHeight="1">
      <c r="C782" s="93"/>
    </row>
    <row r="783" ht="15.75" customHeight="1">
      <c r="C783" s="93"/>
    </row>
    <row r="784" ht="15.75" customHeight="1">
      <c r="C784" s="93"/>
    </row>
    <row r="785" ht="15.75" customHeight="1">
      <c r="C785" s="93"/>
    </row>
    <row r="786" ht="15.75" customHeight="1">
      <c r="C786" s="93"/>
    </row>
    <row r="787" ht="15.75" customHeight="1">
      <c r="C787" s="93"/>
    </row>
    <row r="788" ht="15.75" customHeight="1">
      <c r="C788" s="93"/>
    </row>
    <row r="789" ht="15.75" customHeight="1">
      <c r="C789" s="93"/>
    </row>
    <row r="790" ht="15.75" customHeight="1">
      <c r="C790" s="93"/>
    </row>
    <row r="791" ht="15.75" customHeight="1">
      <c r="C791" s="93"/>
    </row>
    <row r="792" ht="15.75" customHeight="1">
      <c r="C792" s="93"/>
    </row>
    <row r="793" ht="15.75" customHeight="1">
      <c r="C793" s="93"/>
    </row>
    <row r="794" ht="15.75" customHeight="1">
      <c r="C794" s="93"/>
    </row>
    <row r="795" ht="15.75" customHeight="1">
      <c r="C795" s="93"/>
    </row>
    <row r="796" ht="15.75" customHeight="1">
      <c r="C796" s="93"/>
    </row>
    <row r="797" ht="15.75" customHeight="1">
      <c r="C797" s="93"/>
    </row>
    <row r="798" ht="15.75" customHeight="1">
      <c r="C798" s="93"/>
    </row>
    <row r="799" ht="15.75" customHeight="1">
      <c r="C799" s="93"/>
    </row>
    <row r="800" ht="15.75" customHeight="1">
      <c r="C800" s="93"/>
    </row>
    <row r="801" ht="15.75" customHeight="1">
      <c r="C801" s="93"/>
    </row>
    <row r="802" ht="15.75" customHeight="1">
      <c r="C802" s="93"/>
    </row>
    <row r="803" ht="15.75" customHeight="1">
      <c r="C803" s="93"/>
    </row>
    <row r="804" ht="15.75" customHeight="1">
      <c r="C804" s="93"/>
    </row>
    <row r="805" ht="15.75" customHeight="1">
      <c r="C805" s="93"/>
    </row>
    <row r="806" ht="15.75" customHeight="1">
      <c r="C806" s="93"/>
    </row>
    <row r="807" ht="15.75" customHeight="1">
      <c r="C807" s="93"/>
    </row>
    <row r="808" ht="15.75" customHeight="1">
      <c r="C808" s="93"/>
    </row>
    <row r="809" ht="15.75" customHeight="1">
      <c r="C809" s="93"/>
    </row>
    <row r="810" ht="15.75" customHeight="1">
      <c r="C810" s="93"/>
    </row>
    <row r="811" ht="15.75" customHeight="1">
      <c r="C811" s="93"/>
    </row>
    <row r="812" ht="15.75" customHeight="1">
      <c r="C812" s="93"/>
    </row>
    <row r="813" ht="15.75" customHeight="1">
      <c r="C813" s="93"/>
    </row>
    <row r="814" ht="15.75" customHeight="1">
      <c r="C814" s="93"/>
    </row>
    <row r="815" ht="15.75" customHeight="1">
      <c r="C815" s="93"/>
    </row>
    <row r="816" ht="15.75" customHeight="1">
      <c r="C816" s="93"/>
    </row>
    <row r="817" ht="15.75" customHeight="1">
      <c r="C817" s="93"/>
    </row>
    <row r="818" ht="15.75" customHeight="1">
      <c r="C818" s="93"/>
    </row>
    <row r="819" ht="15.75" customHeight="1">
      <c r="C819" s="93"/>
    </row>
    <row r="820" ht="15.75" customHeight="1">
      <c r="C820" s="93"/>
    </row>
    <row r="821" ht="15.75" customHeight="1">
      <c r="C821" s="93"/>
    </row>
    <row r="822" ht="15.75" customHeight="1">
      <c r="C822" s="93"/>
    </row>
    <row r="823" ht="15.75" customHeight="1">
      <c r="C823" s="93"/>
    </row>
    <row r="824" ht="15.75" customHeight="1">
      <c r="C824" s="93"/>
    </row>
    <row r="825" ht="15.75" customHeight="1">
      <c r="C825" s="93"/>
    </row>
    <row r="826" ht="15.75" customHeight="1">
      <c r="C826" s="93"/>
    </row>
    <row r="827" ht="15.75" customHeight="1">
      <c r="C827" s="93"/>
    </row>
    <row r="828" ht="15.75" customHeight="1">
      <c r="C828" s="93"/>
    </row>
    <row r="829" ht="15.75" customHeight="1">
      <c r="C829" s="93"/>
    </row>
    <row r="830" ht="15.75" customHeight="1">
      <c r="C830" s="93"/>
    </row>
    <row r="831" ht="15.75" customHeight="1">
      <c r="C831" s="93"/>
    </row>
    <row r="832" ht="15.75" customHeight="1">
      <c r="C832" s="93"/>
    </row>
    <row r="833" ht="15.75" customHeight="1">
      <c r="C833" s="93"/>
    </row>
    <row r="834" ht="15.75" customHeight="1">
      <c r="C834" s="93"/>
    </row>
    <row r="835" ht="15.75" customHeight="1">
      <c r="C835" s="93"/>
    </row>
    <row r="836" ht="15.75" customHeight="1">
      <c r="C836" s="93"/>
    </row>
    <row r="837" ht="15.75" customHeight="1">
      <c r="C837" s="93"/>
    </row>
    <row r="838" ht="15.75" customHeight="1">
      <c r="C838" s="93"/>
    </row>
    <row r="839" ht="15.75" customHeight="1">
      <c r="C839" s="93"/>
    </row>
    <row r="840" ht="15.75" customHeight="1">
      <c r="C840" s="93"/>
    </row>
    <row r="841" ht="15.75" customHeight="1">
      <c r="C841" s="93"/>
    </row>
    <row r="842" ht="15.75" customHeight="1">
      <c r="C842" s="93"/>
    </row>
    <row r="843" ht="15.75" customHeight="1">
      <c r="C843" s="93"/>
    </row>
    <row r="844" ht="15.75" customHeight="1">
      <c r="C844" s="93"/>
    </row>
    <row r="845" ht="15.75" customHeight="1">
      <c r="C845" s="93"/>
    </row>
    <row r="846" ht="15.75" customHeight="1">
      <c r="C846" s="93"/>
    </row>
    <row r="847" ht="15.75" customHeight="1">
      <c r="C847" s="93"/>
    </row>
    <row r="848" ht="15.75" customHeight="1">
      <c r="C848" s="93"/>
    </row>
    <row r="849" ht="15.75" customHeight="1">
      <c r="C849" s="93"/>
    </row>
    <row r="850" ht="15.75" customHeight="1">
      <c r="C850" s="93"/>
    </row>
    <row r="851" ht="15.75" customHeight="1">
      <c r="C851" s="93"/>
    </row>
    <row r="852" ht="15.75" customHeight="1">
      <c r="C852" s="93"/>
    </row>
    <row r="853" ht="15.75" customHeight="1">
      <c r="C853" s="93"/>
    </row>
    <row r="854" ht="15.75" customHeight="1">
      <c r="C854" s="93"/>
    </row>
    <row r="855" ht="15.75" customHeight="1">
      <c r="C855" s="93"/>
    </row>
    <row r="856" ht="15.75" customHeight="1">
      <c r="C856" s="93"/>
    </row>
    <row r="857" ht="15.75" customHeight="1">
      <c r="C857" s="93"/>
    </row>
    <row r="858" ht="15.75" customHeight="1">
      <c r="C858" s="93"/>
    </row>
    <row r="859" ht="15.75" customHeight="1">
      <c r="C859" s="93"/>
    </row>
    <row r="860" ht="15.75" customHeight="1">
      <c r="C860" s="93"/>
    </row>
    <row r="861" ht="15.75" customHeight="1">
      <c r="C861" s="93"/>
    </row>
    <row r="862" ht="15.75" customHeight="1">
      <c r="C862" s="93"/>
    </row>
    <row r="863" ht="15.75" customHeight="1">
      <c r="C863" s="93"/>
    </row>
    <row r="864" ht="15.75" customHeight="1">
      <c r="C864" s="93"/>
    </row>
    <row r="865" ht="15.75" customHeight="1">
      <c r="C865" s="93"/>
    </row>
    <row r="866" ht="15.75" customHeight="1">
      <c r="C866" s="93"/>
    </row>
    <row r="867" ht="15.75" customHeight="1">
      <c r="C867" s="93"/>
    </row>
    <row r="868" ht="15.75" customHeight="1">
      <c r="C868" s="93"/>
    </row>
    <row r="869" ht="15.75" customHeight="1">
      <c r="C869" s="93"/>
    </row>
    <row r="870" ht="15.75" customHeight="1">
      <c r="C870" s="93"/>
    </row>
    <row r="871" ht="15.75" customHeight="1">
      <c r="C871" s="93"/>
    </row>
    <row r="872" ht="15.75" customHeight="1">
      <c r="C872" s="93"/>
    </row>
    <row r="873" ht="15.75" customHeight="1">
      <c r="C873" s="93"/>
    </row>
    <row r="874" ht="15.75" customHeight="1">
      <c r="C874" s="93"/>
    </row>
    <row r="875" ht="15.75" customHeight="1">
      <c r="C875" s="93"/>
    </row>
    <row r="876" ht="15.75" customHeight="1">
      <c r="C876" s="93"/>
    </row>
    <row r="877" ht="15.75" customHeight="1">
      <c r="C877" s="93"/>
    </row>
    <row r="878" ht="15.75" customHeight="1">
      <c r="C878" s="93"/>
    </row>
    <row r="879" ht="15.75" customHeight="1">
      <c r="C879" s="93"/>
    </row>
    <row r="880" ht="15.75" customHeight="1">
      <c r="C880" s="93"/>
    </row>
    <row r="881" ht="15.75" customHeight="1">
      <c r="C881" s="93"/>
    </row>
    <row r="882" ht="15.75" customHeight="1">
      <c r="C882" s="93"/>
    </row>
    <row r="883" ht="15.75" customHeight="1">
      <c r="C883" s="93"/>
    </row>
    <row r="884" ht="15.75" customHeight="1">
      <c r="C884" s="93"/>
    </row>
    <row r="885" ht="15.75" customHeight="1">
      <c r="C885" s="93"/>
    </row>
    <row r="886" ht="15.75" customHeight="1">
      <c r="C886" s="93"/>
    </row>
    <row r="887" ht="15.75" customHeight="1">
      <c r="C887" s="93"/>
    </row>
    <row r="888" ht="15.75" customHeight="1">
      <c r="C888" s="93"/>
    </row>
    <row r="889" ht="15.75" customHeight="1">
      <c r="C889" s="93"/>
    </row>
    <row r="890" ht="15.75" customHeight="1">
      <c r="C890" s="93"/>
    </row>
    <row r="891" ht="15.75" customHeight="1">
      <c r="C891" s="93"/>
    </row>
    <row r="892" ht="15.75" customHeight="1">
      <c r="C892" s="93"/>
    </row>
    <row r="893" ht="15.75" customHeight="1">
      <c r="C893" s="93"/>
    </row>
    <row r="894" ht="15.75" customHeight="1">
      <c r="C894" s="93"/>
    </row>
    <row r="895" ht="15.75" customHeight="1">
      <c r="C895" s="93"/>
    </row>
    <row r="896" ht="15.75" customHeight="1">
      <c r="C896" s="93"/>
    </row>
    <row r="897" ht="15.75" customHeight="1">
      <c r="C897" s="93"/>
    </row>
    <row r="898" ht="15.75" customHeight="1">
      <c r="C898" s="93"/>
    </row>
    <row r="899" ht="15.75" customHeight="1">
      <c r="C899" s="93"/>
    </row>
    <row r="900" ht="15.75" customHeight="1">
      <c r="C900" s="93"/>
    </row>
    <row r="901" ht="15.75" customHeight="1">
      <c r="C901" s="93"/>
    </row>
    <row r="902" ht="15.75" customHeight="1">
      <c r="C902" s="93"/>
    </row>
    <row r="903" ht="15.75" customHeight="1">
      <c r="C903" s="93"/>
    </row>
    <row r="904" ht="15.75" customHeight="1">
      <c r="C904" s="93"/>
    </row>
    <row r="905" ht="15.75" customHeight="1">
      <c r="C905" s="93"/>
    </row>
    <row r="906" ht="15.75" customHeight="1">
      <c r="C906" s="93"/>
    </row>
    <row r="907" ht="15.75" customHeight="1">
      <c r="C907" s="93"/>
    </row>
    <row r="908" ht="15.75" customHeight="1">
      <c r="C908" s="93"/>
    </row>
    <row r="909" ht="15.75" customHeight="1">
      <c r="C909" s="93"/>
    </row>
    <row r="910" ht="15.75" customHeight="1">
      <c r="C910" s="93"/>
    </row>
    <row r="911" ht="15.75" customHeight="1">
      <c r="C911" s="93"/>
    </row>
    <row r="912" ht="15.75" customHeight="1">
      <c r="C912" s="93"/>
    </row>
    <row r="913" ht="15.75" customHeight="1">
      <c r="C913" s="93"/>
    </row>
    <row r="914" ht="15.75" customHeight="1">
      <c r="C914" s="93"/>
    </row>
    <row r="915" ht="15.75" customHeight="1">
      <c r="C915" s="93"/>
    </row>
    <row r="916" ht="15.75" customHeight="1">
      <c r="C916" s="93"/>
    </row>
    <row r="917" ht="15.75" customHeight="1">
      <c r="C917" s="93"/>
    </row>
    <row r="918" ht="15.75" customHeight="1">
      <c r="C918" s="93"/>
    </row>
    <row r="919" ht="15.75" customHeight="1">
      <c r="C919" s="93"/>
    </row>
    <row r="920" ht="15.75" customHeight="1">
      <c r="C920" s="93"/>
    </row>
    <row r="921" ht="15.75" customHeight="1">
      <c r="C921" s="93"/>
    </row>
    <row r="922" ht="15.75" customHeight="1">
      <c r="C922" s="93"/>
    </row>
    <row r="923" ht="15.75" customHeight="1">
      <c r="C923" s="93"/>
    </row>
    <row r="924" ht="15.75" customHeight="1">
      <c r="C924" s="93"/>
    </row>
    <row r="925" ht="15.75" customHeight="1">
      <c r="C925" s="93"/>
    </row>
    <row r="926" ht="15.75" customHeight="1">
      <c r="C926" s="93"/>
    </row>
    <row r="927" ht="15.75" customHeight="1">
      <c r="C927" s="93"/>
    </row>
    <row r="928" ht="15.75" customHeight="1">
      <c r="C928" s="93"/>
    </row>
    <row r="929" ht="15.75" customHeight="1">
      <c r="C929" s="93"/>
    </row>
    <row r="930" ht="15.75" customHeight="1">
      <c r="C930" s="93"/>
    </row>
    <row r="931" ht="15.75" customHeight="1">
      <c r="C931" s="93"/>
    </row>
    <row r="932" ht="15.75" customHeight="1">
      <c r="C932" s="93"/>
    </row>
    <row r="933" ht="15.75" customHeight="1">
      <c r="C933" s="93"/>
    </row>
    <row r="934" ht="15.75" customHeight="1">
      <c r="C934" s="93"/>
    </row>
    <row r="935" ht="15.75" customHeight="1">
      <c r="C935" s="93"/>
    </row>
    <row r="936" ht="15.75" customHeight="1">
      <c r="C936" s="93"/>
    </row>
    <row r="937" ht="15.75" customHeight="1">
      <c r="C937" s="93"/>
    </row>
    <row r="938" ht="15.75" customHeight="1">
      <c r="C938" s="93"/>
    </row>
    <row r="939" ht="15.75" customHeight="1">
      <c r="C939" s="93"/>
    </row>
    <row r="940" ht="15.75" customHeight="1">
      <c r="C940" s="93"/>
    </row>
    <row r="941" ht="15.75" customHeight="1">
      <c r="C941" s="93"/>
    </row>
    <row r="942" ht="15.75" customHeight="1">
      <c r="C942" s="93"/>
    </row>
    <row r="943" ht="15.75" customHeight="1">
      <c r="C943" s="93"/>
    </row>
    <row r="944" ht="15.75" customHeight="1">
      <c r="C944" s="93"/>
    </row>
    <row r="945" ht="15.75" customHeight="1">
      <c r="C945" s="93"/>
    </row>
    <row r="946" ht="15.75" customHeight="1">
      <c r="C946" s="93"/>
    </row>
    <row r="947" ht="15.75" customHeight="1">
      <c r="C947" s="93"/>
    </row>
    <row r="948" ht="15.75" customHeight="1">
      <c r="C948" s="93"/>
    </row>
    <row r="949" ht="15.75" customHeight="1">
      <c r="C949" s="93"/>
    </row>
    <row r="950" ht="15.75" customHeight="1">
      <c r="C950" s="93"/>
    </row>
    <row r="951" ht="15.75" customHeight="1">
      <c r="C951" s="93"/>
    </row>
    <row r="952" ht="15.75" customHeight="1">
      <c r="C952" s="93"/>
    </row>
    <row r="953" ht="15.75" customHeight="1">
      <c r="C953" s="93"/>
    </row>
    <row r="954" ht="15.75" customHeight="1">
      <c r="C954" s="93"/>
    </row>
    <row r="955" ht="15.75" customHeight="1">
      <c r="C955" s="93"/>
    </row>
    <row r="956" ht="15.75" customHeight="1">
      <c r="C956" s="93"/>
    </row>
  </sheetData>
  <hyperlinks>
    <hyperlink r:id="rId1" location="section=Top" ref="N2"/>
    <hyperlink r:id="rId2" location="section=Synonyms" ref="N3"/>
    <hyperlink r:id="rId3" location="section=Top" ref="N4"/>
    <hyperlink r:id="rId4" ref="N5"/>
    <hyperlink r:id="rId5" location="section=Top" ref="N7"/>
    <hyperlink r:id="rId6" ref="N11"/>
    <hyperlink r:id="rId7" location="section=Top" ref="N12"/>
    <hyperlink r:id="rId8" ref="N16"/>
    <hyperlink r:id="rId9" ref="N19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.86"/>
    <col customWidth="1" min="3" max="3" width="20.29"/>
    <col customWidth="1" min="4" max="4" width="8.86"/>
    <col customWidth="1" min="5" max="5" width="17.0"/>
    <col customWidth="1" min="6" max="6" width="13.57"/>
    <col customWidth="1" min="7" max="7" width="14.86"/>
    <col customWidth="1" min="8" max="8" width="9.71"/>
    <col customWidth="1" min="9" max="9" width="14.86"/>
    <col customWidth="1" min="10" max="10" width="16.0"/>
    <col customWidth="1" min="11" max="11" width="12.57"/>
  </cols>
  <sheetData>
    <row r="1" ht="15.75" customHeight="1">
      <c r="A1" s="141" t="s">
        <v>442</v>
      </c>
      <c r="B1" s="141" t="s">
        <v>443</v>
      </c>
      <c r="C1" s="141" t="s">
        <v>444</v>
      </c>
      <c r="D1" s="141" t="s">
        <v>445</v>
      </c>
      <c r="E1" s="95" t="s">
        <v>446</v>
      </c>
      <c r="F1" s="95" t="s">
        <v>447</v>
      </c>
      <c r="G1" s="142" t="s">
        <v>448</v>
      </c>
      <c r="H1" s="142" t="s">
        <v>449</v>
      </c>
      <c r="I1" s="142" t="s">
        <v>450</v>
      </c>
      <c r="J1" s="142" t="s">
        <v>451</v>
      </c>
      <c r="K1" s="142" t="s">
        <v>452</v>
      </c>
      <c r="L1" s="2"/>
      <c r="M1" s="2"/>
      <c r="N1" s="2"/>
      <c r="O1" s="2"/>
      <c r="P1" s="2"/>
      <c r="Q1" s="2"/>
      <c r="R1" s="2"/>
      <c r="S1" s="95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143">
        <v>1.0</v>
      </c>
      <c r="B2" s="144">
        <v>112.0</v>
      </c>
      <c r="C2" s="145" t="s">
        <v>429</v>
      </c>
      <c r="D2" s="144">
        <v>246.0</v>
      </c>
      <c r="E2" s="144" t="s">
        <v>453</v>
      </c>
      <c r="F2" s="146" t="s">
        <v>454</v>
      </c>
      <c r="G2" s="144"/>
      <c r="H2" s="144"/>
      <c r="I2" s="144"/>
      <c r="J2" s="144"/>
      <c r="K2" s="144"/>
    </row>
    <row r="3">
      <c r="A3" s="143">
        <f t="shared" ref="A3:A44" si="1">1+A2</f>
        <v>2</v>
      </c>
      <c r="B3" s="144">
        <v>113.0</v>
      </c>
      <c r="C3" s="7" t="s">
        <v>430</v>
      </c>
      <c r="D3" s="144">
        <v>228.0</v>
      </c>
      <c r="E3" s="144" t="s">
        <v>453</v>
      </c>
      <c r="F3" s="146" t="s">
        <v>454</v>
      </c>
      <c r="G3" s="144"/>
      <c r="H3" s="144"/>
      <c r="I3" s="144"/>
      <c r="J3" s="144"/>
      <c r="K3" s="144"/>
    </row>
    <row r="4">
      <c r="A4" s="147">
        <f t="shared" si="1"/>
        <v>3</v>
      </c>
      <c r="B4" s="144">
        <v>1.0</v>
      </c>
      <c r="C4" s="7" t="s">
        <v>142</v>
      </c>
      <c r="D4" s="144">
        <v>11.0</v>
      </c>
      <c r="E4" s="144" t="s">
        <v>453</v>
      </c>
      <c r="F4" s="146" t="s">
        <v>454</v>
      </c>
      <c r="G4" s="144"/>
      <c r="H4" s="148"/>
      <c r="I4" s="148"/>
      <c r="J4" s="148"/>
      <c r="K4" s="148"/>
    </row>
    <row r="5">
      <c r="A5" s="149">
        <f t="shared" si="1"/>
        <v>4</v>
      </c>
      <c r="B5" s="144">
        <v>10.0</v>
      </c>
      <c r="C5" s="145" t="s">
        <v>455</v>
      </c>
      <c r="D5" s="144">
        <v>13.0</v>
      </c>
      <c r="E5" s="144" t="s">
        <v>453</v>
      </c>
      <c r="F5" s="144" t="s">
        <v>456</v>
      </c>
      <c r="G5" s="148"/>
      <c r="H5" s="148"/>
      <c r="I5" s="148"/>
      <c r="J5" s="148"/>
      <c r="K5" s="148"/>
    </row>
    <row r="6">
      <c r="A6" s="147">
        <f t="shared" si="1"/>
        <v>5</v>
      </c>
      <c r="B6" s="144">
        <v>25.0</v>
      </c>
      <c r="C6" s="7" t="s">
        <v>133</v>
      </c>
      <c r="D6" s="144">
        <v>20.0</v>
      </c>
      <c r="E6" s="144" t="s">
        <v>453</v>
      </c>
      <c r="F6" s="144" t="s">
        <v>456</v>
      </c>
      <c r="G6" s="148"/>
      <c r="H6" s="148"/>
      <c r="I6" s="148"/>
      <c r="J6" s="148"/>
      <c r="K6" s="148"/>
    </row>
    <row r="7">
      <c r="A7" s="149">
        <f t="shared" si="1"/>
        <v>6</v>
      </c>
      <c r="B7" s="144">
        <v>32.0</v>
      </c>
      <c r="C7" s="145" t="s">
        <v>457</v>
      </c>
      <c r="D7" s="144">
        <v>22.0</v>
      </c>
      <c r="E7" s="144" t="s">
        <v>453</v>
      </c>
      <c r="F7" s="146" t="s">
        <v>454</v>
      </c>
      <c r="G7" s="144"/>
      <c r="H7" s="148"/>
      <c r="I7" s="148"/>
      <c r="J7" s="148"/>
      <c r="K7" s="148"/>
    </row>
    <row r="8">
      <c r="A8" s="149">
        <f t="shared" si="1"/>
        <v>7</v>
      </c>
      <c r="B8" s="144">
        <v>37.0</v>
      </c>
      <c r="C8" s="145" t="s">
        <v>35</v>
      </c>
      <c r="D8" s="144">
        <v>24.0</v>
      </c>
      <c r="E8" s="144" t="s">
        <v>453</v>
      </c>
      <c r="F8" s="144" t="s">
        <v>456</v>
      </c>
      <c r="G8" s="148"/>
      <c r="H8" s="148"/>
      <c r="I8" s="148"/>
      <c r="J8" s="148"/>
      <c r="K8" s="148"/>
    </row>
    <row r="9">
      <c r="A9" s="149">
        <f t="shared" si="1"/>
        <v>8</v>
      </c>
      <c r="B9" s="144">
        <v>38.0</v>
      </c>
      <c r="C9" s="145" t="s">
        <v>41</v>
      </c>
      <c r="D9" s="144">
        <v>24.0</v>
      </c>
      <c r="E9" s="144" t="s">
        <v>453</v>
      </c>
      <c r="F9" s="144" t="s">
        <v>456</v>
      </c>
      <c r="G9" s="144"/>
      <c r="H9" s="148"/>
      <c r="I9" s="148"/>
      <c r="J9" s="148"/>
      <c r="K9" s="148"/>
    </row>
    <row r="10">
      <c r="A10" s="149">
        <f t="shared" si="1"/>
        <v>9</v>
      </c>
      <c r="B10" s="144">
        <v>50.0</v>
      </c>
      <c r="C10" s="145" t="s">
        <v>321</v>
      </c>
      <c r="D10" s="144">
        <v>29.0</v>
      </c>
      <c r="E10" s="144" t="s">
        <v>453</v>
      </c>
      <c r="F10" s="144" t="s">
        <v>456</v>
      </c>
      <c r="G10" s="148"/>
      <c r="H10" s="148"/>
      <c r="I10" s="148"/>
      <c r="J10" s="148"/>
      <c r="K10" s="148"/>
    </row>
    <row r="11">
      <c r="A11" s="149">
        <f t="shared" si="1"/>
        <v>10</v>
      </c>
      <c r="B11" s="144">
        <v>51.0</v>
      </c>
      <c r="C11" s="145" t="s">
        <v>81</v>
      </c>
      <c r="D11" s="144">
        <v>30.0</v>
      </c>
      <c r="E11" s="144" t="s">
        <v>453</v>
      </c>
      <c r="F11" s="144" t="s">
        <v>456</v>
      </c>
      <c r="G11" s="148"/>
      <c r="H11" s="148"/>
      <c r="I11" s="148"/>
      <c r="J11" s="148"/>
      <c r="K11" s="148"/>
    </row>
    <row r="12">
      <c r="A12" s="149">
        <f t="shared" si="1"/>
        <v>11</v>
      </c>
      <c r="B12" s="144">
        <v>67.0</v>
      </c>
      <c r="C12" s="145" t="s">
        <v>137</v>
      </c>
      <c r="D12" s="144">
        <v>35.0</v>
      </c>
      <c r="E12" s="144" t="s">
        <v>453</v>
      </c>
      <c r="F12" s="146" t="s">
        <v>454</v>
      </c>
      <c r="G12" s="148"/>
      <c r="H12" s="148"/>
      <c r="I12" s="148"/>
      <c r="J12" s="148"/>
      <c r="K12" s="148"/>
    </row>
    <row r="13">
      <c r="A13" s="149">
        <f t="shared" si="1"/>
        <v>12</v>
      </c>
      <c r="B13" s="144">
        <v>68.0</v>
      </c>
      <c r="C13" s="145" t="s">
        <v>184</v>
      </c>
      <c r="D13" s="144">
        <v>36.0</v>
      </c>
      <c r="E13" s="144" t="s">
        <v>453</v>
      </c>
      <c r="F13" s="146" t="s">
        <v>454</v>
      </c>
      <c r="G13" s="144"/>
      <c r="H13" s="148"/>
      <c r="I13" s="148"/>
      <c r="J13" s="148"/>
      <c r="K13" s="148"/>
    </row>
    <row r="14">
      <c r="A14" s="149">
        <f t="shared" si="1"/>
        <v>13</v>
      </c>
      <c r="B14" s="144">
        <v>71.0</v>
      </c>
      <c r="C14" s="145" t="s">
        <v>89</v>
      </c>
      <c r="D14" s="144">
        <v>37.0</v>
      </c>
      <c r="E14" s="144" t="s">
        <v>453</v>
      </c>
      <c r="F14" s="146" t="s">
        <v>454</v>
      </c>
      <c r="G14" s="148"/>
      <c r="H14" s="148"/>
      <c r="I14" s="148"/>
      <c r="J14" s="148"/>
      <c r="K14" s="148"/>
    </row>
    <row r="15">
      <c r="A15" s="149">
        <f t="shared" si="1"/>
        <v>14</v>
      </c>
      <c r="B15" s="144">
        <v>77.0</v>
      </c>
      <c r="C15" s="145" t="s">
        <v>312</v>
      </c>
      <c r="D15" s="144">
        <v>38.0</v>
      </c>
      <c r="E15" s="144" t="s">
        <v>453</v>
      </c>
      <c r="F15" s="146" t="s">
        <v>454</v>
      </c>
      <c r="G15" s="148"/>
      <c r="H15" s="148"/>
      <c r="I15" s="148"/>
      <c r="J15" s="148"/>
      <c r="K15" s="148"/>
    </row>
    <row r="16">
      <c r="A16" s="149">
        <f t="shared" si="1"/>
        <v>15</v>
      </c>
      <c r="B16" s="144">
        <v>85.0</v>
      </c>
      <c r="C16" s="145" t="s">
        <v>458</v>
      </c>
      <c r="D16" s="144">
        <v>39.0</v>
      </c>
      <c r="E16" s="144" t="s">
        <v>453</v>
      </c>
      <c r="F16" s="144" t="s">
        <v>456</v>
      </c>
      <c r="G16" s="148"/>
      <c r="H16" s="148"/>
      <c r="I16" s="148"/>
      <c r="J16" s="148"/>
      <c r="K16" s="148"/>
    </row>
    <row r="17">
      <c r="A17" s="149">
        <f t="shared" si="1"/>
        <v>16</v>
      </c>
      <c r="B17" s="144">
        <v>86.0</v>
      </c>
      <c r="C17" s="145" t="s">
        <v>196</v>
      </c>
      <c r="D17" s="144">
        <v>40.0</v>
      </c>
      <c r="E17" s="144" t="s">
        <v>453</v>
      </c>
      <c r="F17" s="144" t="s">
        <v>456</v>
      </c>
      <c r="G17" s="148"/>
      <c r="H17" s="148"/>
      <c r="I17" s="148"/>
      <c r="J17" s="148"/>
      <c r="K17" s="148"/>
    </row>
    <row r="18">
      <c r="A18" s="149">
        <f t="shared" si="1"/>
        <v>17</v>
      </c>
      <c r="B18" s="144">
        <v>87.0</v>
      </c>
      <c r="C18" s="145" t="s">
        <v>148</v>
      </c>
      <c r="D18" s="144">
        <v>40.0</v>
      </c>
      <c r="E18" s="144" t="s">
        <v>453</v>
      </c>
      <c r="F18" s="144" t="s">
        <v>456</v>
      </c>
      <c r="G18" s="148"/>
      <c r="H18" s="148"/>
      <c r="I18" s="148"/>
      <c r="J18" s="148"/>
      <c r="K18" s="148"/>
    </row>
    <row r="19">
      <c r="A19" s="149">
        <f t="shared" si="1"/>
        <v>18</v>
      </c>
      <c r="B19" s="144">
        <v>96.0</v>
      </c>
      <c r="C19" s="145" t="s">
        <v>394</v>
      </c>
      <c r="D19" s="144">
        <v>52.0</v>
      </c>
      <c r="E19" s="144" t="s">
        <v>453</v>
      </c>
      <c r="F19" s="144" t="s">
        <v>456</v>
      </c>
      <c r="G19" s="148"/>
      <c r="H19" s="148"/>
      <c r="I19" s="148"/>
      <c r="J19" s="148"/>
      <c r="K19" s="148"/>
    </row>
    <row r="20">
      <c r="A20" s="149">
        <f t="shared" si="1"/>
        <v>19</v>
      </c>
      <c r="B20" s="144">
        <v>100.0</v>
      </c>
      <c r="C20" s="145" t="s">
        <v>318</v>
      </c>
      <c r="D20" s="144">
        <v>63.0</v>
      </c>
      <c r="E20" s="144" t="s">
        <v>453</v>
      </c>
      <c r="F20" s="146" t="s">
        <v>454</v>
      </c>
      <c r="G20" s="148"/>
      <c r="H20" s="148"/>
      <c r="I20" s="148"/>
      <c r="J20" s="148"/>
      <c r="K20" s="148"/>
    </row>
    <row r="21">
      <c r="A21" s="149">
        <f t="shared" si="1"/>
        <v>20</v>
      </c>
      <c r="B21" s="144">
        <v>108.0</v>
      </c>
      <c r="C21" s="145" t="s">
        <v>124</v>
      </c>
      <c r="D21" s="144">
        <v>109.0</v>
      </c>
      <c r="E21" s="144" t="s">
        <v>453</v>
      </c>
      <c r="F21" s="146" t="s">
        <v>454</v>
      </c>
      <c r="G21" s="144"/>
      <c r="H21" s="148"/>
      <c r="I21" s="148"/>
      <c r="J21" s="148"/>
      <c r="K21" s="148"/>
    </row>
    <row r="22">
      <c r="A22" s="149">
        <f t="shared" si="1"/>
        <v>21</v>
      </c>
      <c r="B22" s="144">
        <v>101.0</v>
      </c>
      <c r="C22" s="145" t="s">
        <v>65</v>
      </c>
      <c r="D22" s="144">
        <v>72.0</v>
      </c>
      <c r="E22" s="144" t="s">
        <v>453</v>
      </c>
      <c r="F22" s="144" t="s">
        <v>456</v>
      </c>
      <c r="G22" s="148"/>
      <c r="H22" s="148"/>
      <c r="I22" s="148"/>
      <c r="J22" s="148"/>
      <c r="K22" s="148"/>
    </row>
    <row r="23">
      <c r="A23" s="149">
        <f t="shared" si="1"/>
        <v>22</v>
      </c>
      <c r="B23" s="144">
        <v>102.0</v>
      </c>
      <c r="C23" s="145" t="s">
        <v>67</v>
      </c>
      <c r="D23" s="144">
        <v>72.0</v>
      </c>
      <c r="E23" s="144" t="s">
        <v>453</v>
      </c>
      <c r="F23" s="146" t="s">
        <v>454</v>
      </c>
      <c r="G23" s="144"/>
      <c r="H23" s="148"/>
      <c r="I23" s="148"/>
      <c r="J23" s="148"/>
      <c r="K23" s="148"/>
    </row>
    <row r="24">
      <c r="A24" s="149">
        <f t="shared" si="1"/>
        <v>23</v>
      </c>
      <c r="B24" s="144">
        <v>6.0</v>
      </c>
      <c r="C24" s="145" t="s">
        <v>128</v>
      </c>
      <c r="D24" s="144">
        <v>13.0</v>
      </c>
      <c r="E24" s="144" t="s">
        <v>453</v>
      </c>
      <c r="F24" s="144" t="s">
        <v>454</v>
      </c>
      <c r="G24" s="144"/>
      <c r="H24" s="148"/>
      <c r="I24" s="148"/>
      <c r="J24" s="148"/>
      <c r="K24" s="148"/>
    </row>
    <row r="25">
      <c r="A25" s="149">
        <f t="shared" si="1"/>
        <v>24</v>
      </c>
      <c r="B25" s="144">
        <v>15.0</v>
      </c>
      <c r="C25" s="145" t="s">
        <v>248</v>
      </c>
      <c r="D25" s="144">
        <v>16.0</v>
      </c>
      <c r="E25" s="144" t="s">
        <v>453</v>
      </c>
      <c r="F25" s="144" t="s">
        <v>454</v>
      </c>
      <c r="G25" s="144"/>
      <c r="H25" s="148"/>
      <c r="I25" s="148"/>
      <c r="J25" s="148"/>
      <c r="K25" s="148"/>
    </row>
    <row r="26">
      <c r="A26" s="149">
        <f t="shared" si="1"/>
        <v>25</v>
      </c>
      <c r="B26" s="144">
        <v>16.0</v>
      </c>
      <c r="C26" s="145" t="s">
        <v>245</v>
      </c>
      <c r="D26" s="144">
        <v>16.0</v>
      </c>
      <c r="E26" s="144" t="s">
        <v>453</v>
      </c>
      <c r="F26" s="144" t="s">
        <v>454</v>
      </c>
      <c r="G26" s="144"/>
      <c r="H26" s="148"/>
      <c r="I26" s="148"/>
      <c r="J26" s="148"/>
      <c r="K26" s="148"/>
    </row>
    <row r="27">
      <c r="A27" s="149">
        <f t="shared" si="1"/>
        <v>26</v>
      </c>
      <c r="B27" s="144">
        <v>29.0</v>
      </c>
      <c r="C27" s="145" t="s">
        <v>354</v>
      </c>
      <c r="D27" s="144">
        <v>21.0</v>
      </c>
      <c r="E27" s="144" t="s">
        <v>453</v>
      </c>
      <c r="F27" s="144" t="s">
        <v>456</v>
      </c>
      <c r="G27" s="144"/>
      <c r="H27" s="148"/>
      <c r="I27" s="148"/>
      <c r="J27" s="148"/>
      <c r="K27" s="148"/>
    </row>
    <row r="28">
      <c r="A28" s="149">
        <f t="shared" si="1"/>
        <v>27</v>
      </c>
      <c r="B28" s="144">
        <v>30.0</v>
      </c>
      <c r="C28" s="145" t="s">
        <v>365</v>
      </c>
      <c r="D28" s="144">
        <v>21.0</v>
      </c>
      <c r="E28" s="144" t="s">
        <v>453</v>
      </c>
      <c r="F28" s="144" t="s">
        <v>456</v>
      </c>
      <c r="G28" s="144"/>
      <c r="H28" s="148"/>
      <c r="I28" s="148"/>
      <c r="J28" s="148"/>
      <c r="K28" s="148"/>
    </row>
    <row r="29">
      <c r="A29" s="149">
        <f t="shared" si="1"/>
        <v>28</v>
      </c>
      <c r="B29" s="144">
        <v>31.0</v>
      </c>
      <c r="C29" s="145" t="s">
        <v>224</v>
      </c>
      <c r="D29" s="144">
        <v>21.0</v>
      </c>
      <c r="E29" s="144" t="s">
        <v>453</v>
      </c>
      <c r="F29" s="144" t="s">
        <v>454</v>
      </c>
      <c r="G29" s="144"/>
      <c r="H29" s="148"/>
      <c r="I29" s="148"/>
      <c r="J29" s="148"/>
      <c r="K29" s="148"/>
    </row>
    <row r="30">
      <c r="A30" s="149">
        <f t="shared" si="1"/>
        <v>29</v>
      </c>
      <c r="B30" s="144">
        <v>33.0</v>
      </c>
      <c r="C30" s="145" t="s">
        <v>259</v>
      </c>
      <c r="D30" s="144">
        <v>22.0</v>
      </c>
      <c r="E30" s="144" t="s">
        <v>453</v>
      </c>
      <c r="F30" s="144" t="s">
        <v>454</v>
      </c>
      <c r="G30" s="144"/>
      <c r="H30" s="148"/>
      <c r="I30" s="148"/>
      <c r="J30" s="148"/>
      <c r="K30" s="148"/>
    </row>
    <row r="31">
      <c r="A31" s="149">
        <f t="shared" si="1"/>
        <v>30</v>
      </c>
      <c r="B31" s="144">
        <v>35.0</v>
      </c>
      <c r="C31" s="145" t="s">
        <v>121</v>
      </c>
      <c r="D31" s="144">
        <v>23.0</v>
      </c>
      <c r="E31" s="144" t="s">
        <v>453</v>
      </c>
      <c r="F31" s="144" t="s">
        <v>454</v>
      </c>
      <c r="G31" s="144"/>
      <c r="H31" s="148"/>
      <c r="I31" s="148"/>
      <c r="J31" s="148"/>
      <c r="K31" s="148"/>
    </row>
    <row r="32">
      <c r="A32" s="149">
        <f t="shared" si="1"/>
        <v>31</v>
      </c>
      <c r="B32" s="144">
        <v>39.0</v>
      </c>
      <c r="C32" s="145" t="s">
        <v>263</v>
      </c>
      <c r="D32" s="144">
        <v>24.0</v>
      </c>
      <c r="E32" s="144" t="s">
        <v>453</v>
      </c>
      <c r="F32" s="144" t="s">
        <v>454</v>
      </c>
      <c r="G32" s="144"/>
      <c r="H32" s="148"/>
      <c r="I32" s="148"/>
      <c r="J32" s="148"/>
      <c r="K32" s="148"/>
    </row>
    <row r="33">
      <c r="A33" s="149">
        <f t="shared" si="1"/>
        <v>32</v>
      </c>
      <c r="B33" s="144">
        <v>40.0</v>
      </c>
      <c r="C33" s="145" t="s">
        <v>285</v>
      </c>
      <c r="D33" s="144">
        <v>24.0</v>
      </c>
      <c r="E33" s="144" t="s">
        <v>453</v>
      </c>
      <c r="F33" s="144" t="s">
        <v>456</v>
      </c>
      <c r="G33" s="144"/>
      <c r="H33" s="148"/>
      <c r="I33" s="148"/>
      <c r="J33" s="148"/>
      <c r="K33" s="148"/>
    </row>
    <row r="34">
      <c r="A34" s="149">
        <f t="shared" si="1"/>
        <v>33</v>
      </c>
      <c r="B34" s="144">
        <v>42.0</v>
      </c>
      <c r="C34" s="145" t="s">
        <v>288</v>
      </c>
      <c r="D34" s="144">
        <v>25.0</v>
      </c>
      <c r="E34" s="144" t="s">
        <v>453</v>
      </c>
      <c r="F34" s="144" t="s">
        <v>454</v>
      </c>
      <c r="G34" s="144"/>
      <c r="H34" s="148"/>
      <c r="I34" s="148"/>
      <c r="J34" s="148"/>
      <c r="K34" s="148"/>
    </row>
    <row r="35">
      <c r="A35" s="149">
        <f t="shared" si="1"/>
        <v>34</v>
      </c>
      <c r="B35" s="144">
        <v>48.0</v>
      </c>
      <c r="C35" s="145" t="s">
        <v>269</v>
      </c>
      <c r="D35" s="144">
        <v>28.0</v>
      </c>
      <c r="E35" s="144" t="s">
        <v>453</v>
      </c>
      <c r="F35" s="144" t="s">
        <v>456</v>
      </c>
      <c r="G35" s="144"/>
      <c r="H35" s="148"/>
      <c r="I35" s="148"/>
      <c r="J35" s="148"/>
      <c r="K35" s="148"/>
    </row>
    <row r="36">
      <c r="A36" s="149">
        <f t="shared" si="1"/>
        <v>35</v>
      </c>
      <c r="B36" s="144">
        <v>53.0</v>
      </c>
      <c r="C36" s="145" t="s">
        <v>376</v>
      </c>
      <c r="D36" s="144">
        <v>30.0</v>
      </c>
      <c r="E36" s="144" t="s">
        <v>453</v>
      </c>
      <c r="F36" s="144" t="s">
        <v>456</v>
      </c>
      <c r="G36" s="144"/>
      <c r="H36" s="148"/>
      <c r="I36" s="148"/>
      <c r="J36" s="148"/>
      <c r="K36" s="148"/>
    </row>
    <row r="37">
      <c r="A37" s="149">
        <f t="shared" si="1"/>
        <v>36</v>
      </c>
      <c r="B37" s="144">
        <v>63.0</v>
      </c>
      <c r="C37" s="145" t="s">
        <v>279</v>
      </c>
      <c r="D37" s="144">
        <v>34.0</v>
      </c>
      <c r="E37" s="144" t="s">
        <v>453</v>
      </c>
      <c r="F37" s="144" t="s">
        <v>454</v>
      </c>
      <c r="G37" s="144"/>
      <c r="H37" s="148"/>
      <c r="I37" s="148"/>
      <c r="J37" s="148"/>
      <c r="K37" s="148"/>
    </row>
    <row r="38">
      <c r="A38" s="149">
        <f t="shared" si="1"/>
        <v>37</v>
      </c>
      <c r="B38" s="144">
        <v>64.0</v>
      </c>
      <c r="C38" s="145" t="s">
        <v>229</v>
      </c>
      <c r="D38" s="144">
        <v>34.0</v>
      </c>
      <c r="E38" s="144" t="s">
        <v>453</v>
      </c>
      <c r="F38" s="144" t="s">
        <v>456</v>
      </c>
      <c r="G38" s="144"/>
      <c r="H38" s="148"/>
      <c r="I38" s="148"/>
      <c r="J38" s="148"/>
      <c r="K38" s="148"/>
    </row>
    <row r="39">
      <c r="A39" s="149">
        <f t="shared" si="1"/>
        <v>38</v>
      </c>
      <c r="B39" s="144">
        <v>69.0</v>
      </c>
      <c r="C39" s="145" t="s">
        <v>173</v>
      </c>
      <c r="D39" s="144">
        <v>36.0</v>
      </c>
      <c r="E39" s="144" t="s">
        <v>453</v>
      </c>
      <c r="F39" s="144" t="s">
        <v>456</v>
      </c>
      <c r="G39" s="144"/>
      <c r="H39" s="148"/>
      <c r="I39" s="148"/>
      <c r="J39" s="148"/>
      <c r="K39" s="148"/>
    </row>
    <row r="40">
      <c r="A40" s="149">
        <f t="shared" si="1"/>
        <v>39</v>
      </c>
      <c r="B40" s="144">
        <v>83.0</v>
      </c>
      <c r="C40" s="145" t="s">
        <v>342</v>
      </c>
      <c r="D40" s="144">
        <v>39.0</v>
      </c>
      <c r="E40" s="144" t="s">
        <v>453</v>
      </c>
      <c r="F40" s="144" t="s">
        <v>456</v>
      </c>
      <c r="G40" s="144"/>
      <c r="H40" s="148"/>
      <c r="I40" s="148"/>
      <c r="J40" s="148"/>
      <c r="K40" s="148"/>
    </row>
    <row r="41">
      <c r="A41" s="149">
        <f t="shared" si="1"/>
        <v>40</v>
      </c>
      <c r="B41" s="144">
        <v>88.0</v>
      </c>
      <c r="C41" s="145" t="s">
        <v>235</v>
      </c>
      <c r="D41" s="144">
        <v>40.0</v>
      </c>
      <c r="E41" s="144" t="s">
        <v>453</v>
      </c>
      <c r="F41" s="144" t="s">
        <v>454</v>
      </c>
      <c r="G41" s="144"/>
      <c r="H41" s="148"/>
      <c r="I41" s="148"/>
      <c r="J41" s="148"/>
      <c r="K41" s="148"/>
    </row>
    <row r="42">
      <c r="A42" s="149">
        <f t="shared" si="1"/>
        <v>41</v>
      </c>
      <c r="B42" s="144">
        <v>91.0</v>
      </c>
      <c r="C42" s="145" t="s">
        <v>369</v>
      </c>
      <c r="D42" s="144">
        <v>45.0</v>
      </c>
      <c r="E42" s="144" t="s">
        <v>453</v>
      </c>
      <c r="F42" s="144" t="s">
        <v>454</v>
      </c>
      <c r="G42" s="144"/>
      <c r="H42" s="148"/>
      <c r="I42" s="148"/>
      <c r="J42" s="148"/>
      <c r="K42" s="148"/>
    </row>
    <row r="43">
      <c r="A43" s="149">
        <f t="shared" si="1"/>
        <v>42</v>
      </c>
      <c r="B43" s="144">
        <v>97.0</v>
      </c>
      <c r="C43" s="145" t="s">
        <v>203</v>
      </c>
      <c r="D43" s="144">
        <v>57.0</v>
      </c>
      <c r="E43" s="144" t="s">
        <v>453</v>
      </c>
      <c r="F43" s="144" t="s">
        <v>454</v>
      </c>
      <c r="G43" s="144"/>
      <c r="H43" s="148"/>
      <c r="I43" s="148"/>
      <c r="J43" s="148"/>
      <c r="K43" s="148"/>
    </row>
    <row r="44">
      <c r="A44" s="149">
        <f t="shared" si="1"/>
        <v>43</v>
      </c>
      <c r="B44" s="144">
        <v>111.0</v>
      </c>
      <c r="C44" s="145" t="s">
        <v>424</v>
      </c>
      <c r="D44" s="144">
        <v>33.0</v>
      </c>
      <c r="E44" s="144" t="s">
        <v>453</v>
      </c>
      <c r="F44" s="146" t="s">
        <v>454</v>
      </c>
      <c r="G44" s="144"/>
      <c r="H44" s="148"/>
      <c r="I44" s="148"/>
      <c r="J44" s="148"/>
      <c r="K44" s="148"/>
    </row>
    <row r="45">
      <c r="A45" s="150"/>
      <c r="B45" s="151"/>
      <c r="C45" s="151"/>
      <c r="D45" s="151"/>
    </row>
    <row r="46">
      <c r="A46" s="150"/>
      <c r="B46" s="151"/>
      <c r="C46" s="151"/>
      <c r="D46" s="151"/>
    </row>
    <row r="47">
      <c r="A47" s="150"/>
    </row>
    <row r="48">
      <c r="A48" s="150"/>
    </row>
    <row r="49">
      <c r="A49" s="150"/>
    </row>
    <row r="50">
      <c r="A50" s="150"/>
    </row>
    <row r="51">
      <c r="A51" s="150"/>
    </row>
    <row r="52">
      <c r="A52" s="150"/>
    </row>
    <row r="53">
      <c r="A53" s="150"/>
    </row>
    <row r="54">
      <c r="A54" s="150"/>
    </row>
    <row r="55">
      <c r="A55" s="150"/>
    </row>
    <row r="56">
      <c r="A56" s="150"/>
    </row>
    <row r="57">
      <c r="A57" s="150"/>
    </row>
    <row r="58">
      <c r="A58" s="150"/>
    </row>
    <row r="59">
      <c r="A59" s="150"/>
    </row>
    <row r="60">
      <c r="A60" s="150"/>
    </row>
    <row r="61">
      <c r="A61" s="150"/>
    </row>
    <row r="62">
      <c r="A62" s="150"/>
    </row>
    <row r="63">
      <c r="A63" s="150"/>
    </row>
    <row r="64">
      <c r="A64" s="150"/>
    </row>
    <row r="65">
      <c r="A65" s="150"/>
    </row>
    <row r="66">
      <c r="A66" s="150"/>
    </row>
    <row r="67">
      <c r="A67" s="150"/>
    </row>
    <row r="68">
      <c r="A68" s="150"/>
    </row>
    <row r="69">
      <c r="A69" s="150"/>
    </row>
    <row r="70">
      <c r="A70" s="150"/>
    </row>
    <row r="71">
      <c r="A71" s="150"/>
    </row>
    <row r="72">
      <c r="A72" s="150"/>
    </row>
    <row r="73">
      <c r="A73" s="150"/>
    </row>
    <row r="74">
      <c r="A74" s="150"/>
    </row>
    <row r="75">
      <c r="A75" s="150"/>
    </row>
    <row r="76">
      <c r="A76" s="150"/>
    </row>
    <row r="77">
      <c r="A77" s="150"/>
    </row>
    <row r="78">
      <c r="A78" s="150"/>
    </row>
    <row r="79">
      <c r="A79" s="150"/>
    </row>
    <row r="80">
      <c r="A80" s="150"/>
    </row>
    <row r="81">
      <c r="A81" s="150"/>
    </row>
    <row r="82">
      <c r="A82" s="150"/>
    </row>
    <row r="83">
      <c r="A83" s="150"/>
    </row>
    <row r="84">
      <c r="A84" s="150"/>
    </row>
    <row r="85">
      <c r="A85" s="150"/>
    </row>
    <row r="86">
      <c r="A86" s="150"/>
    </row>
    <row r="87">
      <c r="A87" s="150"/>
    </row>
    <row r="88">
      <c r="A88" s="150"/>
    </row>
    <row r="89">
      <c r="A89" s="150"/>
    </row>
    <row r="90">
      <c r="A90" s="150"/>
    </row>
    <row r="91">
      <c r="A91" s="150"/>
    </row>
    <row r="92">
      <c r="A92" s="150"/>
    </row>
    <row r="93">
      <c r="A93" s="150"/>
    </row>
    <row r="94">
      <c r="A94" s="150"/>
    </row>
    <row r="95">
      <c r="A95" s="150"/>
    </row>
    <row r="96">
      <c r="A96" s="150"/>
    </row>
    <row r="97">
      <c r="A97" s="150"/>
    </row>
    <row r="98">
      <c r="A98" s="150"/>
    </row>
    <row r="99">
      <c r="A99" s="150"/>
    </row>
    <row r="100">
      <c r="A100" s="150"/>
    </row>
    <row r="101">
      <c r="A101" s="150"/>
    </row>
    <row r="102">
      <c r="A102" s="150"/>
    </row>
    <row r="103">
      <c r="A103" s="150"/>
    </row>
    <row r="104">
      <c r="A104" s="150"/>
    </row>
    <row r="105">
      <c r="A105" s="150"/>
    </row>
    <row r="106">
      <c r="A106" s="150"/>
    </row>
    <row r="107">
      <c r="A107" s="150"/>
    </row>
    <row r="108">
      <c r="A108" s="150"/>
    </row>
    <row r="109">
      <c r="A109" s="150"/>
    </row>
    <row r="110">
      <c r="A110" s="150"/>
    </row>
    <row r="111">
      <c r="A111" s="150"/>
    </row>
    <row r="112">
      <c r="A112" s="150"/>
    </row>
    <row r="113">
      <c r="A113" s="150"/>
    </row>
    <row r="114">
      <c r="A114" s="150"/>
    </row>
    <row r="115">
      <c r="A115" s="150"/>
    </row>
    <row r="116">
      <c r="A116" s="150"/>
    </row>
    <row r="117">
      <c r="A117" s="150"/>
    </row>
    <row r="118">
      <c r="A118" s="150"/>
    </row>
    <row r="119">
      <c r="A119" s="150"/>
    </row>
    <row r="120">
      <c r="A120" s="150"/>
    </row>
    <row r="121">
      <c r="A121" s="150"/>
    </row>
    <row r="122">
      <c r="A122" s="150"/>
    </row>
    <row r="123">
      <c r="A123" s="150"/>
    </row>
    <row r="124">
      <c r="A124" s="150"/>
    </row>
    <row r="125">
      <c r="A125" s="150"/>
    </row>
    <row r="126">
      <c r="A126" s="150"/>
    </row>
    <row r="127">
      <c r="A127" s="150"/>
    </row>
    <row r="128">
      <c r="A128" s="150"/>
    </row>
    <row r="129">
      <c r="A129" s="150"/>
    </row>
    <row r="130">
      <c r="A130" s="150"/>
    </row>
    <row r="131">
      <c r="A131" s="150"/>
    </row>
    <row r="132">
      <c r="A132" s="150"/>
    </row>
    <row r="133">
      <c r="A133" s="150"/>
    </row>
    <row r="134">
      <c r="A134" s="150"/>
    </row>
    <row r="135">
      <c r="A135" s="150"/>
    </row>
    <row r="136">
      <c r="A136" s="150"/>
    </row>
    <row r="137">
      <c r="A137" s="150"/>
    </row>
    <row r="138">
      <c r="A138" s="150"/>
    </row>
    <row r="139">
      <c r="A139" s="150"/>
    </row>
    <row r="140">
      <c r="A140" s="150"/>
    </row>
    <row r="141">
      <c r="A141" s="150"/>
    </row>
    <row r="142">
      <c r="A142" s="150"/>
    </row>
    <row r="143">
      <c r="A143" s="150"/>
    </row>
    <row r="144">
      <c r="A144" s="150"/>
    </row>
    <row r="145">
      <c r="A145" s="150"/>
    </row>
    <row r="146">
      <c r="A146" s="150"/>
    </row>
    <row r="147">
      <c r="A147" s="150"/>
    </row>
    <row r="148">
      <c r="A148" s="150"/>
    </row>
    <row r="149">
      <c r="A149" s="150"/>
    </row>
    <row r="150">
      <c r="A150" s="150"/>
    </row>
    <row r="151">
      <c r="A151" s="150"/>
    </row>
    <row r="152">
      <c r="A152" s="150"/>
    </row>
    <row r="153">
      <c r="A153" s="150"/>
    </row>
    <row r="154">
      <c r="A154" s="150"/>
    </row>
    <row r="155">
      <c r="A155" s="150"/>
    </row>
    <row r="156">
      <c r="A156" s="150"/>
    </row>
    <row r="157">
      <c r="A157" s="150"/>
    </row>
    <row r="158">
      <c r="A158" s="150"/>
    </row>
    <row r="159">
      <c r="A159" s="150"/>
    </row>
    <row r="160">
      <c r="A160" s="150"/>
    </row>
    <row r="161">
      <c r="A161" s="150"/>
    </row>
    <row r="162">
      <c r="A162" s="150"/>
    </row>
    <row r="163">
      <c r="A163" s="150"/>
    </row>
    <row r="164">
      <c r="A164" s="150"/>
    </row>
    <row r="165">
      <c r="A165" s="150"/>
    </row>
    <row r="166">
      <c r="A166" s="150"/>
    </row>
    <row r="167">
      <c r="A167" s="150"/>
    </row>
    <row r="168">
      <c r="A168" s="150"/>
    </row>
    <row r="169">
      <c r="A169" s="150"/>
    </row>
    <row r="170">
      <c r="A170" s="150"/>
    </row>
    <row r="171">
      <c r="A171" s="150"/>
    </row>
    <row r="172">
      <c r="A172" s="150"/>
    </row>
    <row r="173">
      <c r="A173" s="150"/>
    </row>
    <row r="174">
      <c r="A174" s="150"/>
    </row>
    <row r="175">
      <c r="A175" s="150"/>
    </row>
    <row r="176">
      <c r="A176" s="150"/>
    </row>
    <row r="177">
      <c r="A177" s="150"/>
    </row>
    <row r="178">
      <c r="A178" s="150"/>
    </row>
    <row r="179">
      <c r="A179" s="150"/>
    </row>
    <row r="180">
      <c r="A180" s="150"/>
    </row>
    <row r="181">
      <c r="A181" s="150"/>
    </row>
    <row r="182">
      <c r="A182" s="150"/>
    </row>
    <row r="183">
      <c r="A183" s="150"/>
    </row>
    <row r="184">
      <c r="A184" s="150"/>
    </row>
    <row r="185">
      <c r="A185" s="150"/>
    </row>
    <row r="186">
      <c r="A186" s="150"/>
    </row>
    <row r="187">
      <c r="A187" s="150"/>
    </row>
    <row r="188">
      <c r="A188" s="150"/>
    </row>
    <row r="189">
      <c r="A189" s="150"/>
    </row>
    <row r="190">
      <c r="A190" s="150"/>
    </row>
    <row r="191">
      <c r="A191" s="150"/>
    </row>
    <row r="192">
      <c r="A192" s="150"/>
    </row>
    <row r="193">
      <c r="A193" s="150"/>
    </row>
    <row r="194">
      <c r="A194" s="150"/>
    </row>
    <row r="195">
      <c r="A195" s="150"/>
    </row>
    <row r="196">
      <c r="A196" s="150"/>
    </row>
    <row r="197">
      <c r="A197" s="150"/>
    </row>
    <row r="198">
      <c r="A198" s="150"/>
    </row>
    <row r="199">
      <c r="A199" s="150"/>
    </row>
    <row r="200">
      <c r="A200" s="150"/>
    </row>
    <row r="201">
      <c r="A201" s="150"/>
    </row>
    <row r="202">
      <c r="A202" s="150"/>
    </row>
    <row r="203">
      <c r="A203" s="150"/>
    </row>
    <row r="204">
      <c r="A204" s="150"/>
    </row>
    <row r="205">
      <c r="A205" s="150"/>
    </row>
    <row r="206">
      <c r="A206" s="150"/>
    </row>
    <row r="207">
      <c r="A207" s="150"/>
    </row>
    <row r="208">
      <c r="A208" s="150"/>
    </row>
    <row r="209">
      <c r="A209" s="150"/>
    </row>
    <row r="210">
      <c r="A210" s="150"/>
    </row>
    <row r="211">
      <c r="A211" s="150"/>
    </row>
    <row r="212">
      <c r="A212" s="150"/>
    </row>
    <row r="213">
      <c r="A213" s="150"/>
    </row>
    <row r="214">
      <c r="A214" s="150"/>
    </row>
    <row r="215">
      <c r="A215" s="150"/>
    </row>
    <row r="216">
      <c r="A216" s="150"/>
    </row>
    <row r="217">
      <c r="A217" s="150"/>
    </row>
    <row r="218">
      <c r="A218" s="150"/>
    </row>
    <row r="219">
      <c r="A219" s="150"/>
    </row>
    <row r="220">
      <c r="A220" s="150"/>
    </row>
    <row r="221">
      <c r="A221" s="150"/>
    </row>
    <row r="222">
      <c r="A222" s="150"/>
    </row>
    <row r="223">
      <c r="A223" s="150"/>
    </row>
    <row r="224">
      <c r="A224" s="150"/>
    </row>
    <row r="225">
      <c r="A225" s="150"/>
    </row>
    <row r="226">
      <c r="A226" s="150"/>
    </row>
    <row r="227">
      <c r="A227" s="150"/>
    </row>
    <row r="228">
      <c r="A228" s="150"/>
    </row>
    <row r="229">
      <c r="A229" s="150"/>
    </row>
    <row r="230">
      <c r="A230" s="150"/>
    </row>
    <row r="231">
      <c r="A231" s="150"/>
    </row>
    <row r="232">
      <c r="A232" s="150"/>
    </row>
    <row r="233">
      <c r="A233" s="150"/>
    </row>
    <row r="234">
      <c r="A234" s="150"/>
    </row>
    <row r="235">
      <c r="A235" s="150"/>
    </row>
    <row r="236">
      <c r="A236" s="150"/>
    </row>
    <row r="237">
      <c r="A237" s="150"/>
    </row>
    <row r="238">
      <c r="A238" s="150"/>
    </row>
    <row r="239">
      <c r="A239" s="150"/>
    </row>
    <row r="240">
      <c r="A240" s="150"/>
    </row>
    <row r="241">
      <c r="A241" s="150"/>
    </row>
    <row r="242">
      <c r="A242" s="150"/>
    </row>
    <row r="243">
      <c r="A243" s="150"/>
    </row>
    <row r="244">
      <c r="A244" s="150"/>
    </row>
    <row r="245">
      <c r="A245" s="150"/>
    </row>
    <row r="246">
      <c r="A246" s="150"/>
    </row>
    <row r="247">
      <c r="A247" s="150"/>
    </row>
    <row r="248">
      <c r="A248" s="150"/>
    </row>
    <row r="249">
      <c r="A249" s="150"/>
    </row>
    <row r="250">
      <c r="A250" s="150"/>
    </row>
    <row r="251">
      <c r="A251" s="150"/>
    </row>
    <row r="252">
      <c r="A252" s="150"/>
    </row>
    <row r="253">
      <c r="A253" s="150"/>
    </row>
    <row r="254">
      <c r="A254" s="150"/>
    </row>
    <row r="255">
      <c r="A255" s="150"/>
    </row>
    <row r="256">
      <c r="A256" s="150"/>
    </row>
    <row r="257">
      <c r="A257" s="150"/>
    </row>
    <row r="258">
      <c r="A258" s="150"/>
    </row>
    <row r="259">
      <c r="A259" s="150"/>
    </row>
    <row r="260">
      <c r="A260" s="150"/>
    </row>
    <row r="261">
      <c r="A261" s="150"/>
    </row>
    <row r="262">
      <c r="A262" s="150"/>
    </row>
    <row r="263">
      <c r="A263" s="150"/>
    </row>
    <row r="264">
      <c r="A264" s="150"/>
    </row>
    <row r="265">
      <c r="A265" s="150"/>
    </row>
    <row r="266">
      <c r="A266" s="150"/>
    </row>
    <row r="267">
      <c r="A267" s="150"/>
    </row>
    <row r="268">
      <c r="A268" s="150"/>
    </row>
    <row r="269">
      <c r="A269" s="150"/>
    </row>
    <row r="270">
      <c r="A270" s="150"/>
    </row>
    <row r="271">
      <c r="A271" s="150"/>
    </row>
    <row r="272">
      <c r="A272" s="150"/>
    </row>
    <row r="273">
      <c r="A273" s="150"/>
    </row>
    <row r="274">
      <c r="A274" s="150"/>
    </row>
    <row r="275">
      <c r="A275" s="150"/>
    </row>
    <row r="276">
      <c r="A276" s="150"/>
    </row>
    <row r="277">
      <c r="A277" s="150"/>
    </row>
    <row r="278">
      <c r="A278" s="150"/>
    </row>
    <row r="279">
      <c r="A279" s="150"/>
    </row>
    <row r="280">
      <c r="A280" s="150"/>
    </row>
    <row r="281">
      <c r="A281" s="150"/>
    </row>
    <row r="282">
      <c r="A282" s="150"/>
    </row>
    <row r="283">
      <c r="A283" s="150"/>
    </row>
    <row r="284">
      <c r="A284" s="150"/>
    </row>
    <row r="285">
      <c r="A285" s="150"/>
    </row>
    <row r="286">
      <c r="A286" s="150"/>
    </row>
    <row r="287">
      <c r="A287" s="150"/>
    </row>
    <row r="288">
      <c r="A288" s="150"/>
    </row>
    <row r="289">
      <c r="A289" s="150"/>
    </row>
    <row r="290">
      <c r="A290" s="150"/>
    </row>
    <row r="291">
      <c r="A291" s="150"/>
    </row>
    <row r="292">
      <c r="A292" s="150"/>
    </row>
    <row r="293">
      <c r="A293" s="150"/>
    </row>
    <row r="294">
      <c r="A294" s="150"/>
    </row>
    <row r="295">
      <c r="A295" s="150"/>
    </row>
    <row r="296">
      <c r="A296" s="150"/>
    </row>
    <row r="297">
      <c r="A297" s="150"/>
    </row>
    <row r="298">
      <c r="A298" s="150"/>
    </row>
    <row r="299">
      <c r="A299" s="150"/>
    </row>
    <row r="300">
      <c r="A300" s="150"/>
    </row>
    <row r="301">
      <c r="A301" s="150"/>
    </row>
    <row r="302">
      <c r="A302" s="150"/>
    </row>
    <row r="303">
      <c r="A303" s="150"/>
    </row>
    <row r="304">
      <c r="A304" s="150"/>
    </row>
    <row r="305">
      <c r="A305" s="150"/>
    </row>
    <row r="306">
      <c r="A306" s="150"/>
    </row>
    <row r="307">
      <c r="A307" s="150"/>
    </row>
    <row r="308">
      <c r="A308" s="150"/>
    </row>
    <row r="309">
      <c r="A309" s="150"/>
    </row>
    <row r="310">
      <c r="A310" s="150"/>
    </row>
    <row r="311">
      <c r="A311" s="150"/>
    </row>
    <row r="312">
      <c r="A312" s="150"/>
    </row>
    <row r="313">
      <c r="A313" s="150"/>
    </row>
    <row r="314">
      <c r="A314" s="150"/>
    </row>
    <row r="315">
      <c r="A315" s="150"/>
    </row>
    <row r="316">
      <c r="A316" s="150"/>
    </row>
    <row r="317">
      <c r="A317" s="150"/>
    </row>
    <row r="318">
      <c r="A318" s="150"/>
    </row>
    <row r="319">
      <c r="A319" s="150"/>
    </row>
    <row r="320">
      <c r="A320" s="150"/>
    </row>
    <row r="321">
      <c r="A321" s="150"/>
    </row>
    <row r="322">
      <c r="A322" s="150"/>
    </row>
    <row r="323">
      <c r="A323" s="150"/>
    </row>
    <row r="324">
      <c r="A324" s="150"/>
    </row>
    <row r="325">
      <c r="A325" s="150"/>
    </row>
    <row r="326">
      <c r="A326" s="150"/>
    </row>
    <row r="327">
      <c r="A327" s="150"/>
    </row>
    <row r="328">
      <c r="A328" s="150"/>
    </row>
    <row r="329">
      <c r="A329" s="150"/>
    </row>
    <row r="330">
      <c r="A330" s="150"/>
    </row>
    <row r="331">
      <c r="A331" s="150"/>
    </row>
    <row r="332">
      <c r="A332" s="150"/>
    </row>
    <row r="333">
      <c r="A333" s="150"/>
    </row>
    <row r="334">
      <c r="A334" s="150"/>
    </row>
    <row r="335">
      <c r="A335" s="150"/>
    </row>
    <row r="336">
      <c r="A336" s="150"/>
    </row>
    <row r="337">
      <c r="A337" s="150"/>
    </row>
    <row r="338">
      <c r="A338" s="150"/>
    </row>
    <row r="339">
      <c r="A339" s="150"/>
    </row>
    <row r="340">
      <c r="A340" s="150"/>
    </row>
    <row r="341">
      <c r="A341" s="150"/>
    </row>
    <row r="342">
      <c r="A342" s="150"/>
    </row>
    <row r="343">
      <c r="A343" s="150"/>
    </row>
    <row r="344">
      <c r="A344" s="150"/>
    </row>
    <row r="345">
      <c r="A345" s="150"/>
    </row>
    <row r="346">
      <c r="A346" s="150"/>
    </row>
    <row r="347">
      <c r="A347" s="150"/>
    </row>
    <row r="348">
      <c r="A348" s="150"/>
    </row>
    <row r="349">
      <c r="A349" s="150"/>
    </row>
    <row r="350">
      <c r="A350" s="150"/>
    </row>
    <row r="351">
      <c r="A351" s="150"/>
    </row>
    <row r="352">
      <c r="A352" s="150"/>
    </row>
    <row r="353">
      <c r="A353" s="150"/>
    </row>
    <row r="354">
      <c r="A354" s="150"/>
    </row>
    <row r="355">
      <c r="A355" s="150"/>
    </row>
    <row r="356">
      <c r="A356" s="150"/>
    </row>
    <row r="357">
      <c r="A357" s="150"/>
    </row>
    <row r="358">
      <c r="A358" s="150"/>
    </row>
    <row r="359">
      <c r="A359" s="150"/>
    </row>
    <row r="360">
      <c r="A360" s="150"/>
    </row>
    <row r="361">
      <c r="A361" s="150"/>
    </row>
    <row r="362">
      <c r="A362" s="150"/>
    </row>
    <row r="363">
      <c r="A363" s="150"/>
    </row>
    <row r="364">
      <c r="A364" s="150"/>
    </row>
    <row r="365">
      <c r="A365" s="150"/>
    </row>
    <row r="366">
      <c r="A366" s="150"/>
    </row>
    <row r="367">
      <c r="A367" s="150"/>
    </row>
    <row r="368">
      <c r="A368" s="150"/>
    </row>
    <row r="369">
      <c r="A369" s="150"/>
    </row>
    <row r="370">
      <c r="A370" s="150"/>
    </row>
    <row r="371">
      <c r="A371" s="150"/>
    </row>
    <row r="372">
      <c r="A372" s="150"/>
    </row>
    <row r="373">
      <c r="A373" s="150"/>
    </row>
    <row r="374">
      <c r="A374" s="150"/>
    </row>
    <row r="375">
      <c r="A375" s="150"/>
    </row>
    <row r="376">
      <c r="A376" s="150"/>
    </row>
    <row r="377">
      <c r="A377" s="150"/>
    </row>
    <row r="378">
      <c r="A378" s="150"/>
    </row>
    <row r="379">
      <c r="A379" s="150"/>
    </row>
    <row r="380">
      <c r="A380" s="150"/>
    </row>
    <row r="381">
      <c r="A381" s="150"/>
    </row>
    <row r="382">
      <c r="A382" s="150"/>
    </row>
    <row r="383">
      <c r="A383" s="150"/>
    </row>
    <row r="384">
      <c r="A384" s="150"/>
    </row>
    <row r="385">
      <c r="A385" s="150"/>
    </row>
    <row r="386">
      <c r="A386" s="150"/>
    </row>
    <row r="387">
      <c r="A387" s="150"/>
    </row>
    <row r="388">
      <c r="A388" s="150"/>
    </row>
    <row r="389">
      <c r="A389" s="150"/>
    </row>
    <row r="390">
      <c r="A390" s="150"/>
    </row>
    <row r="391">
      <c r="A391" s="150"/>
    </row>
    <row r="392">
      <c r="A392" s="150"/>
    </row>
    <row r="393">
      <c r="A393" s="150"/>
    </row>
    <row r="394">
      <c r="A394" s="150"/>
    </row>
    <row r="395">
      <c r="A395" s="150"/>
    </row>
    <row r="396">
      <c r="A396" s="150"/>
    </row>
    <row r="397">
      <c r="A397" s="150"/>
    </row>
    <row r="398">
      <c r="A398" s="150"/>
    </row>
    <row r="399">
      <c r="A399" s="150"/>
    </row>
    <row r="400">
      <c r="A400" s="150"/>
    </row>
    <row r="401">
      <c r="A401" s="150"/>
    </row>
    <row r="402">
      <c r="A402" s="150"/>
    </row>
    <row r="403">
      <c r="A403" s="150"/>
    </row>
    <row r="404">
      <c r="A404" s="150"/>
    </row>
    <row r="405">
      <c r="A405" s="150"/>
    </row>
    <row r="406">
      <c r="A406" s="150"/>
    </row>
    <row r="407">
      <c r="A407" s="150"/>
    </row>
    <row r="408">
      <c r="A408" s="150"/>
    </row>
    <row r="409">
      <c r="A409" s="150"/>
    </row>
    <row r="410">
      <c r="A410" s="150"/>
    </row>
    <row r="411">
      <c r="A411" s="150"/>
    </row>
    <row r="412">
      <c r="A412" s="150"/>
    </row>
    <row r="413">
      <c r="A413" s="150"/>
    </row>
    <row r="414">
      <c r="A414" s="150"/>
    </row>
    <row r="415">
      <c r="A415" s="150"/>
    </row>
    <row r="416">
      <c r="A416" s="150"/>
    </row>
    <row r="417">
      <c r="A417" s="150"/>
    </row>
    <row r="418">
      <c r="A418" s="150"/>
    </row>
    <row r="419">
      <c r="A419" s="150"/>
    </row>
    <row r="420">
      <c r="A420" s="150"/>
    </row>
    <row r="421">
      <c r="A421" s="150"/>
    </row>
    <row r="422">
      <c r="A422" s="150"/>
    </row>
    <row r="423">
      <c r="A423" s="150"/>
    </row>
    <row r="424">
      <c r="A424" s="150"/>
    </row>
    <row r="425">
      <c r="A425" s="150"/>
    </row>
    <row r="426">
      <c r="A426" s="150"/>
    </row>
    <row r="427">
      <c r="A427" s="150"/>
    </row>
    <row r="428">
      <c r="A428" s="150"/>
    </row>
    <row r="429">
      <c r="A429" s="150"/>
    </row>
    <row r="430">
      <c r="A430" s="150"/>
    </row>
    <row r="431">
      <c r="A431" s="150"/>
    </row>
    <row r="432">
      <c r="A432" s="150"/>
    </row>
    <row r="433">
      <c r="A433" s="150"/>
    </row>
    <row r="434">
      <c r="A434" s="150"/>
    </row>
    <row r="435">
      <c r="A435" s="150"/>
    </row>
    <row r="436">
      <c r="A436" s="150"/>
    </row>
    <row r="437">
      <c r="A437" s="150"/>
    </row>
    <row r="438">
      <c r="A438" s="150"/>
    </row>
    <row r="439">
      <c r="A439" s="150"/>
    </row>
    <row r="440">
      <c r="A440" s="150"/>
    </row>
    <row r="441">
      <c r="A441" s="150"/>
    </row>
    <row r="442">
      <c r="A442" s="150"/>
    </row>
    <row r="443">
      <c r="A443" s="150"/>
    </row>
    <row r="444">
      <c r="A444" s="150"/>
    </row>
    <row r="445">
      <c r="A445" s="150"/>
    </row>
    <row r="446">
      <c r="A446" s="150"/>
    </row>
    <row r="447">
      <c r="A447" s="150"/>
    </row>
    <row r="448">
      <c r="A448" s="150"/>
    </row>
    <row r="449">
      <c r="A449" s="150"/>
    </row>
    <row r="450">
      <c r="A450" s="150"/>
    </row>
    <row r="451">
      <c r="A451" s="150"/>
    </row>
    <row r="452">
      <c r="A452" s="150"/>
    </row>
    <row r="453">
      <c r="A453" s="150"/>
    </row>
    <row r="454">
      <c r="A454" s="150"/>
    </row>
    <row r="455">
      <c r="A455" s="150"/>
    </row>
    <row r="456">
      <c r="A456" s="150"/>
    </row>
    <row r="457">
      <c r="A457" s="150"/>
    </row>
    <row r="458">
      <c r="A458" s="150"/>
    </row>
    <row r="459">
      <c r="A459" s="150"/>
    </row>
    <row r="460">
      <c r="A460" s="150"/>
    </row>
    <row r="461">
      <c r="A461" s="150"/>
    </row>
    <row r="462">
      <c r="A462" s="150"/>
    </row>
    <row r="463">
      <c r="A463" s="150"/>
    </row>
    <row r="464">
      <c r="A464" s="150"/>
    </row>
    <row r="465">
      <c r="A465" s="150"/>
    </row>
    <row r="466">
      <c r="A466" s="150"/>
    </row>
    <row r="467">
      <c r="A467" s="150"/>
    </row>
    <row r="468">
      <c r="A468" s="150"/>
    </row>
    <row r="469">
      <c r="A469" s="150"/>
    </row>
    <row r="470">
      <c r="A470" s="150"/>
    </row>
    <row r="471">
      <c r="A471" s="150"/>
    </row>
    <row r="472">
      <c r="A472" s="150"/>
    </row>
    <row r="473">
      <c r="A473" s="150"/>
    </row>
    <row r="474">
      <c r="A474" s="150"/>
    </row>
    <row r="475">
      <c r="A475" s="150"/>
    </row>
    <row r="476">
      <c r="A476" s="150"/>
    </row>
    <row r="477">
      <c r="A477" s="150"/>
    </row>
    <row r="478">
      <c r="A478" s="150"/>
    </row>
    <row r="479">
      <c r="A479" s="150"/>
    </row>
    <row r="480">
      <c r="A480" s="150"/>
    </row>
    <row r="481">
      <c r="A481" s="150"/>
    </row>
    <row r="482">
      <c r="A482" s="150"/>
    </row>
    <row r="483">
      <c r="A483" s="150"/>
    </row>
    <row r="484">
      <c r="A484" s="150"/>
    </row>
    <row r="485">
      <c r="A485" s="150"/>
    </row>
    <row r="486">
      <c r="A486" s="150"/>
    </row>
    <row r="487">
      <c r="A487" s="150"/>
    </row>
    <row r="488">
      <c r="A488" s="150"/>
    </row>
    <row r="489">
      <c r="A489" s="150"/>
    </row>
    <row r="490">
      <c r="A490" s="150"/>
    </row>
    <row r="491">
      <c r="A491" s="150"/>
    </row>
    <row r="492">
      <c r="A492" s="150"/>
    </row>
    <row r="493">
      <c r="A493" s="150"/>
    </row>
    <row r="494">
      <c r="A494" s="150"/>
    </row>
    <row r="495">
      <c r="A495" s="150"/>
    </row>
    <row r="496">
      <c r="A496" s="150"/>
    </row>
    <row r="497">
      <c r="A497" s="150"/>
    </row>
    <row r="498">
      <c r="A498" s="150"/>
    </row>
    <row r="499">
      <c r="A499" s="150"/>
    </row>
    <row r="500">
      <c r="A500" s="150"/>
    </row>
    <row r="501">
      <c r="A501" s="150"/>
    </row>
    <row r="502">
      <c r="A502" s="150"/>
    </row>
    <row r="503">
      <c r="A503" s="150"/>
    </row>
    <row r="504">
      <c r="A504" s="150"/>
    </row>
    <row r="505">
      <c r="A505" s="150"/>
    </row>
    <row r="506">
      <c r="A506" s="150"/>
    </row>
    <row r="507">
      <c r="A507" s="150"/>
    </row>
    <row r="508">
      <c r="A508" s="150"/>
    </row>
    <row r="509">
      <c r="A509" s="150"/>
    </row>
    <row r="510">
      <c r="A510" s="150"/>
    </row>
    <row r="511">
      <c r="A511" s="150"/>
    </row>
    <row r="512">
      <c r="A512" s="150"/>
    </row>
    <row r="513">
      <c r="A513" s="150"/>
    </row>
    <row r="514">
      <c r="A514" s="150"/>
    </row>
    <row r="515">
      <c r="A515" s="150"/>
    </row>
    <row r="516">
      <c r="A516" s="150"/>
    </row>
    <row r="517">
      <c r="A517" s="150"/>
    </row>
    <row r="518">
      <c r="A518" s="150"/>
    </row>
    <row r="519">
      <c r="A519" s="150"/>
    </row>
    <row r="520">
      <c r="A520" s="150"/>
    </row>
    <row r="521">
      <c r="A521" s="150"/>
    </row>
    <row r="522">
      <c r="A522" s="150"/>
    </row>
    <row r="523">
      <c r="A523" s="150"/>
    </row>
    <row r="524">
      <c r="A524" s="150"/>
    </row>
    <row r="525">
      <c r="A525" s="150"/>
    </row>
    <row r="526">
      <c r="A526" s="150"/>
    </row>
    <row r="527">
      <c r="A527" s="150"/>
    </row>
    <row r="528">
      <c r="A528" s="150"/>
    </row>
    <row r="529">
      <c r="A529" s="150"/>
    </row>
    <row r="530">
      <c r="A530" s="150"/>
    </row>
    <row r="531">
      <c r="A531" s="150"/>
    </row>
    <row r="532">
      <c r="A532" s="150"/>
    </row>
    <row r="533">
      <c r="A533" s="150"/>
    </row>
    <row r="534">
      <c r="A534" s="150"/>
    </row>
    <row r="535">
      <c r="A535" s="150"/>
    </row>
    <row r="536">
      <c r="A536" s="150"/>
    </row>
    <row r="537">
      <c r="A537" s="150"/>
    </row>
    <row r="538">
      <c r="A538" s="150"/>
    </row>
    <row r="539">
      <c r="A539" s="150"/>
    </row>
    <row r="540">
      <c r="A540" s="150"/>
    </row>
    <row r="541">
      <c r="A541" s="150"/>
    </row>
    <row r="542">
      <c r="A542" s="150"/>
    </row>
    <row r="543">
      <c r="A543" s="150"/>
    </row>
    <row r="544">
      <c r="A544" s="150"/>
    </row>
    <row r="545">
      <c r="A545" s="150"/>
    </row>
    <row r="546">
      <c r="A546" s="150"/>
    </row>
    <row r="547">
      <c r="A547" s="150"/>
    </row>
    <row r="548">
      <c r="A548" s="150"/>
    </row>
    <row r="549">
      <c r="A549" s="150"/>
    </row>
    <row r="550">
      <c r="A550" s="150"/>
    </row>
    <row r="551">
      <c r="A551" s="150"/>
    </row>
    <row r="552">
      <c r="A552" s="150"/>
    </row>
    <row r="553">
      <c r="A553" s="150"/>
    </row>
    <row r="554">
      <c r="A554" s="150"/>
    </row>
    <row r="555">
      <c r="A555" s="150"/>
    </row>
    <row r="556">
      <c r="A556" s="150"/>
    </row>
    <row r="557">
      <c r="A557" s="150"/>
    </row>
    <row r="558">
      <c r="A558" s="150"/>
    </row>
    <row r="559">
      <c r="A559" s="150"/>
    </row>
    <row r="560">
      <c r="A560" s="150"/>
    </row>
    <row r="561">
      <c r="A561" s="150"/>
    </row>
    <row r="562">
      <c r="A562" s="150"/>
    </row>
    <row r="563">
      <c r="A563" s="150"/>
    </row>
    <row r="564">
      <c r="A564" s="150"/>
    </row>
    <row r="565">
      <c r="A565" s="150"/>
    </row>
    <row r="566">
      <c r="A566" s="150"/>
    </row>
    <row r="567">
      <c r="A567" s="150"/>
    </row>
    <row r="568">
      <c r="A568" s="150"/>
    </row>
    <row r="569">
      <c r="A569" s="150"/>
    </row>
    <row r="570">
      <c r="A570" s="150"/>
    </row>
    <row r="571">
      <c r="A571" s="150"/>
    </row>
    <row r="572">
      <c r="A572" s="150"/>
    </row>
    <row r="573">
      <c r="A573" s="150"/>
    </row>
    <row r="574">
      <c r="A574" s="150"/>
    </row>
    <row r="575">
      <c r="A575" s="150"/>
    </row>
    <row r="576">
      <c r="A576" s="150"/>
    </row>
    <row r="577">
      <c r="A577" s="150"/>
    </row>
    <row r="578">
      <c r="A578" s="150"/>
    </row>
    <row r="579">
      <c r="A579" s="150"/>
    </row>
    <row r="580">
      <c r="A580" s="150"/>
    </row>
    <row r="581">
      <c r="A581" s="150"/>
    </row>
    <row r="582">
      <c r="A582" s="150"/>
    </row>
    <row r="583">
      <c r="A583" s="150"/>
    </row>
    <row r="584">
      <c r="A584" s="150"/>
    </row>
    <row r="585">
      <c r="A585" s="150"/>
    </row>
    <row r="586">
      <c r="A586" s="150"/>
    </row>
    <row r="587">
      <c r="A587" s="150"/>
    </row>
    <row r="588">
      <c r="A588" s="150"/>
    </row>
    <row r="589">
      <c r="A589" s="150"/>
    </row>
    <row r="590">
      <c r="A590" s="150"/>
    </row>
    <row r="591">
      <c r="A591" s="150"/>
    </row>
    <row r="592">
      <c r="A592" s="150"/>
    </row>
    <row r="593">
      <c r="A593" s="150"/>
    </row>
    <row r="594">
      <c r="A594" s="150"/>
    </row>
    <row r="595">
      <c r="A595" s="150"/>
    </row>
    <row r="596">
      <c r="A596" s="150"/>
    </row>
    <row r="597">
      <c r="A597" s="150"/>
    </row>
    <row r="598">
      <c r="A598" s="150"/>
    </row>
    <row r="599">
      <c r="A599" s="150"/>
    </row>
    <row r="600">
      <c r="A600" s="150"/>
    </row>
    <row r="601">
      <c r="A601" s="150"/>
    </row>
    <row r="602">
      <c r="A602" s="150"/>
    </row>
    <row r="603">
      <c r="A603" s="150"/>
    </row>
    <row r="604">
      <c r="A604" s="150"/>
    </row>
    <row r="605">
      <c r="A605" s="150"/>
    </row>
    <row r="606">
      <c r="A606" s="150"/>
    </row>
    <row r="607">
      <c r="A607" s="150"/>
    </row>
    <row r="608">
      <c r="A608" s="150"/>
    </row>
    <row r="609">
      <c r="A609" s="150"/>
    </row>
    <row r="610">
      <c r="A610" s="150"/>
    </row>
    <row r="611">
      <c r="A611" s="150"/>
    </row>
    <row r="612">
      <c r="A612" s="150"/>
    </row>
    <row r="613">
      <c r="A613" s="150"/>
    </row>
    <row r="614">
      <c r="A614" s="150"/>
    </row>
    <row r="615">
      <c r="A615" s="150"/>
    </row>
    <row r="616">
      <c r="A616" s="150"/>
    </row>
    <row r="617">
      <c r="A617" s="150"/>
    </row>
    <row r="618">
      <c r="A618" s="150"/>
    </row>
    <row r="619">
      <c r="A619" s="150"/>
    </row>
    <row r="620">
      <c r="A620" s="150"/>
    </row>
    <row r="621">
      <c r="A621" s="150"/>
    </row>
    <row r="622">
      <c r="A622" s="150"/>
    </row>
    <row r="623">
      <c r="A623" s="150"/>
    </row>
    <row r="624">
      <c r="A624" s="150"/>
    </row>
    <row r="625">
      <c r="A625" s="150"/>
    </row>
    <row r="626">
      <c r="A626" s="150"/>
    </row>
    <row r="627">
      <c r="A627" s="150"/>
    </row>
    <row r="628">
      <c r="A628" s="150"/>
    </row>
    <row r="629">
      <c r="A629" s="150"/>
    </row>
    <row r="630">
      <c r="A630" s="150"/>
    </row>
    <row r="631">
      <c r="A631" s="150"/>
    </row>
    <row r="632">
      <c r="A632" s="150"/>
    </row>
    <row r="633">
      <c r="A633" s="150"/>
    </row>
    <row r="634">
      <c r="A634" s="150"/>
    </row>
    <row r="635">
      <c r="A635" s="150"/>
    </row>
    <row r="636">
      <c r="A636" s="150"/>
    </row>
    <row r="637">
      <c r="A637" s="150"/>
    </row>
    <row r="638">
      <c r="A638" s="150"/>
    </row>
    <row r="639">
      <c r="A639" s="150"/>
    </row>
    <row r="640">
      <c r="A640" s="150"/>
    </row>
    <row r="641">
      <c r="A641" s="150"/>
    </row>
    <row r="642">
      <c r="A642" s="150"/>
    </row>
    <row r="643">
      <c r="A643" s="150"/>
    </row>
    <row r="644">
      <c r="A644" s="150"/>
    </row>
    <row r="645">
      <c r="A645" s="150"/>
    </row>
    <row r="646">
      <c r="A646" s="150"/>
    </row>
    <row r="647">
      <c r="A647" s="150"/>
    </row>
    <row r="648">
      <c r="A648" s="150"/>
    </row>
    <row r="649">
      <c r="A649" s="150"/>
    </row>
    <row r="650">
      <c r="A650" s="150"/>
    </row>
    <row r="651">
      <c r="A651" s="150"/>
    </row>
    <row r="652">
      <c r="A652" s="150"/>
    </row>
    <row r="653">
      <c r="A653" s="150"/>
    </row>
    <row r="654">
      <c r="A654" s="150"/>
    </row>
    <row r="655">
      <c r="A655" s="150"/>
    </row>
    <row r="656">
      <c r="A656" s="150"/>
    </row>
    <row r="657">
      <c r="A657" s="150"/>
    </row>
    <row r="658">
      <c r="A658" s="150"/>
    </row>
    <row r="659">
      <c r="A659" s="150"/>
    </row>
    <row r="660">
      <c r="A660" s="150"/>
    </row>
    <row r="661">
      <c r="A661" s="150"/>
    </row>
    <row r="662">
      <c r="A662" s="150"/>
    </row>
    <row r="663">
      <c r="A663" s="150"/>
    </row>
    <row r="664">
      <c r="A664" s="150"/>
    </row>
    <row r="665">
      <c r="A665" s="150"/>
    </row>
    <row r="666">
      <c r="A666" s="150"/>
    </row>
    <row r="667">
      <c r="A667" s="150"/>
    </row>
    <row r="668">
      <c r="A668" s="150"/>
    </row>
    <row r="669">
      <c r="A669" s="150"/>
    </row>
    <row r="670">
      <c r="A670" s="150"/>
    </row>
    <row r="671">
      <c r="A671" s="150"/>
    </row>
    <row r="672">
      <c r="A672" s="150"/>
    </row>
    <row r="673">
      <c r="A673" s="150"/>
    </row>
    <row r="674">
      <c r="A674" s="150"/>
    </row>
    <row r="675">
      <c r="A675" s="150"/>
    </row>
    <row r="676">
      <c r="A676" s="150"/>
    </row>
    <row r="677">
      <c r="A677" s="150"/>
    </row>
    <row r="678">
      <c r="A678" s="150"/>
    </row>
    <row r="679">
      <c r="A679" s="150"/>
    </row>
    <row r="680">
      <c r="A680" s="150"/>
    </row>
    <row r="681">
      <c r="A681" s="150"/>
    </row>
    <row r="682">
      <c r="A682" s="150"/>
    </row>
    <row r="683">
      <c r="A683" s="150"/>
    </row>
    <row r="684">
      <c r="A684" s="150"/>
    </row>
    <row r="685">
      <c r="A685" s="150"/>
    </row>
    <row r="686">
      <c r="A686" s="150"/>
    </row>
    <row r="687">
      <c r="A687" s="150"/>
    </row>
    <row r="688">
      <c r="A688" s="150"/>
    </row>
    <row r="689">
      <c r="A689" s="150"/>
    </row>
    <row r="690">
      <c r="A690" s="150"/>
    </row>
    <row r="691">
      <c r="A691" s="150"/>
    </row>
    <row r="692">
      <c r="A692" s="150"/>
    </row>
    <row r="693">
      <c r="A693" s="150"/>
    </row>
    <row r="694">
      <c r="A694" s="150"/>
    </row>
    <row r="695">
      <c r="A695" s="150"/>
    </row>
    <row r="696">
      <c r="A696" s="150"/>
    </row>
    <row r="697">
      <c r="A697" s="150"/>
    </row>
    <row r="698">
      <c r="A698" s="150"/>
    </row>
    <row r="699">
      <c r="A699" s="150"/>
    </row>
    <row r="700">
      <c r="A700" s="150"/>
    </row>
    <row r="701">
      <c r="A701" s="150"/>
    </row>
    <row r="702">
      <c r="A702" s="150"/>
    </row>
    <row r="703">
      <c r="A703" s="150"/>
    </row>
    <row r="704">
      <c r="A704" s="150"/>
    </row>
    <row r="705">
      <c r="A705" s="150"/>
    </row>
    <row r="706">
      <c r="A706" s="150"/>
    </row>
    <row r="707">
      <c r="A707" s="150"/>
    </row>
    <row r="708">
      <c r="A708" s="150"/>
    </row>
    <row r="709">
      <c r="A709" s="150"/>
    </row>
    <row r="710">
      <c r="A710" s="150"/>
    </row>
    <row r="711">
      <c r="A711" s="150"/>
    </row>
    <row r="712">
      <c r="A712" s="150"/>
    </row>
    <row r="713">
      <c r="A713" s="150"/>
    </row>
    <row r="714">
      <c r="A714" s="150"/>
    </row>
    <row r="715">
      <c r="A715" s="150"/>
    </row>
    <row r="716">
      <c r="A716" s="150"/>
    </row>
    <row r="717">
      <c r="A717" s="150"/>
    </row>
    <row r="718">
      <c r="A718" s="150"/>
    </row>
    <row r="719">
      <c r="A719" s="150"/>
    </row>
    <row r="720">
      <c r="A720" s="150"/>
    </row>
    <row r="721">
      <c r="A721" s="150"/>
    </row>
    <row r="722">
      <c r="A722" s="150"/>
    </row>
    <row r="723">
      <c r="A723" s="150"/>
    </row>
    <row r="724">
      <c r="A724" s="150"/>
    </row>
    <row r="725">
      <c r="A725" s="150"/>
    </row>
    <row r="726">
      <c r="A726" s="150"/>
    </row>
    <row r="727">
      <c r="A727" s="150"/>
    </row>
    <row r="728">
      <c r="A728" s="150"/>
    </row>
    <row r="729">
      <c r="A729" s="150"/>
    </row>
    <row r="730">
      <c r="A730" s="150"/>
    </row>
    <row r="731">
      <c r="A731" s="150"/>
    </row>
    <row r="732">
      <c r="A732" s="150"/>
    </row>
    <row r="733">
      <c r="A733" s="150"/>
    </row>
    <row r="734">
      <c r="A734" s="150"/>
    </row>
    <row r="735">
      <c r="A735" s="150"/>
    </row>
    <row r="736">
      <c r="A736" s="150"/>
    </row>
    <row r="737">
      <c r="A737" s="150"/>
    </row>
    <row r="738">
      <c r="A738" s="150"/>
    </row>
    <row r="739">
      <c r="A739" s="150"/>
    </row>
    <row r="740">
      <c r="A740" s="150"/>
    </row>
    <row r="741">
      <c r="A741" s="150"/>
    </row>
    <row r="742">
      <c r="A742" s="150"/>
    </row>
    <row r="743">
      <c r="A743" s="150"/>
    </row>
    <row r="744">
      <c r="A744" s="150"/>
    </row>
    <row r="745">
      <c r="A745" s="150"/>
    </row>
    <row r="746">
      <c r="A746" s="150"/>
    </row>
    <row r="747">
      <c r="A747" s="150"/>
    </row>
    <row r="748">
      <c r="A748" s="150"/>
    </row>
    <row r="749">
      <c r="A749" s="150"/>
    </row>
    <row r="750">
      <c r="A750" s="150"/>
    </row>
    <row r="751">
      <c r="A751" s="150"/>
    </row>
    <row r="752">
      <c r="A752" s="150"/>
    </row>
    <row r="753">
      <c r="A753" s="150"/>
    </row>
    <row r="754">
      <c r="A754" s="150"/>
    </row>
    <row r="755">
      <c r="A755" s="150"/>
    </row>
    <row r="756">
      <c r="A756" s="150"/>
    </row>
    <row r="757">
      <c r="A757" s="150"/>
    </row>
    <row r="758">
      <c r="A758" s="150"/>
    </row>
    <row r="759">
      <c r="A759" s="150"/>
    </row>
    <row r="760">
      <c r="A760" s="150"/>
    </row>
    <row r="761">
      <c r="A761" s="150"/>
    </row>
    <row r="762">
      <c r="A762" s="150"/>
    </row>
    <row r="763">
      <c r="A763" s="150"/>
    </row>
    <row r="764">
      <c r="A764" s="150"/>
    </row>
    <row r="765">
      <c r="A765" s="150"/>
    </row>
    <row r="766">
      <c r="A766" s="150"/>
    </row>
    <row r="767">
      <c r="A767" s="150"/>
    </row>
    <row r="768">
      <c r="A768" s="150"/>
    </row>
    <row r="769">
      <c r="A769" s="150"/>
    </row>
    <row r="770">
      <c r="A770" s="150"/>
    </row>
    <row r="771">
      <c r="A771" s="150"/>
    </row>
    <row r="772">
      <c r="A772" s="150"/>
    </row>
    <row r="773">
      <c r="A773" s="150"/>
    </row>
    <row r="774">
      <c r="A774" s="150"/>
    </row>
    <row r="775">
      <c r="A775" s="150"/>
    </row>
    <row r="776">
      <c r="A776" s="150"/>
    </row>
    <row r="777">
      <c r="A777" s="150"/>
    </row>
    <row r="778">
      <c r="A778" s="150"/>
    </row>
    <row r="779">
      <c r="A779" s="150"/>
    </row>
    <row r="780">
      <c r="A780" s="150"/>
    </row>
    <row r="781">
      <c r="A781" s="150"/>
    </row>
    <row r="782">
      <c r="A782" s="150"/>
    </row>
    <row r="783">
      <c r="A783" s="150"/>
    </row>
    <row r="784">
      <c r="A784" s="150"/>
    </row>
    <row r="785">
      <c r="A785" s="150"/>
    </row>
    <row r="786">
      <c r="A786" s="150"/>
    </row>
    <row r="787">
      <c r="A787" s="150"/>
    </row>
    <row r="788">
      <c r="A788" s="150"/>
    </row>
    <row r="789">
      <c r="A789" s="150"/>
    </row>
    <row r="790">
      <c r="A790" s="150"/>
    </row>
    <row r="791">
      <c r="A791" s="150"/>
    </row>
    <row r="792">
      <c r="A792" s="150"/>
    </row>
    <row r="793">
      <c r="A793" s="150"/>
    </row>
    <row r="794">
      <c r="A794" s="150"/>
    </row>
    <row r="795">
      <c r="A795" s="150"/>
    </row>
    <row r="796">
      <c r="A796" s="150"/>
    </row>
    <row r="797">
      <c r="A797" s="150"/>
    </row>
    <row r="798">
      <c r="A798" s="150"/>
    </row>
    <row r="799">
      <c r="A799" s="150"/>
    </row>
    <row r="800">
      <c r="A800" s="150"/>
    </row>
    <row r="801">
      <c r="A801" s="150"/>
    </row>
    <row r="802">
      <c r="A802" s="150"/>
    </row>
    <row r="803">
      <c r="A803" s="150"/>
    </row>
    <row r="804">
      <c r="A804" s="150"/>
    </row>
    <row r="805">
      <c r="A805" s="150"/>
    </row>
    <row r="806">
      <c r="A806" s="150"/>
    </row>
    <row r="807">
      <c r="A807" s="150"/>
    </row>
    <row r="808">
      <c r="A808" s="150"/>
    </row>
    <row r="809">
      <c r="A809" s="150"/>
    </row>
    <row r="810">
      <c r="A810" s="150"/>
    </row>
    <row r="811">
      <c r="A811" s="150"/>
    </row>
    <row r="812">
      <c r="A812" s="150"/>
    </row>
    <row r="813">
      <c r="A813" s="150"/>
    </row>
    <row r="814">
      <c r="A814" s="150"/>
    </row>
    <row r="815">
      <c r="A815" s="150"/>
    </row>
    <row r="816">
      <c r="A816" s="150"/>
    </row>
    <row r="817">
      <c r="A817" s="150"/>
    </row>
    <row r="818">
      <c r="A818" s="150"/>
    </row>
    <row r="819">
      <c r="A819" s="150"/>
    </row>
    <row r="820">
      <c r="A820" s="150"/>
    </row>
    <row r="821">
      <c r="A821" s="150"/>
    </row>
    <row r="822">
      <c r="A822" s="150"/>
    </row>
    <row r="823">
      <c r="A823" s="150"/>
    </row>
    <row r="824">
      <c r="A824" s="150"/>
    </row>
    <row r="825">
      <c r="A825" s="150"/>
    </row>
    <row r="826">
      <c r="A826" s="150"/>
    </row>
    <row r="827">
      <c r="A827" s="150"/>
    </row>
    <row r="828">
      <c r="A828" s="150"/>
    </row>
    <row r="829">
      <c r="A829" s="150"/>
    </row>
    <row r="830">
      <c r="A830" s="150"/>
    </row>
    <row r="831">
      <c r="A831" s="150"/>
    </row>
    <row r="832">
      <c r="A832" s="150"/>
    </row>
    <row r="833">
      <c r="A833" s="150"/>
    </row>
    <row r="834">
      <c r="A834" s="150"/>
    </row>
    <row r="835">
      <c r="A835" s="150"/>
    </row>
    <row r="836">
      <c r="A836" s="150"/>
    </row>
    <row r="837">
      <c r="A837" s="150"/>
    </row>
    <row r="838">
      <c r="A838" s="150"/>
    </row>
    <row r="839">
      <c r="A839" s="150"/>
    </row>
    <row r="840">
      <c r="A840" s="150"/>
    </row>
    <row r="841">
      <c r="A841" s="150"/>
    </row>
    <row r="842">
      <c r="A842" s="150"/>
    </row>
    <row r="843">
      <c r="A843" s="150"/>
    </row>
    <row r="844">
      <c r="A844" s="150"/>
    </row>
    <row r="845">
      <c r="A845" s="150"/>
    </row>
    <row r="846">
      <c r="A846" s="150"/>
    </row>
    <row r="847">
      <c r="A847" s="150"/>
    </row>
    <row r="848">
      <c r="A848" s="150"/>
    </row>
    <row r="849">
      <c r="A849" s="150"/>
    </row>
    <row r="850">
      <c r="A850" s="150"/>
    </row>
    <row r="851">
      <c r="A851" s="150"/>
    </row>
    <row r="852">
      <c r="A852" s="150"/>
    </row>
    <row r="853">
      <c r="A853" s="150"/>
    </row>
    <row r="854">
      <c r="A854" s="150"/>
    </row>
    <row r="855">
      <c r="A855" s="150"/>
    </row>
    <row r="856">
      <c r="A856" s="150"/>
    </row>
    <row r="857">
      <c r="A857" s="150"/>
    </row>
    <row r="858">
      <c r="A858" s="150"/>
    </row>
    <row r="859">
      <c r="A859" s="150"/>
    </row>
    <row r="860">
      <c r="A860" s="150"/>
    </row>
    <row r="861">
      <c r="A861" s="150"/>
    </row>
    <row r="862">
      <c r="A862" s="150"/>
    </row>
    <row r="863">
      <c r="A863" s="150"/>
    </row>
    <row r="864">
      <c r="A864" s="150"/>
    </row>
    <row r="865">
      <c r="A865" s="150"/>
    </row>
    <row r="866">
      <c r="A866" s="150"/>
    </row>
    <row r="867">
      <c r="A867" s="150"/>
    </row>
    <row r="868">
      <c r="A868" s="150"/>
    </row>
    <row r="869">
      <c r="A869" s="150"/>
    </row>
    <row r="870">
      <c r="A870" s="150"/>
    </row>
    <row r="871">
      <c r="A871" s="150"/>
    </row>
    <row r="872">
      <c r="A872" s="150"/>
    </row>
    <row r="873">
      <c r="A873" s="150"/>
    </row>
    <row r="874">
      <c r="A874" s="150"/>
    </row>
    <row r="875">
      <c r="A875" s="150"/>
    </row>
    <row r="876">
      <c r="A876" s="150"/>
    </row>
    <row r="877">
      <c r="A877" s="150"/>
    </row>
    <row r="878">
      <c r="A878" s="150"/>
    </row>
    <row r="879">
      <c r="A879" s="150"/>
    </row>
    <row r="880">
      <c r="A880" s="150"/>
    </row>
    <row r="881">
      <c r="A881" s="150"/>
    </row>
    <row r="882">
      <c r="A882" s="150"/>
    </row>
    <row r="883">
      <c r="A883" s="150"/>
    </row>
    <row r="884">
      <c r="A884" s="150"/>
    </row>
    <row r="885">
      <c r="A885" s="150"/>
    </row>
    <row r="886">
      <c r="A886" s="150"/>
    </row>
    <row r="887">
      <c r="A887" s="150"/>
    </row>
    <row r="888">
      <c r="A888" s="150"/>
    </row>
    <row r="889">
      <c r="A889" s="150"/>
    </row>
    <row r="890">
      <c r="A890" s="150"/>
    </row>
    <row r="891">
      <c r="A891" s="150"/>
    </row>
    <row r="892">
      <c r="A892" s="150"/>
    </row>
    <row r="893">
      <c r="A893" s="150"/>
    </row>
    <row r="894">
      <c r="A894" s="150"/>
    </row>
    <row r="895">
      <c r="A895" s="150"/>
    </row>
    <row r="896">
      <c r="A896" s="150"/>
    </row>
    <row r="897">
      <c r="A897" s="150"/>
    </row>
    <row r="898">
      <c r="A898" s="150"/>
    </row>
    <row r="899">
      <c r="A899" s="150"/>
    </row>
    <row r="900">
      <c r="A900" s="150"/>
    </row>
    <row r="901">
      <c r="A901" s="150"/>
    </row>
    <row r="902">
      <c r="A902" s="150"/>
    </row>
    <row r="903">
      <c r="A903" s="150"/>
    </row>
    <row r="904">
      <c r="A904" s="150"/>
    </row>
    <row r="905">
      <c r="A905" s="150"/>
    </row>
    <row r="906">
      <c r="A906" s="150"/>
    </row>
    <row r="907">
      <c r="A907" s="150"/>
    </row>
    <row r="908">
      <c r="A908" s="150"/>
    </row>
    <row r="909">
      <c r="A909" s="150"/>
    </row>
    <row r="910">
      <c r="A910" s="150"/>
    </row>
    <row r="911">
      <c r="A911" s="150"/>
    </row>
    <row r="912">
      <c r="A912" s="150"/>
    </row>
    <row r="913">
      <c r="A913" s="150"/>
    </row>
    <row r="914">
      <c r="A914" s="150"/>
    </row>
    <row r="915">
      <c r="A915" s="150"/>
    </row>
    <row r="916">
      <c r="A916" s="150"/>
    </row>
    <row r="917">
      <c r="A917" s="150"/>
    </row>
    <row r="918">
      <c r="A918" s="150"/>
    </row>
    <row r="919">
      <c r="A919" s="150"/>
    </row>
    <row r="920">
      <c r="A920" s="150"/>
    </row>
    <row r="921">
      <c r="A921" s="150"/>
    </row>
    <row r="922">
      <c r="A922" s="150"/>
    </row>
    <row r="923">
      <c r="A923" s="150"/>
    </row>
    <row r="924">
      <c r="A924" s="150"/>
    </row>
    <row r="925">
      <c r="A925" s="150"/>
    </row>
    <row r="926">
      <c r="A926" s="150"/>
    </row>
    <row r="927">
      <c r="A927" s="150"/>
    </row>
    <row r="928">
      <c r="A928" s="150"/>
    </row>
    <row r="929">
      <c r="A929" s="150"/>
    </row>
    <row r="930">
      <c r="A930" s="150"/>
    </row>
    <row r="931">
      <c r="A931" s="150"/>
    </row>
    <row r="932">
      <c r="A932" s="150"/>
    </row>
    <row r="933">
      <c r="A933" s="150"/>
    </row>
    <row r="934">
      <c r="A934" s="150"/>
    </row>
    <row r="935">
      <c r="A935" s="150"/>
    </row>
    <row r="936">
      <c r="A936" s="150"/>
    </row>
    <row r="937">
      <c r="A937" s="150"/>
    </row>
    <row r="938">
      <c r="A938" s="150"/>
    </row>
    <row r="939">
      <c r="A939" s="150"/>
    </row>
    <row r="940">
      <c r="A940" s="150"/>
    </row>
    <row r="941">
      <c r="A941" s="150"/>
    </row>
    <row r="942">
      <c r="A942" s="150"/>
    </row>
    <row r="943">
      <c r="A943" s="150"/>
    </row>
    <row r="944">
      <c r="A944" s="150"/>
    </row>
    <row r="945">
      <c r="A945" s="150"/>
    </row>
    <row r="946">
      <c r="A946" s="150"/>
    </row>
    <row r="947">
      <c r="A947" s="150"/>
    </row>
    <row r="948">
      <c r="A948" s="150"/>
    </row>
    <row r="949">
      <c r="A949" s="150"/>
    </row>
    <row r="950">
      <c r="A950" s="150"/>
    </row>
    <row r="951">
      <c r="A951" s="150"/>
    </row>
    <row r="952">
      <c r="A952" s="150"/>
    </row>
    <row r="953">
      <c r="A953" s="150"/>
    </row>
    <row r="954">
      <c r="A954" s="150"/>
    </row>
    <row r="955">
      <c r="A955" s="150"/>
    </row>
    <row r="956">
      <c r="A956" s="150"/>
    </row>
    <row r="957">
      <c r="A957" s="150"/>
    </row>
    <row r="958">
      <c r="A958" s="150"/>
    </row>
    <row r="959">
      <c r="A959" s="150"/>
    </row>
    <row r="960">
      <c r="A960" s="150"/>
    </row>
    <row r="961">
      <c r="A961" s="150"/>
    </row>
    <row r="962">
      <c r="A962" s="150"/>
    </row>
    <row r="963">
      <c r="A963" s="150"/>
    </row>
    <row r="964">
      <c r="A964" s="150"/>
    </row>
    <row r="965">
      <c r="A965" s="150"/>
    </row>
    <row r="966">
      <c r="A966" s="150"/>
    </row>
    <row r="967">
      <c r="A967" s="150"/>
    </row>
    <row r="968">
      <c r="A968" s="150"/>
    </row>
    <row r="969">
      <c r="A969" s="150"/>
    </row>
    <row r="970">
      <c r="A970" s="150"/>
    </row>
    <row r="971">
      <c r="A971" s="150"/>
    </row>
    <row r="972">
      <c r="A972" s="150"/>
    </row>
    <row r="973">
      <c r="A973" s="150"/>
    </row>
    <row r="974">
      <c r="A974" s="150"/>
    </row>
    <row r="975">
      <c r="A975" s="150"/>
    </row>
    <row r="976">
      <c r="A976" s="150"/>
    </row>
    <row r="977">
      <c r="A977" s="150"/>
    </row>
    <row r="978">
      <c r="A978" s="150"/>
    </row>
    <row r="979">
      <c r="A979" s="150"/>
    </row>
    <row r="980">
      <c r="A980" s="150"/>
    </row>
    <row r="981">
      <c r="A981" s="150"/>
    </row>
    <row r="982">
      <c r="A982" s="150"/>
    </row>
    <row r="983">
      <c r="A983" s="150"/>
    </row>
    <row r="984">
      <c r="A984" s="150"/>
    </row>
    <row r="985">
      <c r="A985" s="150"/>
    </row>
    <row r="986">
      <c r="A986" s="150"/>
    </row>
    <row r="987">
      <c r="A987" s="150"/>
    </row>
    <row r="988">
      <c r="A988" s="150"/>
    </row>
    <row r="989">
      <c r="A989" s="150"/>
    </row>
    <row r="990">
      <c r="A990" s="150"/>
    </row>
    <row r="991">
      <c r="A991" s="150"/>
    </row>
    <row r="992">
      <c r="A992" s="150"/>
    </row>
    <row r="993">
      <c r="A993" s="150"/>
    </row>
    <row r="994">
      <c r="A994" s="150"/>
    </row>
    <row r="995">
      <c r="A995" s="150"/>
    </row>
    <row r="996">
      <c r="A996" s="150"/>
    </row>
    <row r="997">
      <c r="A997" s="150"/>
    </row>
  </sheetData>
  <drawing r:id="rId2"/>
  <legacyDrawing r:id="rId3"/>
</worksheet>
</file>