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ristopher\Documents\AVANCES-TESIS\Avance_2\CN_Test\"/>
    </mc:Choice>
  </mc:AlternateContent>
  <xr:revisionPtr revIDLastSave="0" documentId="13_ncr:1_{408659AC-EC8E-4306-BDB8-D08908AB0F83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Falta modularidad varios" sheetId="5" r:id="rId1"/>
    <sheet name="LICSS Programs" sheetId="6" r:id="rId2"/>
  </sheets>
  <definedNames>
    <definedName name="LICSS">TRUE</definedName>
    <definedName name="Smiles" localSheetId="0">'Falta modularidad varios'!$B$2:$B$13</definedName>
  </definedNames>
  <calcPr calcId="191029"/>
</workbook>
</file>

<file path=xl/calcChain.xml><?xml version="1.0" encoding="utf-8"?>
<calcChain xmlns="http://schemas.openxmlformats.org/spreadsheetml/2006/main">
  <c r="G11" i="5" l="1"/>
  <c r="F11" i="5"/>
  <c r="G2" i="5"/>
  <c r="G3" i="5"/>
  <c r="G4" i="5"/>
  <c r="G5" i="5"/>
  <c r="G6" i="5"/>
  <c r="G7" i="5"/>
  <c r="G8" i="5"/>
  <c r="G9" i="5"/>
  <c r="G10" i="5"/>
  <c r="F3" i="5"/>
  <c r="F4" i="5"/>
  <c r="F5" i="5"/>
  <c r="F6" i="5"/>
  <c r="F7" i="5"/>
  <c r="F8" i="5"/>
  <c r="F9" i="5"/>
  <c r="F10" i="5"/>
  <c r="F2" i="5"/>
</calcChain>
</file>

<file path=xl/sharedStrings.xml><?xml version="1.0" encoding="utf-8"?>
<sst xmlns="http://schemas.openxmlformats.org/spreadsheetml/2006/main" count="62" uniqueCount="55">
  <si>
    <t>SMILES</t>
  </si>
  <si>
    <t>dnAB</t>
  </si>
  <si>
    <t>dnCCDB</t>
  </si>
  <si>
    <t>dnQC</t>
  </si>
  <si>
    <t>dnOHprim</t>
  </si>
  <si>
    <t>dnOHsec</t>
  </si>
  <si>
    <t>dnOHter</t>
  </si>
  <si>
    <t>Mod_Louvain</t>
  </si>
  <si>
    <t>Mod_Leiden</t>
  </si>
  <si>
    <t>Compound</t>
  </si>
  <si>
    <t>Exp</t>
  </si>
  <si>
    <t>n-eicosane</t>
  </si>
  <si>
    <t>heptylbenzene</t>
  </si>
  <si>
    <t>dodecylbenzene</t>
  </si>
  <si>
    <t>1-butylnaphtalene</t>
  </si>
  <si>
    <t>5-methyl-5-(β-naphtyl)nonane</t>
  </si>
  <si>
    <t>5,50-(Furan-2-ylmethylene)bis(2-methylfuran)</t>
  </si>
  <si>
    <t>5,50-((Tetrahydrofuran-2-yl)methylene)bis(2-methyltetrahydrofuran)</t>
  </si>
  <si>
    <t>Tris(5-methylfuran-2-yl)methane</t>
  </si>
  <si>
    <t>Tris(5-methyltetrahydrofuran-2-yl)methane</t>
  </si>
  <si>
    <t>Creton</t>
  </si>
  <si>
    <t>Kessler</t>
  </si>
  <si>
    <t>Referencia</t>
  </si>
  <si>
    <t>LICSS Programs -  Kevin Lawson, September 2016</t>
  </si>
  <si>
    <t>Enable individual worksheets by selecting the column(s) containing Smiles strings and choosing &lt;Ctrl Shift M&gt;</t>
  </si>
  <si>
    <t>CCCCCCCCCCCCCCCCCCCC</t>
  </si>
  <si>
    <t>C(CCCCCC)C1=CC=CC=C1</t>
  </si>
  <si>
    <t>C(CCCCCCCCCCC)C1=CC=CC=C1</t>
  </si>
  <si>
    <t>CC1=CC=C(O1)C(C=1OC(=CC1)C)C=1OC(=CC1)C</t>
  </si>
  <si>
    <t>CC1CCC(O1)C(C1OC(CC1)C)C1OC(CC1)C</t>
  </si>
  <si>
    <t>CCCCC1=CC=CC2=CC=CC=C21</t>
  </si>
  <si>
    <t>CCCCC(C)(CCC)CCCC</t>
  </si>
  <si>
    <t>Cc1ccc(o1)C(c2ccco2)c3ccc(o3)C</t>
  </si>
  <si>
    <t>O1C(C)CCC1C(C1OC(C)CC1)C1OCCC1</t>
  </si>
  <si>
    <t>g_CH3</t>
  </si>
  <si>
    <t>g_CH2_linear</t>
  </si>
  <si>
    <t>g_OH</t>
  </si>
  <si>
    <t>g_O_linear</t>
  </si>
  <si>
    <t>g_O_ring</t>
  </si>
  <si>
    <t>Ketone_linear</t>
  </si>
  <si>
    <t>Ketone_ring</t>
  </si>
  <si>
    <t>Aldehyde</t>
  </si>
  <si>
    <t>Ester_linear</t>
  </si>
  <si>
    <t>g_CH_linear</t>
  </si>
  <si>
    <t>g_CHdb_linear</t>
  </si>
  <si>
    <t>g_CHdb_ring</t>
  </si>
  <si>
    <t>g_CH2db_linear</t>
  </si>
  <si>
    <t>g_CH_ring</t>
  </si>
  <si>
    <t>g_CH2_ring</t>
  </si>
  <si>
    <t>phenol</t>
  </si>
  <si>
    <t xml:space="preserve">Carboxylic_acid </t>
  </si>
  <si>
    <t>Predicted</t>
  </si>
  <si>
    <t>Prediccion_others</t>
  </si>
  <si>
    <t xml:space="preserve">Error </t>
  </si>
  <si>
    <t>Error_others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</si>
</sst>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56"/>
      <name val="Arial"/>
      <family val="2"/>
    </font>
    <font>
      <u/>
      <sz val="10"/>
      <color theme="10"/>
      <name val="Arial"/>
      <family val="2"/>
    </font>
    <font>
      <sz val="10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36"/>
      </left>
      <right style="medium">
        <color indexed="36"/>
      </right>
      <top style="medium">
        <color indexed="36"/>
      </top>
      <bottom/>
      <diagonal/>
    </border>
    <border>
      <left style="medium">
        <color indexed="36"/>
      </left>
      <right style="medium">
        <color indexed="36"/>
      </right>
      <top/>
      <bottom style="medium">
        <color indexed="36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8" fillId="0" borderId="0" xfId="42"/>
    <xf numFmtId="0" fontId="18" fillId="0" borderId="0" xfId="42" applyFill="1"/>
    <xf numFmtId="0" fontId="19" fillId="33" borderId="10" xfId="0" applyFont="1" applyFill="1" applyBorder="1" applyAlignment="1">
      <alignment horizontal="center" wrapText="1" readingOrder="1"/>
    </xf>
    <xf numFmtId="0" fontId="21" fillId="33" borderId="11" xfId="43" quotePrefix="1" applyFont="1" applyFill="1" applyBorder="1" applyAlignment="1" applyProtection="1">
      <alignment horizontal="center" wrapText="1" readingOrder="1"/>
    </xf>
    <xf numFmtId="2" fontId="0" fillId="0" borderId="0" xfId="0" applyNumberFormat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3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AK13"/>
  <sheetViews>
    <sheetView tabSelected="1" workbookViewId="0">
      <selection activeCell="A13" sqref="A13"/>
    </sheetView>
  </sheetViews>
  <sheetFormatPr baseColWidth="10" defaultColWidth="11" defaultRowHeight="15.75" x14ac:dyDescent="0.25"/>
  <cols>
    <col min="1" max="1" width="55.625" bestFit="1" customWidth="1"/>
    <col min="2" max="2" width="36.75" bestFit="1" customWidth="1"/>
    <col min="3" max="24" width="14.375" customWidth="1"/>
    <col min="30" max="30" width="12" bestFit="1" customWidth="1"/>
    <col min="31" max="32" width="12" customWidth="1"/>
  </cols>
  <sheetData>
    <row r="1" spans="1:37" x14ac:dyDescent="0.25">
      <c r="A1" s="1" t="s">
        <v>9</v>
      </c>
      <c r="B1" s="1" t="s">
        <v>0</v>
      </c>
      <c r="C1" s="1" t="s">
        <v>10</v>
      </c>
      <c r="D1" s="1" t="s">
        <v>52</v>
      </c>
      <c r="E1" t="s">
        <v>51</v>
      </c>
      <c r="F1" s="2" t="s">
        <v>54</v>
      </c>
      <c r="G1" s="2" t="s">
        <v>53</v>
      </c>
      <c r="H1" t="s">
        <v>1</v>
      </c>
      <c r="I1" t="s">
        <v>2</v>
      </c>
      <c r="J1" t="s">
        <v>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</v>
      </c>
      <c r="AA1" t="s">
        <v>5</v>
      </c>
      <c r="AB1" t="s">
        <v>6</v>
      </c>
      <c r="AC1" t="s">
        <v>49</v>
      </c>
      <c r="AD1" t="s">
        <v>50</v>
      </c>
      <c r="AE1" t="s">
        <v>7</v>
      </c>
      <c r="AF1" t="s">
        <v>8</v>
      </c>
      <c r="AG1" s="2" t="s">
        <v>22</v>
      </c>
    </row>
    <row r="2" spans="1:37" x14ac:dyDescent="0.25">
      <c r="A2" s="1" t="s">
        <v>11</v>
      </c>
      <c r="B2" s="1" t="s">
        <v>25</v>
      </c>
      <c r="C2" s="1">
        <v>110</v>
      </c>
      <c r="D2" s="1">
        <v>100</v>
      </c>
      <c r="E2">
        <v>92.853627955307999</v>
      </c>
      <c r="F2">
        <f>ABS($C2-D2)</f>
        <v>10</v>
      </c>
      <c r="G2" s="5">
        <f>ABS($C2-E2)</f>
        <v>17.146372044692001</v>
      </c>
      <c r="H2" s="1">
        <v>0</v>
      </c>
      <c r="I2" s="1">
        <v>0</v>
      </c>
      <c r="J2" s="1">
        <v>0</v>
      </c>
      <c r="K2" s="1">
        <v>2</v>
      </c>
      <c r="L2" s="1">
        <v>18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0.56874999999999998</v>
      </c>
      <c r="AF2">
        <v>0.58587257617728539</v>
      </c>
      <c r="AG2" t="s">
        <v>20</v>
      </c>
    </row>
    <row r="3" spans="1:37" x14ac:dyDescent="0.25">
      <c r="A3" s="1" t="s">
        <v>12</v>
      </c>
      <c r="B3" s="1" t="s">
        <v>26</v>
      </c>
      <c r="C3" s="1">
        <v>35</v>
      </c>
      <c r="D3" s="1">
        <v>32</v>
      </c>
      <c r="E3">
        <v>32.1873563885935</v>
      </c>
      <c r="F3">
        <f t="shared" ref="F3:G10" si="0">ABS($C3-D3)</f>
        <v>3</v>
      </c>
      <c r="G3" s="5">
        <f t="shared" si="0"/>
        <v>2.8126436114065001</v>
      </c>
      <c r="H3" s="1">
        <v>6</v>
      </c>
      <c r="I3" s="1">
        <v>3</v>
      </c>
      <c r="J3" s="1">
        <v>0</v>
      </c>
      <c r="K3" s="1">
        <v>1</v>
      </c>
      <c r="L3" s="1">
        <v>6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5</v>
      </c>
      <c r="W3" s="1">
        <v>0</v>
      </c>
      <c r="X3" s="1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0.465397923875432</v>
      </c>
      <c r="AF3">
        <v>0.439453125</v>
      </c>
      <c r="AG3" t="s">
        <v>20</v>
      </c>
      <c r="AK3" s="1"/>
    </row>
    <row r="4" spans="1:37" x14ac:dyDescent="0.25">
      <c r="A4" s="1" t="s">
        <v>13</v>
      </c>
      <c r="B4" s="1" t="s">
        <v>27</v>
      </c>
      <c r="C4" s="1">
        <v>68</v>
      </c>
      <c r="D4" s="1">
        <v>66</v>
      </c>
      <c r="E4">
        <v>64.7621803517508</v>
      </c>
      <c r="F4">
        <f t="shared" si="0"/>
        <v>2</v>
      </c>
      <c r="G4" s="5">
        <f t="shared" si="0"/>
        <v>3.2378196482492001</v>
      </c>
      <c r="H4" s="1">
        <v>6</v>
      </c>
      <c r="I4" s="1">
        <v>3</v>
      </c>
      <c r="J4" s="1">
        <v>0</v>
      </c>
      <c r="K4" s="1">
        <v>1</v>
      </c>
      <c r="L4" s="1">
        <v>11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5</v>
      </c>
      <c r="W4" s="1">
        <v>0</v>
      </c>
      <c r="X4" s="1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0.540289256198347</v>
      </c>
      <c r="AF4">
        <v>0.54988662131519273</v>
      </c>
      <c r="AG4" t="s">
        <v>20</v>
      </c>
    </row>
    <row r="5" spans="1:37" x14ac:dyDescent="0.25">
      <c r="A5" s="1" t="s">
        <v>14</v>
      </c>
      <c r="B5" s="1" t="s">
        <v>30</v>
      </c>
      <c r="C5" s="1">
        <v>6</v>
      </c>
      <c r="D5" s="1">
        <v>1</v>
      </c>
      <c r="E5">
        <v>8.9957646881702704</v>
      </c>
      <c r="F5">
        <f t="shared" si="0"/>
        <v>5</v>
      </c>
      <c r="G5" s="5">
        <f t="shared" si="0"/>
        <v>2.9957646881702704</v>
      </c>
      <c r="H5" s="1">
        <v>10</v>
      </c>
      <c r="I5" s="1">
        <v>5</v>
      </c>
      <c r="J5" s="1">
        <v>0</v>
      </c>
      <c r="K5" s="1">
        <v>1</v>
      </c>
      <c r="L5" s="1">
        <v>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7</v>
      </c>
      <c r="W5" s="1">
        <v>0</v>
      </c>
      <c r="X5" s="1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0.48249999999999899</v>
      </c>
      <c r="AF5">
        <v>0.41284949434860208</v>
      </c>
      <c r="AG5" t="s">
        <v>20</v>
      </c>
    </row>
    <row r="6" spans="1:37" x14ac:dyDescent="0.25">
      <c r="A6" s="1" t="s">
        <v>15</v>
      </c>
      <c r="B6" s="1" t="s">
        <v>31</v>
      </c>
      <c r="C6" s="1">
        <v>12</v>
      </c>
      <c r="D6" s="1">
        <v>15</v>
      </c>
      <c r="E6">
        <v>38.160268464726101</v>
      </c>
      <c r="F6">
        <f t="shared" si="0"/>
        <v>3</v>
      </c>
      <c r="G6" s="5">
        <f t="shared" si="0"/>
        <v>26.160268464726101</v>
      </c>
      <c r="H6" s="1">
        <v>0</v>
      </c>
      <c r="I6" s="1">
        <v>0</v>
      </c>
      <c r="J6" s="1">
        <v>1</v>
      </c>
      <c r="K6" s="1">
        <v>4</v>
      </c>
      <c r="L6" s="1">
        <v>8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0.49305555555555503</v>
      </c>
      <c r="AF6">
        <v>0.49305555555555541</v>
      </c>
      <c r="AG6" t="s">
        <v>20</v>
      </c>
    </row>
    <row r="7" spans="1:37" x14ac:dyDescent="0.25">
      <c r="A7" s="1" t="s">
        <v>16</v>
      </c>
      <c r="B7" s="1" t="s">
        <v>32</v>
      </c>
      <c r="C7" s="1">
        <v>25.5</v>
      </c>
      <c r="D7" s="1">
        <v>6.72</v>
      </c>
      <c r="E7">
        <v>42.799423824262</v>
      </c>
      <c r="F7">
        <f t="shared" si="0"/>
        <v>18.78</v>
      </c>
      <c r="G7" s="5">
        <f t="shared" si="0"/>
        <v>17.299423824262</v>
      </c>
      <c r="H7" s="1">
        <v>15</v>
      </c>
      <c r="I7" s="1">
        <v>6</v>
      </c>
      <c r="J7" s="1">
        <v>0</v>
      </c>
      <c r="K7" s="1">
        <v>2</v>
      </c>
      <c r="L7" s="1">
        <v>0</v>
      </c>
      <c r="M7" s="1">
        <v>0</v>
      </c>
      <c r="N7" s="1">
        <v>0</v>
      </c>
      <c r="O7" s="1">
        <v>3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7</v>
      </c>
      <c r="W7" s="1">
        <v>0</v>
      </c>
      <c r="X7" s="1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0.5609130859375</v>
      </c>
      <c r="AF7">
        <v>0.59371900826446289</v>
      </c>
      <c r="AG7" t="s">
        <v>21</v>
      </c>
    </row>
    <row r="8" spans="1:37" x14ac:dyDescent="0.25">
      <c r="A8" s="1" t="s">
        <v>17</v>
      </c>
      <c r="B8" s="1" t="s">
        <v>33</v>
      </c>
      <c r="C8" s="1">
        <v>60.4</v>
      </c>
      <c r="D8" s="1">
        <v>57</v>
      </c>
      <c r="E8">
        <v>36.657607857350698</v>
      </c>
      <c r="F8">
        <f t="shared" si="0"/>
        <v>3.3999999999999986</v>
      </c>
      <c r="G8" s="5">
        <f t="shared" si="0"/>
        <v>23.742392142649301</v>
      </c>
      <c r="H8" s="1">
        <v>0</v>
      </c>
      <c r="I8" s="1">
        <v>0</v>
      </c>
      <c r="J8" s="1">
        <v>0</v>
      </c>
      <c r="K8" s="1">
        <v>2</v>
      </c>
      <c r="L8" s="1">
        <v>0</v>
      </c>
      <c r="M8" s="1">
        <v>0</v>
      </c>
      <c r="N8" s="1">
        <v>0</v>
      </c>
      <c r="O8" s="1">
        <v>3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5</v>
      </c>
      <c r="Y8">
        <v>7</v>
      </c>
      <c r="Z8">
        <v>0</v>
      </c>
      <c r="AA8">
        <v>0</v>
      </c>
      <c r="AB8">
        <v>0</v>
      </c>
      <c r="AC8">
        <v>0</v>
      </c>
      <c r="AD8">
        <v>0</v>
      </c>
      <c r="AE8">
        <v>0.46961805555555503</v>
      </c>
      <c r="AF8">
        <v>0.56625000000000003</v>
      </c>
      <c r="AG8" t="s">
        <v>21</v>
      </c>
    </row>
    <row r="9" spans="1:37" x14ac:dyDescent="0.25">
      <c r="A9" s="1" t="s">
        <v>18</v>
      </c>
      <c r="B9" s="1" t="s">
        <v>28</v>
      </c>
      <c r="C9" s="1">
        <v>22.3</v>
      </c>
      <c r="D9" s="1">
        <v>9.99</v>
      </c>
      <c r="E9">
        <v>31.284737715078901</v>
      </c>
      <c r="F9">
        <f t="shared" si="0"/>
        <v>12.31</v>
      </c>
      <c r="G9" s="5">
        <f t="shared" si="0"/>
        <v>8.9847377150789001</v>
      </c>
      <c r="H9" s="1">
        <v>15</v>
      </c>
      <c r="I9" s="1">
        <v>6</v>
      </c>
      <c r="J9" s="1">
        <v>0</v>
      </c>
      <c r="K9" s="1">
        <v>3</v>
      </c>
      <c r="L9" s="1">
        <v>0</v>
      </c>
      <c r="M9" s="1">
        <v>0</v>
      </c>
      <c r="N9" s="1">
        <v>0</v>
      </c>
      <c r="O9" s="1">
        <v>3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6</v>
      </c>
      <c r="W9" s="1">
        <v>0</v>
      </c>
      <c r="X9" s="1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0.52606310013717394</v>
      </c>
      <c r="AF9">
        <v>0.59464450600184682</v>
      </c>
      <c r="AG9" t="s">
        <v>21</v>
      </c>
    </row>
    <row r="10" spans="1:37" x14ac:dyDescent="0.25">
      <c r="A10" s="1" t="s">
        <v>19</v>
      </c>
      <c r="B10" s="1" t="s">
        <v>29</v>
      </c>
      <c r="C10" s="1">
        <v>59.8</v>
      </c>
      <c r="D10" s="1">
        <v>51.61</v>
      </c>
      <c r="E10">
        <v>42.014557130111399</v>
      </c>
      <c r="F10">
        <f t="shared" si="0"/>
        <v>8.1899999999999977</v>
      </c>
      <c r="G10" s="5">
        <f t="shared" si="0"/>
        <v>17.785442869888598</v>
      </c>
      <c r="H10" s="1">
        <v>0</v>
      </c>
      <c r="I10" s="1">
        <v>0</v>
      </c>
      <c r="J10" s="1">
        <v>0</v>
      </c>
      <c r="K10" s="1">
        <v>3</v>
      </c>
      <c r="L10" s="1">
        <v>0</v>
      </c>
      <c r="M10" s="1">
        <v>0</v>
      </c>
      <c r="N10" s="1">
        <v>0</v>
      </c>
      <c r="O10" s="1">
        <v>3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0</v>
      </c>
      <c r="X10" s="1">
        <v>6</v>
      </c>
      <c r="Y10">
        <v>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0.46961805555555503</v>
      </c>
      <c r="AF10">
        <v>0.56802721088435371</v>
      </c>
      <c r="AG10" t="s">
        <v>21</v>
      </c>
    </row>
    <row r="11" spans="1:37" x14ac:dyDescent="0.25">
      <c r="F11">
        <f>SUM(F2:F10)/COUNT(F2:F10)</f>
        <v>7.2977777777777781</v>
      </c>
      <c r="G11">
        <f>SUM(G2:G10)/COUNT(G2:G10)</f>
        <v>13.351651667680319</v>
      </c>
    </row>
    <row r="12" spans="1:37" x14ac:dyDescent="0.25">
      <c r="A12" s="1"/>
      <c r="B12" s="1"/>
    </row>
    <row r="13" spans="1:3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A2"/>
  <sheetViews>
    <sheetView workbookViewId="0"/>
  </sheetViews>
  <sheetFormatPr baseColWidth="10" defaultColWidth="11" defaultRowHeight="15.75" x14ac:dyDescent="0.25"/>
  <cols>
    <col min="1" max="1" width="32.625" customWidth="1"/>
  </cols>
  <sheetData>
    <row r="1" spans="1:1" ht="26.25" x14ac:dyDescent="0.25">
      <c r="A1" s="3" t="s">
        <v>23</v>
      </c>
    </row>
    <row r="2" spans="1:1" ht="39.75" thickBot="1" x14ac:dyDescent="0.3">
      <c r="A2" s="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Falta modularidad varios</vt:lpstr>
      <vt:lpstr>LICSS Programs</vt:lpstr>
      <vt:lpstr>'Falta modularidad varios'!Smiles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</dc:creator>
  <cp:lastModifiedBy>Cristopher</cp:lastModifiedBy>
  <dcterms:created xsi:type="dcterms:W3CDTF">2020-12-14T23:00:54Z</dcterms:created>
  <dcterms:modified xsi:type="dcterms:W3CDTF">2020-12-22T22:32:47Z</dcterms:modified>
</cp:coreProperties>
</file>