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pher\Documents\AVANCES-TESIS\Avance_2\CN_Train\"/>
    </mc:Choice>
  </mc:AlternateContent>
  <xr:revisionPtr revIDLastSave="0" documentId="13_ncr:1_{490737AF-ECD4-4930-ADD9-EF77157A2FA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set Cetano Avance 3" sheetId="1" r:id="rId1"/>
    <sheet name="Creton" sheetId="2" r:id="rId2"/>
    <sheet name="Kessler" sheetId="3" r:id="rId3"/>
    <sheet name="Marquardt" sheetId="4" r:id="rId4"/>
    <sheet name="Falta modularidad " sheetId="5" r:id="rId5"/>
    <sheet name="LICSS Programs" sheetId="6" r:id="rId6"/>
  </sheets>
  <definedNames>
    <definedName name="LICSS">TRUE</definedName>
    <definedName name="Smiles" localSheetId="1">Creton!$B$2:$B$30</definedName>
    <definedName name="Smiles" localSheetId="4">'Falta modularidad '!$B$2:$B$14</definedName>
    <definedName name="Smiles" localSheetId="2">Kessler!$B$2:$B$8</definedName>
    <definedName name="Smiles" localSheetId="3">Marquardt!$B$2:$B$18</definedName>
  </definedNames>
  <calcPr calcId="191029"/>
</workbook>
</file>

<file path=xl/calcChain.xml><?xml version="1.0" encoding="utf-8"?>
<calcChain xmlns="http://schemas.openxmlformats.org/spreadsheetml/2006/main">
  <c r="G3" i="4" l="1"/>
  <c r="I3" i="4" s="1"/>
  <c r="G4" i="4"/>
  <c r="G5" i="4"/>
  <c r="G6" i="4"/>
  <c r="I6" i="4" s="1"/>
  <c r="G7" i="4"/>
  <c r="G8" i="4"/>
  <c r="I8" i="4" s="1"/>
  <c r="G9" i="4"/>
  <c r="I9" i="4" s="1"/>
  <c r="G10" i="4"/>
  <c r="I10" i="4" s="1"/>
  <c r="G11" i="4"/>
  <c r="I11" i="4" s="1"/>
  <c r="G12" i="4"/>
  <c r="G13" i="4"/>
  <c r="G14" i="4"/>
  <c r="G15" i="4"/>
  <c r="G16" i="4"/>
  <c r="I16" i="4" s="1"/>
  <c r="G17" i="4"/>
  <c r="I17" i="4" s="1"/>
  <c r="G18" i="4"/>
  <c r="I18" i="4" s="1"/>
  <c r="G2" i="4"/>
  <c r="I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E3" i="4"/>
  <c r="E4" i="4"/>
  <c r="E5" i="4"/>
  <c r="E6" i="4"/>
  <c r="E7" i="4"/>
  <c r="E8" i="4"/>
  <c r="E9" i="4"/>
  <c r="E10" i="4"/>
  <c r="E11" i="4"/>
  <c r="E12" i="4"/>
  <c r="I12" i="4"/>
  <c r="E13" i="4"/>
  <c r="E14" i="4"/>
  <c r="E15" i="4"/>
  <c r="E16" i="4"/>
  <c r="E17" i="4"/>
  <c r="E18" i="4"/>
  <c r="E2" i="4"/>
  <c r="H3" i="4"/>
  <c r="H4" i="4"/>
  <c r="H5" i="4"/>
  <c r="H6" i="4"/>
  <c r="H8" i="4"/>
  <c r="H9" i="4"/>
  <c r="H10" i="4"/>
  <c r="H11" i="4"/>
  <c r="H19" i="4" s="1"/>
  <c r="H12" i="4"/>
  <c r="H13" i="4"/>
  <c r="H14" i="4"/>
  <c r="H16" i="4"/>
  <c r="H17" i="4"/>
  <c r="H18" i="4"/>
  <c r="H2" i="4"/>
  <c r="I4" i="4"/>
  <c r="I5" i="4"/>
  <c r="I13" i="4"/>
  <c r="I14" i="4"/>
  <c r="F9" i="3"/>
  <c r="G9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2" i="3"/>
  <c r="K2" i="3" s="1"/>
  <c r="I6" i="2"/>
  <c r="H4" i="2"/>
  <c r="H5" i="2"/>
  <c r="H6" i="2"/>
  <c r="H7" i="2"/>
  <c r="H8" i="2"/>
  <c r="H31" i="2" s="1"/>
  <c r="H9" i="2"/>
  <c r="H10" i="2"/>
  <c r="H11" i="2"/>
  <c r="H12" i="2"/>
  <c r="H13" i="2"/>
  <c r="H14" i="2"/>
  <c r="H15" i="2"/>
  <c r="H16" i="2"/>
  <c r="H17" i="2"/>
  <c r="H18" i="2"/>
  <c r="H21" i="2"/>
  <c r="H22" i="2"/>
  <c r="H23" i="2"/>
  <c r="H26" i="2"/>
  <c r="H27" i="2"/>
  <c r="H28" i="2"/>
  <c r="H29" i="2"/>
  <c r="H30" i="2"/>
  <c r="H2" i="2"/>
  <c r="G3" i="2"/>
  <c r="G4" i="2"/>
  <c r="I4" i="2" s="1"/>
  <c r="G5" i="2"/>
  <c r="I5" i="2" s="1"/>
  <c r="G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G20" i="2"/>
  <c r="G21" i="2"/>
  <c r="I21" i="2" s="1"/>
  <c r="G22" i="2"/>
  <c r="I22" i="2" s="1"/>
  <c r="G23" i="2"/>
  <c r="I23" i="2" s="1"/>
  <c r="G24" i="2"/>
  <c r="G25" i="2"/>
  <c r="G26" i="2"/>
  <c r="I26" i="2" s="1"/>
  <c r="G27" i="2"/>
  <c r="I27" i="2" s="1"/>
  <c r="G28" i="2"/>
  <c r="I28" i="2" s="1"/>
  <c r="G29" i="2"/>
  <c r="I29" i="2" s="1"/>
  <c r="G30" i="2"/>
  <c r="I30" i="2" s="1"/>
  <c r="G2" i="2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I19" i="4" l="1"/>
  <c r="I31" i="2"/>
  <c r="K9" i="3"/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</calcChain>
</file>

<file path=xl/sharedStrings.xml><?xml version="1.0" encoding="utf-8"?>
<sst xmlns="http://schemas.openxmlformats.org/spreadsheetml/2006/main" count="4645" uniqueCount="2242">
  <si>
    <t>No</t>
  </si>
  <si>
    <t>SMILES</t>
  </si>
  <si>
    <t>Name</t>
  </si>
  <si>
    <t>Class</t>
  </si>
  <si>
    <t>Formula</t>
  </si>
  <si>
    <t>Molecular mass (g/mol)</t>
  </si>
  <si>
    <t>CN_literature</t>
  </si>
  <si>
    <t>dnAB</t>
  </si>
  <si>
    <t>C=C</t>
  </si>
  <si>
    <t>c</t>
  </si>
  <si>
    <t>dnCCDB</t>
  </si>
  <si>
    <t>dnQC</t>
  </si>
  <si>
    <t>g_CH3</t>
  </si>
  <si>
    <t>g_CH2_linear</t>
  </si>
  <si>
    <t>g_OH</t>
  </si>
  <si>
    <t>g_O_linear</t>
  </si>
  <si>
    <t>g_O_ring</t>
  </si>
  <si>
    <t>Ketone_linear</t>
  </si>
  <si>
    <t>Ketone_ring</t>
  </si>
  <si>
    <t>Aldehyde</t>
  </si>
  <si>
    <t>Ester_linear</t>
  </si>
  <si>
    <t>g_CH_linear</t>
  </si>
  <si>
    <t>g_CHdb_linear</t>
  </si>
  <si>
    <t>g_CHdb_ring</t>
  </si>
  <si>
    <t>g_CH2db_linear</t>
  </si>
  <si>
    <t>g_CH_ring</t>
  </si>
  <si>
    <t>g_CH2_ring</t>
  </si>
  <si>
    <t>dnOHprim</t>
  </si>
  <si>
    <t>dnOHsec</t>
  </si>
  <si>
    <t>dnOHter</t>
  </si>
  <si>
    <t>phenol</t>
  </si>
  <si>
    <t xml:space="preserve">Carboxylic_acid </t>
  </si>
  <si>
    <t>Mod_Louvain</t>
  </si>
  <si>
    <t>Mod_Leiden</t>
  </si>
  <si>
    <t>References</t>
  </si>
  <si>
    <t>Set</t>
  </si>
  <si>
    <t>CC(C)(C)c1ccccc1</t>
  </si>
  <si>
    <t>tert-butylbenzene</t>
  </si>
  <si>
    <t>Aromatic</t>
  </si>
  <si>
    <t>C10H14</t>
  </si>
  <si>
    <t>Saldana et al., 2011; Dahmen and Marquardt, 2015; Guo et al., 2340</t>
  </si>
  <si>
    <t>Test</t>
  </si>
  <si>
    <t>CC(C)(C)c1ccc2ccccc2c1</t>
  </si>
  <si>
    <t>2-tert-butylnaphthalene</t>
  </si>
  <si>
    <t>C14H16</t>
  </si>
  <si>
    <t>Saldana et al., 2011; Dahmen and Marquardt, 2015; Guo et al., 2061</t>
  </si>
  <si>
    <t>CC(CC)C1=CC=CC=C1</t>
  </si>
  <si>
    <t>(1-methylpropyl)-benzene</t>
  </si>
  <si>
    <t>Runzhao Lia,1, Jose Martin Herrerosa,2, Athanasios Tsolakisa,3,?, Wenzhao Yangb, https://doi.org/10.1016/j.fuel.2020.118589 (This document is the database used)</t>
  </si>
  <si>
    <t>C1CCCC1</t>
  </si>
  <si>
    <t>cyclopentane</t>
  </si>
  <si>
    <t>cyclo-alkane</t>
  </si>
  <si>
    <t>C5H10</t>
  </si>
  <si>
    <t>Saldana et al., 2011; Dahmen and Marquardt, 2015; Guo et al., 2073</t>
  </si>
  <si>
    <t>C(C)C1=CC=CC=C1</t>
  </si>
  <si>
    <t>ethyl benzene</t>
  </si>
  <si>
    <t xml:space="preserve">C8H10 </t>
  </si>
  <si>
    <t>CCCC(=O)OC</t>
  </si>
  <si>
    <t>methyl butanoate</t>
  </si>
  <si>
    <t>Ester</t>
  </si>
  <si>
    <t>C5H10O2</t>
  </si>
  <si>
    <t>Saldana et al., 2011; Dahmen and Marquardt, 2015; Guo et al., 2239</t>
  </si>
  <si>
    <t>C1(=CC=CC=C1)OC</t>
  </si>
  <si>
    <t>anisole</t>
  </si>
  <si>
    <t>Ether</t>
  </si>
  <si>
    <t xml:space="preserve">C7H8O </t>
  </si>
  <si>
    <t>C(CC)C1=CC=C(C=C1)OC</t>
  </si>
  <si>
    <t>4-propylanisole</t>
  </si>
  <si>
    <t xml:space="preserve">C10H14O </t>
  </si>
  <si>
    <t>C(C)C1=CC(=CC(=C1)CC)CC</t>
  </si>
  <si>
    <t>1,3,5-triethylbenzene</t>
  </si>
  <si>
    <t xml:space="preserve">C12H18 </t>
  </si>
  <si>
    <t>C(CCC(=O)C)(=O)OC</t>
  </si>
  <si>
    <t>methyl levulinate</t>
  </si>
  <si>
    <t>Ester: saturated</t>
  </si>
  <si>
    <t xml:space="preserve">C6H10O3 </t>
  </si>
  <si>
    <t>CCc1ccccc1</t>
  </si>
  <si>
    <t>ethylbenzene</t>
  </si>
  <si>
    <t>C8H16</t>
  </si>
  <si>
    <t>Saldana et al., 2011; Dahmen and Marquardt, 2015; Guo et al., 2298</t>
  </si>
  <si>
    <t>CCC(C)O</t>
  </si>
  <si>
    <t>(±)-2-butanol</t>
  </si>
  <si>
    <t>Alcohol</t>
  </si>
  <si>
    <t>C4H10O</t>
  </si>
  <si>
    <t>Saldana et al., 2011; Dahmen and Marquardt, 2015; Guo et al., 2321</t>
  </si>
  <si>
    <t>Cc1ccc(c(c1)C)C</t>
  </si>
  <si>
    <t>1,2,4-trimethylbenzene</t>
  </si>
  <si>
    <t>C9H12</t>
  </si>
  <si>
    <t>Saldana et al., 2011; Dahmen and Marquardt, 2015; Guo et al., 2228</t>
  </si>
  <si>
    <t>CCCC(C)(CCC)c1ccc2ccccc2c1</t>
  </si>
  <si>
    <t>4-methyl-4-(beta-naphthyl)heptane</t>
  </si>
  <si>
    <t>C18H24</t>
  </si>
  <si>
    <t>Saldana et al., 2011; Dahmen and Marquardt, 2015; Guo et al., 2150</t>
  </si>
  <si>
    <t>C[C@@H](C(C)C)C(C)[C@@H](C)C(C)C</t>
  </si>
  <si>
    <t>2,3(s),4,5(s),6-pentamethylheptane</t>
  </si>
  <si>
    <t>n-Alkane</t>
  </si>
  <si>
    <t>C12H26</t>
  </si>
  <si>
    <t xml:space="preserve">This document is the database used by Diego Alonso Saldana et al. in the article entitled “Flash point and cetane number predictions for fuel compounds using QSPR methods”, DOI: 10.1021/ef200795j. </t>
  </si>
  <si>
    <t>CCc1ccco1</t>
  </si>
  <si>
    <t>2-ethylfuran</t>
  </si>
  <si>
    <t>Polyfunctional</t>
  </si>
  <si>
    <t>C6H8O</t>
  </si>
  <si>
    <t>Saldana et al., 2011; Dahmen and Marquardt, 2015; Guo et al., 2102</t>
  </si>
  <si>
    <t>C1CCC(=O)CC1</t>
  </si>
  <si>
    <t>cyclohexanone</t>
  </si>
  <si>
    <t>Cyclic Ketone</t>
  </si>
  <si>
    <t>C6H10O</t>
  </si>
  <si>
    <t>Saldana et al., 2011; Dahmen and Marquardt, 2015; Guo et al., 2232</t>
  </si>
  <si>
    <t>COC(c1ccccc1)OC</t>
  </si>
  <si>
    <t>benzaldehyde dimethyl acetal</t>
  </si>
  <si>
    <t>C9H12O2</t>
  </si>
  <si>
    <t>Saldana et al., 2011; Dahmen and Marquardt, 2015; Guo et al., 2264</t>
  </si>
  <si>
    <t>CC(=O)CC(C)(C)O</t>
  </si>
  <si>
    <t>4-hydroxy-4-methyl-2-pentanone</t>
  </si>
  <si>
    <t>C6H12O2</t>
  </si>
  <si>
    <t>Saldana et al., 2011; Dahmen and Marquardt, 2015; Guo et al., 2267</t>
  </si>
  <si>
    <t>CCCO</t>
  </si>
  <si>
    <t>propan-1-ol</t>
  </si>
  <si>
    <t>C3H8O</t>
  </si>
  <si>
    <t>Saldana et al., 2011; Dahmen and Marquardt, 2015; Guo et al., 2374</t>
  </si>
  <si>
    <t>C(CC)O</t>
  </si>
  <si>
    <t>1-propanol</t>
  </si>
  <si>
    <t>CCCC[C@@](C)(CCCC)c1ccc2ccccc2c1</t>
  </si>
  <si>
    <t>5-methyl-5-(beta-naphthyl)nonane</t>
  </si>
  <si>
    <t>C20H28</t>
  </si>
  <si>
    <t>Saldana et al., 2011; Dahmen and Marquardt, 2015; Guo et al., 2339</t>
  </si>
  <si>
    <t>CCC(C)(C)O</t>
  </si>
  <si>
    <t>2-methyl-2-butanol</t>
  </si>
  <si>
    <t>C5H12O</t>
  </si>
  <si>
    <t>Saldana et al., 2011; Dahmen and Marquardt, 2015; Guo et al., 2046</t>
  </si>
  <si>
    <t>CCCCC(=O)OC</t>
  </si>
  <si>
    <t>methyl pentanoate</t>
  </si>
  <si>
    <t>Saldana et al., 2011; Dahmen and Marquardt, 2015; Guo et al., 2237</t>
  </si>
  <si>
    <t>c1cc(oc1)C=O</t>
  </si>
  <si>
    <t>furfural</t>
  </si>
  <si>
    <t>C5H4O2</t>
  </si>
  <si>
    <t>Saldana et al., 2011; Dahmen and Marquardt, 2015; Guo et al., 2369</t>
  </si>
  <si>
    <t>C(CCCCC(=O)OCC)(=O)OCC</t>
  </si>
  <si>
    <t>diethyl adipate</t>
  </si>
  <si>
    <t>Ester of Dicarboxylic Acids</t>
  </si>
  <si>
    <t>C10H18O4</t>
  </si>
  <si>
    <t>COCCO</t>
  </si>
  <si>
    <t xml:space="preserve">2-methoxyethanol </t>
  </si>
  <si>
    <t xml:space="preserve">C3H8O2 </t>
  </si>
  <si>
    <t>COCC(C)O</t>
  </si>
  <si>
    <t>1-methoxy-2propanol</t>
  </si>
  <si>
    <t xml:space="preserve">C4H10O2 </t>
  </si>
  <si>
    <t>C1CC(OC1)CO</t>
  </si>
  <si>
    <t>tetrahydrofurfuryl alcohol</t>
  </si>
  <si>
    <t>C5H6O2</t>
  </si>
  <si>
    <t>Saldana et al., 2011; Dahmen and Marquardt, 2015; Guo et al., 2276</t>
  </si>
  <si>
    <t>CCCCCCCCC1CCCc2ccccc12</t>
  </si>
  <si>
    <t>octyltetralin</t>
  </si>
  <si>
    <t>C18H28</t>
  </si>
  <si>
    <t>Saldana et al., 2011; Dahmen and Marquardt, 2015; Guo et al., 2035</t>
  </si>
  <si>
    <t>CC(CC)(CCC(CC)C)C1=CC2=CC=CC=C2C=C1</t>
  </si>
  <si>
    <t>3,6-dimethyl-3-(beta-naphthyl)octane</t>
  </si>
  <si>
    <t>Saldana et al., 2011; Dahmen and Marquardt, 2015; Guo et al., 2313</t>
  </si>
  <si>
    <t>CC[C@@H](C)C[C@@](C)(CC)c1ccc2ccccc2c1</t>
  </si>
  <si>
    <t>(3r,6r)-dimethyl-3-(beta-naphthyl)octane</t>
  </si>
  <si>
    <t>C19H26</t>
  </si>
  <si>
    <t>C(CCCC)C1=CC=CC=C1</t>
  </si>
  <si>
    <t>n-pentylbenzene</t>
  </si>
  <si>
    <t>C11H16</t>
  </si>
  <si>
    <t>CC1(C2CCC(O1)(CC2)C)C</t>
  </si>
  <si>
    <t>eucalyptol</t>
  </si>
  <si>
    <t>Cyclic Ether</t>
  </si>
  <si>
    <t>C10H18O</t>
  </si>
  <si>
    <t>Saldana et al., 2011; Dahmen and Marquardt, 2015; Guo et al., 2123</t>
  </si>
  <si>
    <t>CC1=CCC(CC1)C(=C)C</t>
  </si>
  <si>
    <t xml:space="preserve">(r )-(+ )-limonene </t>
  </si>
  <si>
    <t xml:space="preserve">C10H16 </t>
  </si>
  <si>
    <t>1-methoxy-2-propanol</t>
  </si>
  <si>
    <t>CC(=CCC/C(=C/CCC(C)(C=C)O)/C)C</t>
  </si>
  <si>
    <t>nerolidol</t>
  </si>
  <si>
    <t>C15H26O</t>
  </si>
  <si>
    <t>Saldana et al., 2011; Dahmen and Marquardt, 2015; Guo et al., 2365</t>
  </si>
  <si>
    <t>C1COC=C1</t>
  </si>
  <si>
    <t>2,3-dihydrofuran</t>
  </si>
  <si>
    <t>C4H6O</t>
  </si>
  <si>
    <t>Saldana et al., 2011; Dahmen and Marquardt, 2015; Guo et al., 2275</t>
  </si>
  <si>
    <t>CC1=CCC(=CC1)C(C)C</t>
  </si>
  <si>
    <t>?-terpinene</t>
  </si>
  <si>
    <t>Alkene</t>
  </si>
  <si>
    <t>C10H16</t>
  </si>
  <si>
    <t>Saldana et al., 2011; Dahmen and Marquardt, 2015; Guo et al., 2047</t>
  </si>
  <si>
    <t>CC/C=C\C/C=C\C/C=C\CCCCCCCC(=O)O</t>
  </si>
  <si>
    <t>(9z,12z,15z)-octadeca-9,12,15-trienoic acid</t>
  </si>
  <si>
    <t>C18H30O2</t>
  </si>
  <si>
    <t>CCCC</t>
  </si>
  <si>
    <t xml:space="preserve">n-butane </t>
  </si>
  <si>
    <t xml:space="preserve">C4H10 </t>
  </si>
  <si>
    <t>CCCCC(=O)OCCC</t>
  </si>
  <si>
    <t>propyl pentanoate</t>
  </si>
  <si>
    <t>C8H16O2</t>
  </si>
  <si>
    <t>Saldana et al., 2011; Dahmen and Marquardt, 2015; Guo et al., 2238</t>
  </si>
  <si>
    <t>C1CCCCCCC1</t>
  </si>
  <si>
    <t>cyclooctane</t>
  </si>
  <si>
    <t>Saldana et al., 2011; Dahmen and Marquardt, 2015; Guo et al., 2185</t>
  </si>
  <si>
    <t>C1CCCC(=O)CC1</t>
  </si>
  <si>
    <t>cycloheptanone</t>
  </si>
  <si>
    <t>C7H12O</t>
  </si>
  <si>
    <t>Saldana et al., 2011; Dahmen and Marquardt, 2015; Guo et al., 2050</t>
  </si>
  <si>
    <t>CCC=CCC=CCC=CCCCCCCCC(=O)OC</t>
  </si>
  <si>
    <t>methyl octadeca-9,12,15-trienoate</t>
  </si>
  <si>
    <t>C19H32O2</t>
  </si>
  <si>
    <t>Saldana et al., 2011; Dahmen and Marquardt, 2015; Guo et al., 2098</t>
  </si>
  <si>
    <t>CCCCCCCC/C=C(/C)\c1ccccc1</t>
  </si>
  <si>
    <t>(2z)-phenylundec-2-ene</t>
  </si>
  <si>
    <t>C17H26</t>
  </si>
  <si>
    <t>Saldana et al., 2011; Dahmen and Marquardt, 2015; Guo et al., 2338</t>
  </si>
  <si>
    <t>C1(=CC=CC=C1)C(C)=CCCCCCCCC</t>
  </si>
  <si>
    <t>2-phenyl-2-undecene</t>
  </si>
  <si>
    <t>CCCC[C@@H](CC)CO</t>
  </si>
  <si>
    <t>2(r)-ethylhexan-1-ol</t>
  </si>
  <si>
    <t>C8H18O</t>
  </si>
  <si>
    <t>C(C)C(CO)CCCC</t>
  </si>
  <si>
    <t>2-ethyl-1-hexanol</t>
  </si>
  <si>
    <t>CCCCC(=O)OCCCC</t>
  </si>
  <si>
    <t>butyl pentanoate</t>
  </si>
  <si>
    <t>C9H18O2</t>
  </si>
  <si>
    <t>Saldana et al., 2011; Dahmen and Marquardt, 2015; Guo et al., 2094</t>
  </si>
  <si>
    <t>CC(C)OC(C)C</t>
  </si>
  <si>
    <t>diisopropyl ether</t>
  </si>
  <si>
    <t>C6H14O</t>
  </si>
  <si>
    <t>Saldana et al., 2011; Dahmen and Marquardt, 2015; Guo et al., 2137</t>
  </si>
  <si>
    <t>CC(C)=CCCC(=C(CCCCCC)C)C</t>
  </si>
  <si>
    <t>2,6,7-trimethyltridec-2,6-diene</t>
  </si>
  <si>
    <t>C16H30</t>
  </si>
  <si>
    <t>Saldana et al., 2011; Dahmen and Marquardt, 2015; Guo et al., 2223</t>
  </si>
  <si>
    <t>CCC(C)C</t>
  </si>
  <si>
    <t>2-methylbutane</t>
  </si>
  <si>
    <t>iso-alkane</t>
  </si>
  <si>
    <t>C5H12</t>
  </si>
  <si>
    <t>Saldana et al., 2011; Dahmen and Marquardt, 2015; Guo et al., 2031</t>
  </si>
  <si>
    <t>CCCCCCO</t>
  </si>
  <si>
    <t>hexan-1-ol</t>
  </si>
  <si>
    <t>Saldana et al., 2011; Dahmen and Marquardt, 2015; Guo et al., 2140</t>
  </si>
  <si>
    <t>CC1=CC(=C(C(=C1)OC)O)OC</t>
  </si>
  <si>
    <t>4-methyl-2,6-dimethoxyphenol</t>
  </si>
  <si>
    <t>Cyclic Alcohol</t>
  </si>
  <si>
    <t xml:space="preserve">C9H12O3 </t>
  </si>
  <si>
    <t>CC(CC)C(CC)C</t>
  </si>
  <si>
    <t>3,4-dimethylhexane</t>
  </si>
  <si>
    <t>C8H18</t>
  </si>
  <si>
    <t>CCCCCCCCC1CCc2ccccc2C1CCCCCCCC</t>
  </si>
  <si>
    <t>1,4-dioctyltetralin</t>
  </si>
  <si>
    <t>C26H44</t>
  </si>
  <si>
    <t>Saldana et al., 2011; Dahmen and Marquardt, 2015; Guo et al., 2018</t>
  </si>
  <si>
    <t>CC/C=C\C/C=C\C/C=C\CCCCCCCC(=O)OCC</t>
  </si>
  <si>
    <t>ethyl linolenate</t>
  </si>
  <si>
    <t>Ester: Unsaturated</t>
  </si>
  <si>
    <t>C20H34O1</t>
  </si>
  <si>
    <t>C(C)(C)OCCO</t>
  </si>
  <si>
    <t xml:space="preserve">2-isopropoxyethanol </t>
  </si>
  <si>
    <t xml:space="preserve">C5H12O2 </t>
  </si>
  <si>
    <t>C1CC(CC=C1)C=O</t>
  </si>
  <si>
    <t>3-cyclohexene-1-carboxaldehyde</t>
  </si>
  <si>
    <t>C7H10O</t>
  </si>
  <si>
    <t>Saldana et al., 2011; Dahmen and Marquardt, 2015; Guo et al., 2261</t>
  </si>
  <si>
    <t>CCC=CCC=CCC=CCCCCCCCC(=O)O</t>
  </si>
  <si>
    <t>linolenic acid</t>
  </si>
  <si>
    <t>Carboxylic Acids</t>
  </si>
  <si>
    <t>C(\C=C/C(=O)OCCCC)(=O)OCCCC</t>
  </si>
  <si>
    <t>dibutyl maleate</t>
  </si>
  <si>
    <t>C12H20O4</t>
  </si>
  <si>
    <t>CC1(CC(CCC1)C)C</t>
  </si>
  <si>
    <t>1,1,3-trimethylcyclohexane</t>
  </si>
  <si>
    <t>C9H18</t>
  </si>
  <si>
    <t>C(CCCCCC)O</t>
  </si>
  <si>
    <t>1-heptanol</t>
  </si>
  <si>
    <t>C7H16O</t>
  </si>
  <si>
    <t>CCCCC/C=C\C/C=C\C/C=C\C/C=C\CCCC(=O)OC</t>
  </si>
  <si>
    <t>methyl-5,8,11,14-eicosatetraenoate</t>
  </si>
  <si>
    <t>C21H34O2</t>
  </si>
  <si>
    <t>Saldana et al., 2011; Dahmen and Marquardt, 2015; Guo et al., 2283</t>
  </si>
  <si>
    <t>CCCCC</t>
  </si>
  <si>
    <t>n-pentane</t>
  </si>
  <si>
    <t>Saldana et al., 2011; Dahmen and Marquardt, 2015; Guo et al., 2211</t>
  </si>
  <si>
    <t>C(CCCCCCC)C1CCCC2CCCCC12</t>
  </si>
  <si>
    <t>n-octyldecalin</t>
  </si>
  <si>
    <t>C18H36</t>
  </si>
  <si>
    <t>CCCCCC=C</t>
  </si>
  <si>
    <t>hept-1-ene</t>
  </si>
  <si>
    <t>C7H14</t>
  </si>
  <si>
    <t>Saldana et al., 2011; Dahmen and Marquardt, 2015; Guo et al., 2192</t>
  </si>
  <si>
    <t>CC1=CC/C(=C(/C)\CCC=C(C)C)/CC1</t>
  </si>
  <si>
    <t>(z)-?-bisabolene</t>
  </si>
  <si>
    <t>C15H24</t>
  </si>
  <si>
    <t>Saldana et al., 2011; Dahmen and Marquardt, 2015; Guo et al., 2222</t>
  </si>
  <si>
    <t>CCC(C)C1CCCC2C1CCCC2</t>
  </si>
  <si>
    <t>sec-butyldecalin</t>
  </si>
  <si>
    <t>C14H26</t>
  </si>
  <si>
    <t>Saldana et al., 2011; Dahmen and Marquardt, 2015; Guo et al., 2358</t>
  </si>
  <si>
    <t>CCCCCCCc1ccccc1</t>
  </si>
  <si>
    <t>n-heptylbenzene</t>
  </si>
  <si>
    <t>C13H20</t>
  </si>
  <si>
    <t>Saldana et al., 2011; Dahmen and Marquardt, 2015; Guo et al., 2322</t>
  </si>
  <si>
    <t>CCCC(CC)C1CCCCC1</t>
  </si>
  <si>
    <t>3-cyclohexylhexane</t>
  </si>
  <si>
    <t>C12H24</t>
  </si>
  <si>
    <t>Saldana et al., 2011; Dahmen and Marquardt, 2015; Guo et al., 2235</t>
  </si>
  <si>
    <t>CCCCCCC(=O)C</t>
  </si>
  <si>
    <t>2-octanone</t>
  </si>
  <si>
    <t>Ketone</t>
  </si>
  <si>
    <t>C8H16O</t>
  </si>
  <si>
    <t>Saldana et al., 2011; Dahmen and Marquardt, 2015; Guo et al., 2255</t>
  </si>
  <si>
    <t>CCCCCCCCC(C)(C)C1CCCC2CCCCC12</t>
  </si>
  <si>
    <t>2-methyl-2-decalyldecane</t>
  </si>
  <si>
    <t>C21H40</t>
  </si>
  <si>
    <t>Saldana et al., 2011; Dahmen and Marquardt, 2015; Guo et al., 2180</t>
  </si>
  <si>
    <t>C=CC1CCCCC1</t>
  </si>
  <si>
    <t>ethenylcyclohexane</t>
  </si>
  <si>
    <t>C8H14</t>
  </si>
  <si>
    <t>Saldana et al., 2011; Dahmen and Marquardt, 2015; Guo et al., 2191</t>
  </si>
  <si>
    <t>C(CCCCCCCC=C)(=O)OC</t>
  </si>
  <si>
    <t>methyl 9-decenoate</t>
  </si>
  <si>
    <t>C11H20O2</t>
  </si>
  <si>
    <t>C1(=CC=CC=C1)C(CCCC)CCCCCCCCCCCCCCC</t>
  </si>
  <si>
    <t>5-phenyleicosane</t>
  </si>
  <si>
    <t>C26H46</t>
  </si>
  <si>
    <t>C1CCC[C@@H]2CCCC[C@H]12</t>
  </si>
  <si>
    <t xml:space="preserve">cis-decalin </t>
  </si>
  <si>
    <t xml:space="preserve">C10H18 </t>
  </si>
  <si>
    <t>CCCCC/C=C\C/C=C\CCCCCCCC(=O)OCC</t>
  </si>
  <si>
    <t>ethyl (9z,12z)-octadeca-9,12-dienoate</t>
  </si>
  <si>
    <t>C20H36O2</t>
  </si>
  <si>
    <t>Saldana et al., 2011; Dahmen and Marquardt, 2015; Guo et al., 2039</t>
  </si>
  <si>
    <t>Cc1ccc2cc(ccc2c1)C</t>
  </si>
  <si>
    <t>2,6-dimethylnaphthalene</t>
  </si>
  <si>
    <t>C12H12</t>
  </si>
  <si>
    <t>Saldana et al., 2011; Dahmen and Marquardt, 2015; Guo et al., 2332</t>
  </si>
  <si>
    <t>C=CCCCCCC</t>
  </si>
  <si>
    <t>1-octene</t>
  </si>
  <si>
    <t>CC(C)(CCCC)C</t>
  </si>
  <si>
    <t>2,2-dimethylhexane</t>
  </si>
  <si>
    <t>CCCCCC[C@H](C)[C@@H](C)CCCCCC</t>
  </si>
  <si>
    <t>(7s,8s)-dimethyltetradecane</t>
  </si>
  <si>
    <t>C16H34</t>
  </si>
  <si>
    <t>CCCCCCC1CCC(=O)O1</t>
  </si>
  <si>
    <t>gamma-decalactone</t>
  </si>
  <si>
    <t>C10H18O2</t>
  </si>
  <si>
    <t>CCCCC1CCCCC(=O)O1</t>
  </si>
  <si>
    <t>e-decalactone</t>
  </si>
  <si>
    <t>Lactone</t>
  </si>
  <si>
    <t>Saldana et al., 2011; Dahmen and Marquardt, 2015; Guo et al., 2256</t>
  </si>
  <si>
    <t>CCCCCCCC[C@H](CCC)c1ccccc1</t>
  </si>
  <si>
    <t>4(s)-phenyldodecane</t>
  </si>
  <si>
    <t>C18H30</t>
  </si>
  <si>
    <t>CCCCCC=CCC=CCCCCCCCC(=O)OC</t>
  </si>
  <si>
    <t>methyl octadeca-9,12-dienoate</t>
  </si>
  <si>
    <t>C19H34O2</t>
  </si>
  <si>
    <t>Saldana et al., 2011; Dahmen and Marquardt, 2015; Guo et al., 2273</t>
  </si>
  <si>
    <t>CCCCC/C=C\C</t>
  </si>
  <si>
    <t>(2z)-oct-2-ene</t>
  </si>
  <si>
    <t>CCCCCC[C@@H](C)/C=C\[C@@H](C)CCCCCC</t>
  </si>
  <si>
    <t>(8z)-(7r,10s)-dimethylhexadec-8-ene</t>
  </si>
  <si>
    <t>CCCCCCC/C(=C/CCCCCC)/CCC</t>
  </si>
  <si>
    <t>(8e)-8-propylpentadec-8-ene</t>
  </si>
  <si>
    <t>CCCCCCCC/C=C\CCCCCCCC(=O)OC(COC(=O)CCCCCCC/C=C\CCCCCCCC)COC(=O)CCCCCCC/C=C\CCCCCCCC</t>
  </si>
  <si>
    <t>2,3-bis[[(9z)-octadec-9-enoyl]oxy]propyl (9z)-octadec-9-enoate</t>
  </si>
  <si>
    <t>C57H104O6</t>
  </si>
  <si>
    <t>Saldana et al., 2011; Dahmen and Marquardt, 2015; Guo et al., 2160</t>
  </si>
  <si>
    <t>CCCCCCCCCO</t>
  </si>
  <si>
    <t>nonan-1-ol</t>
  </si>
  <si>
    <t>C9H20O</t>
  </si>
  <si>
    <t>Saldana et al., 2011; Dahmen and Marquardt, 2015; Guo et al., 2296</t>
  </si>
  <si>
    <t>CCCCC1CCCO1</t>
  </si>
  <si>
    <t>2-butyltetrahydrofuran</t>
  </si>
  <si>
    <t>Saldana et al., 2011; Dahmen and Marquardt, 2015; Guo et al., 2092</t>
  </si>
  <si>
    <t>CCCCCC/C=C\CCCCCCCCO</t>
  </si>
  <si>
    <t>(9z)-hexadec-9-en-1-ol</t>
  </si>
  <si>
    <t>C16H32O</t>
  </si>
  <si>
    <t>Saldana et al., 2011; Dahmen and Marquardt, 2015; Guo et al., 2080</t>
  </si>
  <si>
    <t>CCCCCCCCC(CCC)C(CCC)CCCCCCCC</t>
  </si>
  <si>
    <t>9,10-dipropyloctadecane</t>
  </si>
  <si>
    <t>C24H50</t>
  </si>
  <si>
    <t>Saldana et al., 2011; Dahmen and Marquardt, 2015; Guo et al., 2246</t>
  </si>
  <si>
    <t>CCCCCCCC[C@@H](CCC)[C@@H](CCC)CCCCCCCC</t>
  </si>
  <si>
    <t>(9r,10s)-dipropyloctadecane</t>
  </si>
  <si>
    <t>CCCCCCCC[C@H](CCC)[C@@H](CCC)CCCCCCCC</t>
  </si>
  <si>
    <t>(9s,10s)-dipropyloctadecane</t>
  </si>
  <si>
    <t>CCCCOC(=O)CCCCCCCC=CCC=CCCCCC</t>
  </si>
  <si>
    <t>butyl octadeca-9,12-dienoate</t>
  </si>
  <si>
    <t>C22H40O2</t>
  </si>
  <si>
    <t>Saldana et al., 2011; Dahmen and Marquardt, 2015; Guo et al., 2270</t>
  </si>
  <si>
    <t>CC(C)CCC(CCC(C)C)C(CCC(C)C)CCC(C)C</t>
  </si>
  <si>
    <t>2,9-dimethyl-5,6-diisoamyldecane</t>
  </si>
  <si>
    <t>C22H46</t>
  </si>
  <si>
    <t>Saldana et al., 2011; Dahmen and Marquardt, 2015; Guo et al., 2065</t>
  </si>
  <si>
    <t>CCCCCCCC1CCC(=O)O1</t>
  </si>
  <si>
    <t>?-undecanolactone</t>
  </si>
  <si>
    <t>Saldana et al., 2011; Dahmen and Marquardt, 2015; Guo et al., 2107</t>
  </si>
  <si>
    <t>CCCCCCC1CCCC(=O)O1</t>
  </si>
  <si>
    <t>?-undecalactone</t>
  </si>
  <si>
    <t>Saldana et al., 2011; Dahmen and Marquardt, 2015; Guo et al., 2257</t>
  </si>
  <si>
    <t>CCCCCCCCCCCC[C@H](C)c1ccccc1</t>
  </si>
  <si>
    <t>2(s)-phenyltetradecane</t>
  </si>
  <si>
    <t>C20H34</t>
  </si>
  <si>
    <t>C(CCCCCCC\C=C/CCCCCCCC)O</t>
  </si>
  <si>
    <t xml:space="preserve">oleyl alcohol </t>
  </si>
  <si>
    <t xml:space="preserve">C18H36O </t>
  </si>
  <si>
    <t>CCCCCCCCCC(C)c1ccccc1</t>
  </si>
  <si>
    <t>2-phenylundecane</t>
  </si>
  <si>
    <t>C17H28</t>
  </si>
  <si>
    <t>Saldana et al., 2011; Dahmen and Marquardt, 2015; Guo et al., 2226</t>
  </si>
  <si>
    <t>CCCCCCCCC[C@H](C)c1ccccc1</t>
  </si>
  <si>
    <t>2(s)-phenylundecane</t>
  </si>
  <si>
    <t>CCCCCCCCCC(=O)OCC</t>
  </si>
  <si>
    <t>ethyl decanoate</t>
  </si>
  <si>
    <t>C12H24O2</t>
  </si>
  <si>
    <t>Saldana et al., 2011; Dahmen and Marquardt, 2015; Guo et al., 2287</t>
  </si>
  <si>
    <t>C(CCC)C(CCCC)CCCC</t>
  </si>
  <si>
    <t xml:space="preserve">5-butylnonane </t>
  </si>
  <si>
    <t xml:space="preserve">C13H28 </t>
  </si>
  <si>
    <t>CCOC(C)OCC</t>
  </si>
  <si>
    <t>acetaldehyde diethyl acetal</t>
  </si>
  <si>
    <t>C6H14O2</t>
  </si>
  <si>
    <t>Saldana et al., 2011; Dahmen and Marquardt, 2015; Guo et al., 2240</t>
  </si>
  <si>
    <t>CCCCCCC</t>
  </si>
  <si>
    <t>n-heptane</t>
  </si>
  <si>
    <t>C7H16</t>
  </si>
  <si>
    <t>Saldana et al., 2011; Dahmen and Marquardt, 2015; Guo et al., 2334</t>
  </si>
  <si>
    <t>CCCCCCCCC=CCCCCCCCC(=O)OC</t>
  </si>
  <si>
    <t>methyl octadec-9-enoate</t>
  </si>
  <si>
    <t>C19H36O2</t>
  </si>
  <si>
    <t>Saldana et al., 2011; Dahmen and Marquardt, 2015; Guo et al., 2105</t>
  </si>
  <si>
    <t>CCCCCCCCC[C@@H](C)/C=C/[C@@H](C)CCCCCCCCC</t>
  </si>
  <si>
    <t>(11e)-(10r,13s)-dimethyldoeicos-11-ene</t>
  </si>
  <si>
    <t>C24H48</t>
  </si>
  <si>
    <t>CCCCCCCCC[C@@H](C)CC[C@@H](C)CCCCCCCCC</t>
  </si>
  <si>
    <t>(10r,13s)-dimethyldocosane</t>
  </si>
  <si>
    <t>CCC(C)CCCC(C)CCCC(C)C</t>
  </si>
  <si>
    <t>2,6,10-trimethyldodecane</t>
  </si>
  <si>
    <t>C15H32</t>
  </si>
  <si>
    <t>Saldana et al., 2011; Dahmen and Marquardt, 2015; Guo et al., 2053</t>
  </si>
  <si>
    <t>CCCCCCC(C)CCC(C)C</t>
  </si>
  <si>
    <t>2,5-dimethylundecane</t>
  </si>
  <si>
    <t>C13H28</t>
  </si>
  <si>
    <t>Saldana et al., 2011; Dahmen and Marquardt, 2015; Guo et al., 2361</t>
  </si>
  <si>
    <t>CCCCCC[C@H](C)CCC(C)C</t>
  </si>
  <si>
    <t>2,5(s)-dimethylundecane</t>
  </si>
  <si>
    <t>CCCCCCC(C)(C)C</t>
  </si>
  <si>
    <t>2,2-dimethyloctane</t>
  </si>
  <si>
    <t>C10H22</t>
  </si>
  <si>
    <t>Saldana et al., 2011; Dahmen and Marquardt, 2015; Guo et al., 2116</t>
  </si>
  <si>
    <t>CCCCCCCC[C@@H](C)[C@H](C)CCCCCCCC</t>
  </si>
  <si>
    <t>(9r,10r)-dimethyloctadecane</t>
  </si>
  <si>
    <t>C20H42</t>
  </si>
  <si>
    <t>CCCCCCCCCCCCO</t>
  </si>
  <si>
    <t>dodecan-1-ol</t>
  </si>
  <si>
    <t>C12H26O</t>
  </si>
  <si>
    <t>Saldana et al., 2011; Dahmen and Marquardt, 2015; Guo et al., 2335</t>
  </si>
  <si>
    <t>CCCCC=O</t>
  </si>
  <si>
    <t>pentanal</t>
  </si>
  <si>
    <t>C5H10O</t>
  </si>
  <si>
    <t>Saldana et al., 2011; Dahmen and Marquardt, 2015; Guo et al., 2352</t>
  </si>
  <si>
    <t>C(CCCCCCCCCCC)O</t>
  </si>
  <si>
    <t>1-dodecanol</t>
  </si>
  <si>
    <t xml:space="preserve">C12H26O </t>
  </si>
  <si>
    <t>COCOCCOCOC</t>
  </si>
  <si>
    <t>2,4,7,9-tetraoxadecane</t>
  </si>
  <si>
    <t>C6H14O4</t>
  </si>
  <si>
    <t>CCCCCCCCCCCCCCC[C@H](CCCC)C1CCCCC1</t>
  </si>
  <si>
    <t>5(s)-cyclohexyleicosane</t>
  </si>
  <si>
    <t>Naphtenes</t>
  </si>
  <si>
    <t>C26H52</t>
  </si>
  <si>
    <t>CCCCCC[C@@H](CC)[C@H](CC)CCCCCC</t>
  </si>
  <si>
    <t>(7r,8r)-diethyltetradecane</t>
  </si>
  <si>
    <t>C18H38</t>
  </si>
  <si>
    <t>CCCCCC[C@@H](CC)[C@@H](CC)CCCCCC</t>
  </si>
  <si>
    <t>(7r,8s)-diethyltetradecane</t>
  </si>
  <si>
    <t>CCCCCCCCCCCCc1ccccc1</t>
  </si>
  <si>
    <t>n-dodecylbenzene</t>
  </si>
  <si>
    <t>Saldana et al., 2011; Dahmen and Marquardt, 2015; Guo et al., 2155</t>
  </si>
  <si>
    <t>CCCCCCC(CCCC)CCCCCC</t>
  </si>
  <si>
    <t>7-butyltridecane</t>
  </si>
  <si>
    <t>C17H36</t>
  </si>
  <si>
    <t>Saldana et al., 2011; Dahmen and Marquardt, 2015; Guo et al., 2201</t>
  </si>
  <si>
    <t>C(CCCCCCCCCCC)(=O)OCCC</t>
  </si>
  <si>
    <t>propyl laurate</t>
  </si>
  <si>
    <t xml:space="preserve">C15H30O2 </t>
  </si>
  <si>
    <t>C(CCCCCCCCCCCCC)(=O)OCCCCCCCCCC</t>
  </si>
  <si>
    <t>decyl myristate</t>
  </si>
  <si>
    <t>C24H48O2</t>
  </si>
  <si>
    <t>C(CCCCCCCCCCC)(=O)OCCCC</t>
  </si>
  <si>
    <t>butyl laurate</t>
  </si>
  <si>
    <t xml:space="preserve">C16H32O2 </t>
  </si>
  <si>
    <t>C(C1CCCO1)OCC</t>
  </si>
  <si>
    <t>ethyl tetrahydrofurfuryl ether</t>
  </si>
  <si>
    <t xml:space="preserve">C7H14O2 </t>
  </si>
  <si>
    <t>CCCCCCCCCCCCCCCCCC(=O)OC</t>
  </si>
  <si>
    <t>methyl octadecanoate</t>
  </si>
  <si>
    <t>C19H38O2</t>
  </si>
  <si>
    <t>Saldana et al., 2011; Dahmen and Marquardt, 2015; Guo et al., 2175</t>
  </si>
  <si>
    <t>C(C)(=O)OCCCCCCCCCCCCCC</t>
  </si>
  <si>
    <t>tetradecyl acetate</t>
  </si>
  <si>
    <t>CCCCCCCCCCC</t>
  </si>
  <si>
    <t>n-undecane</t>
  </si>
  <si>
    <t>C11H24</t>
  </si>
  <si>
    <t>Saldana et al., 2011; Dahmen and Marquardt, 2015; Guo et al., 2087</t>
  </si>
  <si>
    <t>CC(COC(C)COC(C)COC)O</t>
  </si>
  <si>
    <t>tripropylene glycol monomethyl ether</t>
  </si>
  <si>
    <t>C10H22O4</t>
  </si>
  <si>
    <t>Saldana et al., 2011; Dahmen and Marquardt, 2015; Guo et al., 2266</t>
  </si>
  <si>
    <t>C=CCCCCCCCCCCCC</t>
  </si>
  <si>
    <t>1-tetradecene</t>
  </si>
  <si>
    <t>C14H28</t>
  </si>
  <si>
    <t>C(CCCCCCCCCCC)(=O)OCCCCCCCCCCCC</t>
  </si>
  <si>
    <t>lauryl laurate</t>
  </si>
  <si>
    <t>C(CCCCCCCCCCCCCCC)(=O)OC</t>
  </si>
  <si>
    <t>methyl palmitate</t>
  </si>
  <si>
    <t xml:space="preserve">C17H34O2 </t>
  </si>
  <si>
    <t>C=CCCCCCCCCCCCCCC</t>
  </si>
  <si>
    <t>1-hexadecene</t>
  </si>
  <si>
    <t xml:space="preserve">C16H32 </t>
  </si>
  <si>
    <t>C(C)OC(C)(C)C</t>
  </si>
  <si>
    <t>tert-butyl ethyl ether</t>
  </si>
  <si>
    <t>C(CCC)OCCCC</t>
  </si>
  <si>
    <t>dibutyl ether</t>
  </si>
  <si>
    <t>CCCCCCCCCCCCCCCC(=O)OCCC(CC)CCC</t>
  </si>
  <si>
    <t>2-ethylhexyl hexadecanoate</t>
  </si>
  <si>
    <t>Saldana et al., 2011; Dahmen and Marquardt, 2015; Guo et al., 2036</t>
  </si>
  <si>
    <t>C(CCCCCCCCCCCCCCCCCCC)(=O)OC</t>
  </si>
  <si>
    <t>methyl arachidate</t>
  </si>
  <si>
    <t>C21H42O2</t>
  </si>
  <si>
    <t>Cc1cccc2ccccc12</t>
  </si>
  <si>
    <t>1-methylnaphthalene</t>
  </si>
  <si>
    <t>C11H10</t>
  </si>
  <si>
    <t>Saldana et al., 2011; Dahmen and Marquardt, 2015; Guo et al., 2293</t>
  </si>
  <si>
    <t>Training</t>
  </si>
  <si>
    <t>C1CCCCCC1</t>
  </si>
  <si>
    <t>cycloheptane</t>
  </si>
  <si>
    <t>c1ccc(cc1)CCc1ccccc1</t>
  </si>
  <si>
    <t>1,2-diphenylethane</t>
  </si>
  <si>
    <t>C14H14</t>
  </si>
  <si>
    <t>Cc1cccc(C)c1</t>
  </si>
  <si>
    <t>1,3-xylene</t>
  </si>
  <si>
    <t>C8H10</t>
  </si>
  <si>
    <t>CC1=C(C=C(C(=C1)C)C)C</t>
  </si>
  <si>
    <t>1,2,4,5-tetramethylbenzene</t>
  </si>
  <si>
    <t>Cc1ccc(cc1)C(C)C</t>
  </si>
  <si>
    <t>4-isopropyltoluene</t>
  </si>
  <si>
    <t>Saldana et al., 2011; Dahmen and Marquardt, 2015; Guo et al., 2149</t>
  </si>
  <si>
    <t>CC1=CC=C(C=C1)CCC</t>
  </si>
  <si>
    <t>1-methyl-4-propylbenzene</t>
  </si>
  <si>
    <t xml:space="preserve">C10H14 </t>
  </si>
  <si>
    <t>CC(C)c1cc(cc(c1)C(C)C)C(C)C</t>
  </si>
  <si>
    <t>1,3,5-triisopropylbenzene</t>
  </si>
  <si>
    <t>C15H30</t>
  </si>
  <si>
    <t>Saldana et al., 2011; Dahmen and Marquardt, 2015; Guo et al., 2229</t>
  </si>
  <si>
    <t>CO</t>
  </si>
  <si>
    <t>methanol</t>
  </si>
  <si>
    <t>CH4O</t>
  </si>
  <si>
    <t>Saldana et al., 2011; Dahmen and Marquardt, 2015; Guo et al., 2295</t>
  </si>
  <si>
    <t>CC1=CC=C(C=C1)C(C)C</t>
  </si>
  <si>
    <t>1-methyl-4-isopropylbenzene</t>
  </si>
  <si>
    <t>CC(C)c1cccc(c1)C(C)C</t>
  </si>
  <si>
    <t>1,3-di(propan-2-yl)benzene</t>
  </si>
  <si>
    <t>C12H18</t>
  </si>
  <si>
    <t>Saldana et al., 2011; Dahmen and Marquardt, 2015; Guo et al., 2146</t>
  </si>
  <si>
    <t>C=C(CC(C)(C)C)CC(C)(C)CC(C)(C)C</t>
  </si>
  <si>
    <t>2,2,6,6,8,8-hexamethyl-4-methylene-nonane</t>
  </si>
  <si>
    <t>C16H32</t>
  </si>
  <si>
    <t>Saldana et al., 2011; Dahmen and Marquardt, 2015; Guo et al., 2115</t>
  </si>
  <si>
    <t>CC(CC)(CCC)C</t>
  </si>
  <si>
    <t>3,3-dimethylhexane</t>
  </si>
  <si>
    <t xml:space="preserve">methanol </t>
  </si>
  <si>
    <t xml:space="preserve">CH4O </t>
  </si>
  <si>
    <t>C(CCCCC(=O)OC)(=O)OC</t>
  </si>
  <si>
    <t>dimethyl adipate</t>
  </si>
  <si>
    <t>C8H14O4</t>
  </si>
  <si>
    <t>C(C)(C)(C)O</t>
  </si>
  <si>
    <t>tert-butanol</t>
  </si>
  <si>
    <t>CCC(C)c1ccccc1</t>
  </si>
  <si>
    <t>sec-butylbenzene</t>
  </si>
  <si>
    <t>Saldana et al., 2011; Dahmen and Marquardt, 2015; Guo et al., 2224</t>
  </si>
  <si>
    <t>CCCCc1cccc2ccccc12</t>
  </si>
  <si>
    <t>1-butylnaphthalene</t>
  </si>
  <si>
    <t>CC[C@@H](C)c1ccccc1</t>
  </si>
  <si>
    <t>sec-(r)-butylbenzene</t>
  </si>
  <si>
    <t>CCOC(=O)CCC(=O)C</t>
  </si>
  <si>
    <t>ethyl 4-oxopentanoate</t>
  </si>
  <si>
    <t>C7H12O3</t>
  </si>
  <si>
    <t>Saldana et al., 2011; Dahmen and Marquardt, 2015; Guo et al., 2167</t>
  </si>
  <si>
    <t>C/C=C/C=C/C(=O)OC</t>
  </si>
  <si>
    <t>methyl (2e,4e)-hexa-2,4-dienoate</t>
  </si>
  <si>
    <t>C7H10O2</t>
  </si>
  <si>
    <t>Saldana et al., 2011; Dahmen and Marquardt, 2015; Guo et al., 2172</t>
  </si>
  <si>
    <t>C(CCC(=O)C)(=O)OCC</t>
  </si>
  <si>
    <t>ethyl levulinate</t>
  </si>
  <si>
    <t xml:space="preserve">C7H12O3 </t>
  </si>
  <si>
    <t>C(\C=C\C=C\C)(=O)OC</t>
  </si>
  <si>
    <t xml:space="preserve">methyl sorbate </t>
  </si>
  <si>
    <t xml:space="preserve">C7H10O2 </t>
  </si>
  <si>
    <t>C1(=CC=C(C=C1)C)C</t>
  </si>
  <si>
    <t>1,4-dimethylbenzene (p-xylene)</t>
  </si>
  <si>
    <t>CCCC(=O)OC(COC(=O)CCC)COC(=O)CCC</t>
  </si>
  <si>
    <t>2,3-di(butanoyloxy)propyl butanoate</t>
  </si>
  <si>
    <t>C15H26O6</t>
  </si>
  <si>
    <t>Saldana et al., 2011; Dahmen and Marquardt, 2015; Guo et al., 2161</t>
  </si>
  <si>
    <t>C(C)(CC)C1CCCC2=CC=CC=C12</t>
  </si>
  <si>
    <t>sec-butyltetralin</t>
  </si>
  <si>
    <t>C14H20</t>
  </si>
  <si>
    <t>Saldana et al., 2011; Dahmen and Marquardt, 2015; Guo et al., 2355</t>
  </si>
  <si>
    <t>CC[C@@H](C)C1CCCc2ccccc12</t>
  </si>
  <si>
    <t>sec-(r)-butyltetralin</t>
  </si>
  <si>
    <t>CC[C@H](C)C1CCCc2ccccc12</t>
  </si>
  <si>
    <t>sec-(s)-butyltetralin</t>
  </si>
  <si>
    <t>C1(=CC(=CC=C1)C)C</t>
  </si>
  <si>
    <t>1,3-dimethylbenzene (m-xylene)</t>
  </si>
  <si>
    <t>O1C=CC=C1</t>
  </si>
  <si>
    <t xml:space="preserve">furan </t>
  </si>
  <si>
    <t>Furans</t>
  </si>
  <si>
    <t>C4H4O</t>
  </si>
  <si>
    <t>CC1=CC=C(C=C1)OC</t>
  </si>
  <si>
    <t>4-methyl anisole</t>
  </si>
  <si>
    <t xml:space="preserve">C8H10O </t>
  </si>
  <si>
    <t>CCCC1CCCc2ccccc12</t>
  </si>
  <si>
    <t>propyltetralin</t>
  </si>
  <si>
    <t>C13H18</t>
  </si>
  <si>
    <t>Saldana et al., 2011; Dahmen and Marquardt, 2015; Guo et al., 2112</t>
  </si>
  <si>
    <t>Cc1ccccc1C</t>
  </si>
  <si>
    <t>1,2-dimethylbenzene</t>
  </si>
  <si>
    <t>CC1=CC(=CC(=C1)C)C</t>
  </si>
  <si>
    <t>1,3,5-trimethylbenzene</t>
  </si>
  <si>
    <t xml:space="preserve">C9H12 </t>
  </si>
  <si>
    <t>C1(=CC=CC=C1)CCO</t>
  </si>
  <si>
    <t xml:space="preserve">2-phenyl ethanol </t>
  </si>
  <si>
    <t>C(C1=CC=CC=C1)OCC1=CC=CC=C1</t>
  </si>
  <si>
    <t>dibenzyl ether</t>
  </si>
  <si>
    <t xml:space="preserve">C14H14O </t>
  </si>
  <si>
    <t>c1ccc(cc1)COCc2ccccc2</t>
  </si>
  <si>
    <t>dibenzylether</t>
  </si>
  <si>
    <t>C14H14O</t>
  </si>
  <si>
    <t>Saldana et al., 2011; Dahmen and Marquardt, 2015; Guo et al., 2060</t>
  </si>
  <si>
    <t>C=1(C(=CC=CC1)C)C</t>
  </si>
  <si>
    <t>1,2-dimethylbenzene (o-xylene)</t>
  </si>
  <si>
    <t>CC(CC)O</t>
  </si>
  <si>
    <t xml:space="preserve">2-butanol </t>
  </si>
  <si>
    <t>CC(CO)C</t>
  </si>
  <si>
    <t>2-methyl-1-propanol</t>
  </si>
  <si>
    <t>CC(=C)CC(C)(C)C</t>
  </si>
  <si>
    <t>2,4,4-trimethyl-1-pentene</t>
  </si>
  <si>
    <t xml:space="preserve">C8H16 </t>
  </si>
  <si>
    <t>C1CCC2=CC=CC=C12</t>
  </si>
  <si>
    <t>indane</t>
  </si>
  <si>
    <t xml:space="preserve">C9H10 </t>
  </si>
  <si>
    <t>C(CC)C1=CC=C(C=C1)O</t>
  </si>
  <si>
    <t xml:space="preserve">4-propyl phenol </t>
  </si>
  <si>
    <t xml:space="preserve">C9H12O </t>
  </si>
  <si>
    <t>c1ccc2c(c1)CCCC2</t>
  </si>
  <si>
    <t>1,2,3,4-tetrahydronaphthalene</t>
  </si>
  <si>
    <t>C10H12</t>
  </si>
  <si>
    <t>Saldana et al., 2011; Dahmen and Marquardt, 2015; Guo et al., 2030</t>
  </si>
  <si>
    <t>C1CCCC2=CC=CC=C12.C1CCCC2=CC=CC=C12</t>
  </si>
  <si>
    <t>1,2,3,4-tetrahydronaphthalene (tetralin)</t>
  </si>
  <si>
    <t>CCCCCc1ccccc1</t>
  </si>
  <si>
    <t>pentylbenzene</t>
  </si>
  <si>
    <t>Saldana et al., 2011; Dahmen and Marquardt, 2015; Guo et al., 2111</t>
  </si>
  <si>
    <t>CCc1cccc(CC)c1</t>
  </si>
  <si>
    <t>1,3-diethylbenzene</t>
  </si>
  <si>
    <t>Saldana et al., 2011; Dahmen and Marquardt, 2015; Guo et al., 2147</t>
  </si>
  <si>
    <t>CC(C(C)C)C(C)C(C(C)C)C</t>
  </si>
  <si>
    <t>2,3,4,5,6-pentamethylheptane</t>
  </si>
  <si>
    <t>Saldana et al., 2011; Dahmen and Marquardt, 2015; Guo et al., 2249</t>
  </si>
  <si>
    <t>CC(CC(C)(C)C)CC(C)(C)C</t>
  </si>
  <si>
    <t>2,2,4,6,6-pentamethylheptane</t>
  </si>
  <si>
    <t>Saldana et al., 2011; Dahmen and Marquardt, 2015; Guo et al., 2325</t>
  </si>
  <si>
    <t>C[C@H](C(C)C)C(C)[C@H](C)C(C)C</t>
  </si>
  <si>
    <t>2,3(r),4,5(r),6-pentamethylheptane</t>
  </si>
  <si>
    <t>C[C@H](C(C)C)C(C)[C@@H](C)C(C)C</t>
  </si>
  <si>
    <t>2,3(r),4,5(s),6-pentamethylheptane</t>
  </si>
  <si>
    <t>Cc1ccco1</t>
  </si>
  <si>
    <t>2-methylfuran</t>
  </si>
  <si>
    <t>Saldana et al., 2011; Dahmen and Marquardt, 2015; Guo et al., 2059</t>
  </si>
  <si>
    <t>CCO</t>
  </si>
  <si>
    <t>ethanol</t>
  </si>
  <si>
    <t>C2H6O</t>
  </si>
  <si>
    <t>Saldana et al., 2011; Dahmen and Marquardt, 2015; Guo et al., 2138</t>
  </si>
  <si>
    <t>c1cc(oc1)CO</t>
  </si>
  <si>
    <t>furfuryl alcohol</t>
  </si>
  <si>
    <t>Saldana et al., 2011; Dahmen and Marquardt, 2015; Guo et al., 2129</t>
  </si>
  <si>
    <t>C1CCC(C1)O</t>
  </si>
  <si>
    <t>cyclopentanol</t>
  </si>
  <si>
    <t>Saldana et al., 2011; Dahmen and Marquardt, 2015; Guo et al., 2213</t>
  </si>
  <si>
    <t>COc1ccccc1OC</t>
  </si>
  <si>
    <t>1,2-dimethoxybenzene</t>
  </si>
  <si>
    <t>C8H10O2</t>
  </si>
  <si>
    <t>Saldana et al., 2011; Dahmen and Marquardt, 2015; Guo et al., 2269</t>
  </si>
  <si>
    <t>COC(CCO)(C)C</t>
  </si>
  <si>
    <t>3-methoxy-3-methyl-_x000D_
1-butanol</t>
  </si>
  <si>
    <t xml:space="preserve">C6H14O2 </t>
  </si>
  <si>
    <t>2,4,4-trimethylpent-1-ene</t>
  </si>
  <si>
    <t>Saldana et al., 2011; Dahmen and Marquardt, 2015; Guo et al., 2028</t>
  </si>
  <si>
    <t>CCCCC(C)(C)c1ccc2ccccc2c1</t>
  </si>
  <si>
    <t>2-methyl-2-(beta-naphthyl)hexane</t>
  </si>
  <si>
    <t>C17H22</t>
  </si>
  <si>
    <t>Saldana et al., 2011; Dahmen and Marquardt, 2015; Guo et al., 2371</t>
  </si>
  <si>
    <t>CC(C)(CCO)OC</t>
  </si>
  <si>
    <t>3-methoxy-3-methyl-1-butanol</t>
  </si>
  <si>
    <t>Saldana et al., 2011; Dahmen and Marquardt, 2015; Guo et al., 2368</t>
  </si>
  <si>
    <t>CC1=C(C(=CC=C1)C)C</t>
  </si>
  <si>
    <t>1,2,3-trimethylbenzene</t>
  </si>
  <si>
    <t>C1=COC(=C1)CO</t>
  </si>
  <si>
    <t>2-furfuryl alcohol</t>
  </si>
  <si>
    <t xml:space="preserve">C5H6O2 </t>
  </si>
  <si>
    <t>Cc1ccc(o1)C</t>
  </si>
  <si>
    <t>2,5-dimethylfuran</t>
  </si>
  <si>
    <t>Saldana et al., 2011; Dahmen and Marquardt, 2015; Guo et al., 2280</t>
  </si>
  <si>
    <t>c1ccc(cc1)Cc1ccccc1</t>
  </si>
  <si>
    <t>diphenylmethane</t>
  </si>
  <si>
    <t>C13H11</t>
  </si>
  <si>
    <t>Saldana et al., 2011; Dahmen and Marquardt, 2015; Guo et al., 2153</t>
  </si>
  <si>
    <t>OC(CC(C)=O)(C)C</t>
  </si>
  <si>
    <t>4-hydroxy-4-methyl-_x000D_
2-pentanone</t>
  </si>
  <si>
    <t xml:space="preserve">C6H12O2 </t>
  </si>
  <si>
    <t>CC1CC(=O)CC(C1)(C)C</t>
  </si>
  <si>
    <t>3,3,5-trimethylcyclohexanone</t>
  </si>
  <si>
    <t>C9H16O</t>
  </si>
  <si>
    <t>Saldana et al., 2011; Dahmen and Marquardt, 2015; Guo et al., 2314</t>
  </si>
  <si>
    <t>CC(C)C(CC)CC</t>
  </si>
  <si>
    <t>2-methyl-3-ethylpentane</t>
  </si>
  <si>
    <t>CC(C)CC(=O)C</t>
  </si>
  <si>
    <t>4-methyl-2-pentanone</t>
  </si>
  <si>
    <t>C6H12O</t>
  </si>
  <si>
    <t>Saldana et al., 2011; Dahmen and Marquardt, 2015; Guo et al., 2055</t>
  </si>
  <si>
    <t>C(CCC)C1=CC=CC=C1</t>
  </si>
  <si>
    <t>n-butylbenzene</t>
  </si>
  <si>
    <t>CC(C)C(C)(C)C</t>
  </si>
  <si>
    <t>2,2,3-trimethylbutane</t>
  </si>
  <si>
    <t>Saldana et al., 2011; Dahmen and Marquardt, 2015; Guo et al., 2324</t>
  </si>
  <si>
    <t>CC(=CCCC(C)(C=C)O)C</t>
  </si>
  <si>
    <t>linalool</t>
  </si>
  <si>
    <t>Saldana et al., 2011; Dahmen and Marquardt, 2015; Guo et al., 2097</t>
  </si>
  <si>
    <t>CC(=C)C=C</t>
  </si>
  <si>
    <t>2-methyl-1,3-butadiene</t>
  </si>
  <si>
    <t>C5H8</t>
  </si>
  <si>
    <t>Saldana et al., 2011; Dahmen and Marquardt, 2015; Guo et al., 2217</t>
  </si>
  <si>
    <t>C1CCc2ccccc2C1</t>
  </si>
  <si>
    <t>tetralin</t>
  </si>
  <si>
    <t>Saldana et al., 2011; Dahmen and Marquardt, 2015; Guo et al., 2113</t>
  </si>
  <si>
    <t>CCCCCCC(CC)(CC)c1ccc2ccccc2c1</t>
  </si>
  <si>
    <t>3-ethyl-3-(beta-naphthyl)nonane</t>
  </si>
  <si>
    <t>C21H30</t>
  </si>
  <si>
    <t>Saldana et al., 2011; Dahmen and Marquardt, 2015; Guo et al., 2148</t>
  </si>
  <si>
    <t>CC(=O)OCC(COC(=O)C)OC(=O)C</t>
  </si>
  <si>
    <t>glycerol triacetate</t>
  </si>
  <si>
    <t>C9H14O6</t>
  </si>
  <si>
    <t>Saldana et al., 2011; Dahmen and Marquardt, 2015; Guo et al., 2236</t>
  </si>
  <si>
    <t>C(CCC(=O)OCCCC)(=O)OCCCC</t>
  </si>
  <si>
    <t>dibutyl succinate</t>
  </si>
  <si>
    <t>C12H22O4</t>
  </si>
  <si>
    <t>CC(CCO)C</t>
  </si>
  <si>
    <t>3-methyl-1-butanol</t>
  </si>
  <si>
    <t>CCCCc1ccco1</t>
  </si>
  <si>
    <t>2-butylfuran</t>
  </si>
  <si>
    <t>Saldana et al., 2011; Dahmen and Marquardt, 2015; Guo et al., 2268</t>
  </si>
  <si>
    <t>C(=C)OCCO</t>
  </si>
  <si>
    <t>ethylene glycol vinyl_x000D_
ether</t>
  </si>
  <si>
    <t xml:space="preserve">C4H8O2 </t>
  </si>
  <si>
    <t>CC(C)(C(CC)C)C</t>
  </si>
  <si>
    <t>2,2,3-trimethylpentane</t>
  </si>
  <si>
    <t>CC(C)C(C(C)C)C</t>
  </si>
  <si>
    <t>2,3,4-trimethylpentane</t>
  </si>
  <si>
    <t>C=COCCO</t>
  </si>
  <si>
    <t>ethylene glycol vinyl ether</t>
  </si>
  <si>
    <t>C4H8O2</t>
  </si>
  <si>
    <t>Saldana et al., 2011; Dahmen and Marquardt, 2015; Guo et al., 2367</t>
  </si>
  <si>
    <t>CCCCOC(=O)CCC(=O)C</t>
  </si>
  <si>
    <t>butyl levulinate</t>
  </si>
  <si>
    <t>C9H16O3</t>
  </si>
  <si>
    <t>Saldana et al., 2011; Dahmen and Marquardt, 2015; Guo et al., 2104</t>
  </si>
  <si>
    <t>CC(C)c1ccccc1</t>
  </si>
  <si>
    <t>isopropylbenzene</t>
  </si>
  <si>
    <t>Saldana et al., 2011; Dahmen and Marquardt, 2015; Guo et al., 2154</t>
  </si>
  <si>
    <t>C1CCCCC1</t>
  </si>
  <si>
    <t>cyclohexane</t>
  </si>
  <si>
    <t>C6H12</t>
  </si>
  <si>
    <t>Saldana et al., 2011; Dahmen and Marquardt, 2015; Guo et al., 2042</t>
  </si>
  <si>
    <t>C(CC(=O)OC)(=O)OC</t>
  </si>
  <si>
    <t>dimethyl malonate</t>
  </si>
  <si>
    <t>C5H8O4</t>
  </si>
  <si>
    <t>CC(C)CC(C)(C)C</t>
  </si>
  <si>
    <t>2,2,4-trimethylpentane</t>
  </si>
  <si>
    <t>Saldana et al., 2011; Dahmen and Marquardt, 2015; Guo et al., 2349</t>
  </si>
  <si>
    <t>C[C@H](CC(C)(C)C)CC(C)(C)CC(C)(C)C</t>
  </si>
  <si>
    <t>2,2,4,4,6(r),8,8-heptamethylnonane</t>
  </si>
  <si>
    <t>C[C@@H](CC(C)(C)C)CC(C)(C)CC(C)(C)C</t>
  </si>
  <si>
    <t>2,2,4,4,6(s),8,8-heptamethylnonane</t>
  </si>
  <si>
    <t>2-methoxyethanol</t>
  </si>
  <si>
    <t>C3H8O2</t>
  </si>
  <si>
    <t>Saldana et al., 2011; Dahmen and Marquardt, 2015; Guo et al., 2281</t>
  </si>
  <si>
    <t>C1C=CCO1</t>
  </si>
  <si>
    <t>2,5-dihydrofuran</t>
  </si>
  <si>
    <t>Saldana et al., 2011; Dahmen and Marquardt, 2015; Guo et al., 2109</t>
  </si>
  <si>
    <t>CC(C)C(C(C)C)=O</t>
  </si>
  <si>
    <t xml:space="preserve">2,4-dimethyl-3-pentanone </t>
  </si>
  <si>
    <t>C7H14O</t>
  </si>
  <si>
    <t>CC1(CC(CC1)C)C</t>
  </si>
  <si>
    <t>1,1,3-trimethylcyclopentane</t>
  </si>
  <si>
    <t>C1CCC(CC1)O</t>
  </si>
  <si>
    <t>cyclohexanol</t>
  </si>
  <si>
    <t>Saldana et al., 2011; Dahmen and Marquardt, 2015; Guo et al., 2351</t>
  </si>
  <si>
    <t>CC(=CCC/C(=C/CO)/C)C</t>
  </si>
  <si>
    <t>geraniol</t>
  </si>
  <si>
    <t>Saldana et al., 2011; Dahmen and Marquardt, 2015; Guo et al., 2103</t>
  </si>
  <si>
    <t>CCCCO</t>
  </si>
  <si>
    <t>butan-1-ol</t>
  </si>
  <si>
    <t>Saldana et al., 2011; Dahmen and Marquardt, 2015; Guo et al., 2032</t>
  </si>
  <si>
    <t>Cc1ccc(C)c(C)c1C</t>
  </si>
  <si>
    <t>1,2,3,4-tetramethylbenzene</t>
  </si>
  <si>
    <t>Saldana et al., 2011; Dahmen and Marquardt, 2015; Guo et al., 2144</t>
  </si>
  <si>
    <t>CC1(C(C1)C)C</t>
  </si>
  <si>
    <t>1,1,2-trimethylcyclopropane</t>
  </si>
  <si>
    <t>C(C)C(CC)(CC)CC</t>
  </si>
  <si>
    <t>3,3-diethylpentane</t>
  </si>
  <si>
    <t>C9H20</t>
  </si>
  <si>
    <t>CC1CCCC1</t>
  </si>
  <si>
    <t>methylcyclopentane</t>
  </si>
  <si>
    <t>Saldana et al., 2011; Dahmen and Marquardt, 2015; Guo et al., 2233</t>
  </si>
  <si>
    <t>CCCCOC(=O)CCC</t>
  </si>
  <si>
    <t>butyl butanoate</t>
  </si>
  <si>
    <t>Saldana et al., 2011; Dahmen and Marquardt, 2015; Guo et al., 2164</t>
  </si>
  <si>
    <t>CCCCCCCCC(C)(C)c1ccc2ccccc2c1</t>
  </si>
  <si>
    <t>2-methyl-2-(beta-naphthyl)decane</t>
  </si>
  <si>
    <t>Saldana et al., 2011; Dahmen and Marquardt, 2015; Guo et al., 2034</t>
  </si>
  <si>
    <t>CC(C)CC(CCCCCCC)(C1=CC=CC=C1)CC(C)C</t>
  </si>
  <si>
    <t>2-methyl-4-isobutyl-4-phenylundecane</t>
  </si>
  <si>
    <t>C22H38</t>
  </si>
  <si>
    <t>Saldana et al., 2011; Dahmen and Marquardt, 2015; Guo et al., 2049</t>
  </si>
  <si>
    <t>CCCCCCCCc1ccc2ccccc2c1</t>
  </si>
  <si>
    <t>2-octylnaphthalene</t>
  </si>
  <si>
    <t>Saldana et al., 2011; Dahmen and Marquardt, 2015; Guo et al., 2069</t>
  </si>
  <si>
    <t>CC[C@@H](C)C[C@](C)(CC)c1ccc2ccccc2c1</t>
  </si>
  <si>
    <t>(3r,6s)-dimethyl-3-(beta-naphthyl)octane</t>
  </si>
  <si>
    <t>Saldana et al., 2011; Dahmen and Marquardt, 2015; Guo et al., 2143</t>
  </si>
  <si>
    <t>CC[C@H](C)C[C@@](C)(CC)c1ccc2ccccc2c1</t>
  </si>
  <si>
    <t>(3s,6r)-dimethyl-3-(beta-naphthyl)octane</t>
  </si>
  <si>
    <t>CC[C@H](C)C[C@](C)(CC)c1ccc2ccccc2c1</t>
  </si>
  <si>
    <t>(3s,6s)-dimethyl-3-(beta-naphthyl)octane</t>
  </si>
  <si>
    <t>C(CC)C=1C=C(C(=CC1)OC)O</t>
  </si>
  <si>
    <t xml:space="preserve">4-propylguaiacol </t>
  </si>
  <si>
    <t xml:space="preserve">C10H14O2 </t>
  </si>
  <si>
    <t>CCCCCC[C@@](C)(CC)C1CCCC2CCCCC12</t>
  </si>
  <si>
    <t>3(r)-methyl-3-decalylnonane</t>
  </si>
  <si>
    <t>C20H38</t>
  </si>
  <si>
    <t>Saldana et al., 2011; Dahmen and Marquardt, 2015; Guo et al., 2181</t>
  </si>
  <si>
    <t>CCCCCC[C@](C)(CC)C1CCCC2CCCCC12</t>
  </si>
  <si>
    <t>3(s)-methyl-3-decalylnonane</t>
  </si>
  <si>
    <t>C1CCC=CC1</t>
  </si>
  <si>
    <t>cyclohexene</t>
  </si>
  <si>
    <t>C6H10</t>
  </si>
  <si>
    <t>Saldana et al., 2011; Dahmen and Marquardt, 2015; Guo et al., 2312</t>
  </si>
  <si>
    <t>C(CCCC)O</t>
  </si>
  <si>
    <t>1-pentanol</t>
  </si>
  <si>
    <t>CC(=O)OCC1CCCO1</t>
  </si>
  <si>
    <t>tetrahydrofurfuryl acetate</t>
  </si>
  <si>
    <t>Saldana et al., 2011; Dahmen and Marquardt, 2015; Guo et al., 2320</t>
  </si>
  <si>
    <t>CC(C)CCO</t>
  </si>
  <si>
    <t>isopentanol</t>
  </si>
  <si>
    <t>Saldana et al., 2011; Dahmen and Marquardt, 2015; Guo et al., 2326</t>
  </si>
  <si>
    <t>C(C)OCC1=CC=CO1</t>
  </si>
  <si>
    <t>furfuryl ethyl ether</t>
  </si>
  <si>
    <t>CCCCC(=O)OCC</t>
  </si>
  <si>
    <t>ethyl valerate</t>
  </si>
  <si>
    <t>C7H14O2</t>
  </si>
  <si>
    <t>Saldana et al., 2011; Dahmen and Marquardt, 2015; Guo et al., 2294</t>
  </si>
  <si>
    <t>CC1=CC[C@H](CC1)C(=C)C</t>
  </si>
  <si>
    <t>limonene</t>
  </si>
  <si>
    <t>Saldana et al., 2011; Dahmen and Marquardt, 2015; Guo et al., 2089</t>
  </si>
  <si>
    <t xml:space="preserve">limonene </t>
  </si>
  <si>
    <t>CC1=CCC2CC1C2(C)C</t>
  </si>
  <si>
    <t xml:space="preserve">?-pinene </t>
  </si>
  <si>
    <t>CC1C(CC(C1)C)C</t>
  </si>
  <si>
    <t>1,2,4-trimethylcyclopentane</t>
  </si>
  <si>
    <t>C(C=1C(C(=O)OC)=CC=CC1)(=O)OC</t>
  </si>
  <si>
    <t>dimethyl phthalate</t>
  </si>
  <si>
    <t>C10H10O4</t>
  </si>
  <si>
    <t>C/C(=C\C1=CC=CC=C1)/C=O</t>
  </si>
  <si>
    <t>?-methyl-trans cinnamaldehyde</t>
  </si>
  <si>
    <t xml:space="preserve">C9H8O </t>
  </si>
  <si>
    <t>?-methyl-trans-cinnamaldehyde</t>
  </si>
  <si>
    <t>C10H10O</t>
  </si>
  <si>
    <t>C=1(C(O)=CC=CC1)OC</t>
  </si>
  <si>
    <t xml:space="preserve">guaiacol </t>
  </si>
  <si>
    <t xml:space="preserve">C7H8O2 </t>
  </si>
  <si>
    <t>C[C@@H]1CC[C@H]([C@@H](C1)OC(=O)C)C(C)C</t>
  </si>
  <si>
    <t>menthyl acetate</t>
  </si>
  <si>
    <t>C12H22O2</t>
  </si>
  <si>
    <t>Saldana et al., 2011; Dahmen and Marquardt, 2015; Guo et al., 2051</t>
  </si>
  <si>
    <t>C(C)(=O)OC</t>
  </si>
  <si>
    <t>methyl acetate</t>
  </si>
  <si>
    <t xml:space="preserve">C3H6O2 </t>
  </si>
  <si>
    <t>CCC(=O)CC</t>
  </si>
  <si>
    <t>3-pentanone</t>
  </si>
  <si>
    <t>Saldana et al., 2011; Dahmen and Marquardt, 2015; Guo et al., 2254</t>
  </si>
  <si>
    <t>C(C)C=1C=C(C(=CC1)OC)O</t>
  </si>
  <si>
    <t xml:space="preserve">4-ethyl guaiacol </t>
  </si>
  <si>
    <t xml:space="preserve">C9H12O2 </t>
  </si>
  <si>
    <t>CC(=CC=C(C)C)C</t>
  </si>
  <si>
    <t>2,5-dimethyl-2,4-hexadiene</t>
  </si>
  <si>
    <t>Saldana et al., 2011; Dahmen and Marquardt, 2015; Guo et al., 2218</t>
  </si>
  <si>
    <t>CCCCCO</t>
  </si>
  <si>
    <t>pentan-1-ol</t>
  </si>
  <si>
    <t>Saldana et al., 2011; Dahmen and Marquardt, 2015; Guo et al., 2336</t>
  </si>
  <si>
    <t>C=CCCC</t>
  </si>
  <si>
    <t>1-pentene</t>
  </si>
  <si>
    <t>CC(=C)CC</t>
  </si>
  <si>
    <t>2-methyl-1-butene</t>
  </si>
  <si>
    <t>C1=CCCC1</t>
  </si>
  <si>
    <t>cyclopentene</t>
  </si>
  <si>
    <t>CCCCCCCCc1cccc(C)c1C</t>
  </si>
  <si>
    <t>octylxylene</t>
  </si>
  <si>
    <t>C16H26</t>
  </si>
  <si>
    <t>CCCC(CC)C(CC)CCC</t>
  </si>
  <si>
    <t>4,5-diethyloctane</t>
  </si>
  <si>
    <t>Saldana et al., 2011; Dahmen and Marquardt, 2015; Guo et al., 2054</t>
  </si>
  <si>
    <t>CCC[C@@H](CC)[C@H](CC)CCC</t>
  </si>
  <si>
    <t>(4r,5r)-diethyloctane</t>
  </si>
  <si>
    <t>CCC[C@@H](CC)[C@@H](CC)CCC</t>
  </si>
  <si>
    <t>(4r,5s)-diethyloctane</t>
  </si>
  <si>
    <t>CCC[C@H](CC)[C@@H](CC)CCC</t>
  </si>
  <si>
    <t>(4s,5s)-diethyloctane</t>
  </si>
  <si>
    <t>C1CC2C3CCC(C3)C2C1</t>
  </si>
  <si>
    <t>tetrahydro dicyclopentadiene</t>
  </si>
  <si>
    <t>octadeca-9,12,15-trienoic acid</t>
  </si>
  <si>
    <t>Saldana et al., 2011; Dahmen and Marquardt, 2015; Guo et al., 2101</t>
  </si>
  <si>
    <t>CC1([C@H]2CCC(=C)[C@@H]1C2)C</t>
  </si>
  <si>
    <t>?-pinene</t>
  </si>
  <si>
    <t>Saldana et al., 2011; Dahmen and Marquardt, 2015; Guo et al., 2088</t>
  </si>
  <si>
    <t>CC1(C2CCC1(C(=O)C2)C)C</t>
  </si>
  <si>
    <t>menthone</t>
  </si>
  <si>
    <t>C10H16O</t>
  </si>
  <si>
    <t>Saldana et al., 2011; Dahmen and Marquardt, 2015; Guo et al., 2093</t>
  </si>
  <si>
    <t>C(CCCC)(=O)OCCC</t>
  </si>
  <si>
    <t>propyl valerate</t>
  </si>
  <si>
    <t>CCCC(CCC)O</t>
  </si>
  <si>
    <t xml:space="preserve">4-heptanol </t>
  </si>
  <si>
    <t xml:space="preserve">C7H16O </t>
  </si>
  <si>
    <t>c1ccc(cc1)c1ccccc1</t>
  </si>
  <si>
    <t>biphenyl</t>
  </si>
  <si>
    <t>C12H20</t>
  </si>
  <si>
    <t>Saldana et al., 2011; Dahmen and Marquardt, 2015; Guo et al., 2297</t>
  </si>
  <si>
    <t>CCCC(C)(CCC)C1CCCC2CCCCC12</t>
  </si>
  <si>
    <t>4-methyl-4-decalylheptane</t>
  </si>
  <si>
    <t>C18H34</t>
  </si>
  <si>
    <t>Saldana et al., 2011; Dahmen and Marquardt, 2015; Guo et al., 2182</t>
  </si>
  <si>
    <t>CC1CCCCC1</t>
  </si>
  <si>
    <t>methylcyclohexane</t>
  </si>
  <si>
    <t>Saldana et al., 2011; Dahmen and Marquardt, 2015; Guo et al., 2186</t>
  </si>
  <si>
    <t>CC1(CCCCC1)C</t>
  </si>
  <si>
    <t>1,1-dimethylcyclohexane</t>
  </si>
  <si>
    <t>CCCCCC(=O)OC</t>
  </si>
  <si>
    <t>methyl hexanoate</t>
  </si>
  <si>
    <t>Saldana et al., 2011; Dahmen and Marquardt, 2015; Guo et al., 2071</t>
  </si>
  <si>
    <t>CCCCOC(=O)CCC(=O)OCCCC</t>
  </si>
  <si>
    <t>dibutyl butanedioate</t>
  </si>
  <si>
    <t>Saldana et al., 2011; Dahmen and Marquardt, 2015; Guo et al., 2074</t>
  </si>
  <si>
    <t>CCCCOC(=O)CC(=O)OCCCC</t>
  </si>
  <si>
    <t>dibutyl malonate</t>
  </si>
  <si>
    <t>C11H20O4</t>
  </si>
  <si>
    <t>Saldana et al., 2011; Dahmen and Marquardt, 2015; Guo et al., 2316</t>
  </si>
  <si>
    <t>CCOC(=O)CCC(=O)OCC</t>
  </si>
  <si>
    <t>diethyl butanedioate</t>
  </si>
  <si>
    <t>Saldana et al., 2011; Dahmen and Marquardt, 2015; Guo et al., 2359</t>
  </si>
  <si>
    <t>C(C(=O)OCC)(=O)OCC</t>
  </si>
  <si>
    <t>diethyl oxalate</t>
  </si>
  <si>
    <t>C6H10O4</t>
  </si>
  <si>
    <t>C(CCC(=O)OCC)(=O)OCC</t>
  </si>
  <si>
    <t>diethyl succinate</t>
  </si>
  <si>
    <t>CC(C)CC(C)C</t>
  </si>
  <si>
    <t>2,4-dimethylpentane</t>
  </si>
  <si>
    <t>Saldana et al., 2011; Dahmen and Marquardt, 2015; Guo et al., 2063</t>
  </si>
  <si>
    <t>CC[C@@H](C)C(C)C</t>
  </si>
  <si>
    <t>2,3(r)-dimethylpentane</t>
  </si>
  <si>
    <t>CC[C@H](C)C(C)C</t>
  </si>
  <si>
    <t>2,3(s)-dimethylpentane</t>
  </si>
  <si>
    <t>CC(C)C=O</t>
  </si>
  <si>
    <t>isobutyraldehyde</t>
  </si>
  <si>
    <t>C4H8O</t>
  </si>
  <si>
    <t>Saldana et al., 2011; Dahmen and Marquardt, 2015; Guo et al., 2066</t>
  </si>
  <si>
    <t>CC1CCCO1</t>
  </si>
  <si>
    <t>2-methyltetrahydrofuran</t>
  </si>
  <si>
    <t>Saldana et al., 2011; Dahmen and Marquardt, 2015; Guo et al., 2231</t>
  </si>
  <si>
    <t>CC1OCCC1</t>
  </si>
  <si>
    <t>2-methyl tetrahydrofuran</t>
  </si>
  <si>
    <t xml:space="preserve">C5H10O </t>
  </si>
  <si>
    <t>CC(C)C(CC)C</t>
  </si>
  <si>
    <t>2,3-dimethylpentane</t>
  </si>
  <si>
    <t>C1CCOC1</t>
  </si>
  <si>
    <t>tetrahydrofuran</t>
  </si>
  <si>
    <t>Saldana et al., 2011; Dahmen and Marquardt, 2015; Guo et al., 2373</t>
  </si>
  <si>
    <t>C(C)C1CC(CC1)C</t>
  </si>
  <si>
    <t>1-ethyl-3-methylcyclopentane</t>
  </si>
  <si>
    <t>CCCCCC#C</t>
  </si>
  <si>
    <t>hept-1-yne</t>
  </si>
  <si>
    <t>C7H12</t>
  </si>
  <si>
    <t>C1=CC=CC2=CC=CC=C12</t>
  </si>
  <si>
    <t>naphthalene</t>
  </si>
  <si>
    <t>C10H8</t>
  </si>
  <si>
    <t>CC/C=C\C/C=C\C/C=C\CCCCCCCC(=O)OC</t>
  </si>
  <si>
    <t>methyl (9z,12z,15z)-octadeca-9,12,15-trienoate</t>
  </si>
  <si>
    <t>CCCCC(CC)CO</t>
  </si>
  <si>
    <t>2-ethyl-hexan-1-ol</t>
  </si>
  <si>
    <t>Saldana et al., 2011; Dahmen and Marquardt, 2015; Guo et al., 2121</t>
  </si>
  <si>
    <t>C1(=CC=CC=C1)CC=CCCCCCCCC</t>
  </si>
  <si>
    <t>phenylundec-2-ene</t>
  </si>
  <si>
    <t>Saldana et al., 2011; Dahmen and Marquardt, 2015; Guo et al., 2227</t>
  </si>
  <si>
    <t>CCCCCCCC/C=C(\C)/c1ccccc1</t>
  </si>
  <si>
    <t>(2e)-phenylundec-2-ene</t>
  </si>
  <si>
    <t>CC/C=C\C/C=C\C/C=C\CCCCCCCC(=O)OC(COC(=O)CCCCCCC/C=C\C/C=C\C/C=C\CC)COC(=O)CCCCCCC/C=C\C/C=C\C/C=C\CC</t>
  </si>
  <si>
    <t>2,3-bis[[(9z,12z,15z)-octadeca-9,12,15-trienoyl]oxy]propyl</t>
  </si>
  <si>
    <t>C57H92O6</t>
  </si>
  <si>
    <t>Saldana et al., 2011; Dahmen and Marquardt, 2015; Guo et al., 2159</t>
  </si>
  <si>
    <t>C(CCCCC)O</t>
  </si>
  <si>
    <t>1-hexanol</t>
  </si>
  <si>
    <t>CC(C)=CCC</t>
  </si>
  <si>
    <t>2-methyl-2-pentene</t>
  </si>
  <si>
    <t>C1CC=COC1</t>
  </si>
  <si>
    <t>3,4-dihydro-2h-pyran</t>
  </si>
  <si>
    <t>C5H8O</t>
  </si>
  <si>
    <t>Saldana et al., 2011; Dahmen and Marquardt, 2015; Guo et al., 2333</t>
  </si>
  <si>
    <t>OCC=C(C)CCC=C(C)CCC=C(C)C</t>
  </si>
  <si>
    <t xml:space="preserve">farnesol </t>
  </si>
  <si>
    <t xml:space="preserve">C15H26O </t>
  </si>
  <si>
    <t>CCCCCC/C(=C(\C)/CCC=C(C)C)/C</t>
  </si>
  <si>
    <t>(6e)-2,6,7-trimethyltridec-2,6-diene</t>
  </si>
  <si>
    <t xml:space="preserve">2,6,7-trimethyl-2,6-tridecadiene </t>
  </si>
  <si>
    <t>CC(C)(C)C1CCCC2CCCCC12</t>
  </si>
  <si>
    <t>tert-butyldecalin</t>
  </si>
  <si>
    <t>Saldana et al., 2011; Dahmen and Marquardt, 2015; Guo et al., 2043</t>
  </si>
  <si>
    <t>CC1C(CCCC1)C</t>
  </si>
  <si>
    <t>1,2-dimethylcyclohexane</t>
  </si>
  <si>
    <t>C(CCCCCCCC(=O)OC)(=O)OC</t>
  </si>
  <si>
    <t>dimethyl azelate</t>
  </si>
  <si>
    <t>CC(COC)OC(=O)C</t>
  </si>
  <si>
    <t>propylene glycol monomethyl ether acetate (1-methoxy-2-propyl acetate)</t>
  </si>
  <si>
    <t xml:space="preserve">C6H12O3 </t>
  </si>
  <si>
    <t>CC(C)CCC(C)(C)C</t>
  </si>
  <si>
    <t>2,2,5-trimethylhexane</t>
  </si>
  <si>
    <t>Saldana et al., 2011; Dahmen and Marquardt, 2015; Guo et al., 2196</t>
  </si>
  <si>
    <t>CCC(C)(C)C</t>
  </si>
  <si>
    <t>2,2-dimethylbutane</t>
  </si>
  <si>
    <t>C6H14</t>
  </si>
  <si>
    <t>Saldana et al., 2011; Dahmen and Marquardt, 2015; Guo et al., 2291</t>
  </si>
  <si>
    <t>CC(C)(CCC(C)C)C</t>
  </si>
  <si>
    <t xml:space="preserve">2,2,5-trimethylhexane </t>
  </si>
  <si>
    <t xml:space="preserve">C9H20 </t>
  </si>
  <si>
    <t>propylene glycol monomethyl ether acetate</t>
  </si>
  <si>
    <t>C6H12O3</t>
  </si>
  <si>
    <t>Saldana et al., 2011; Dahmen and Marquardt, 2015; Guo et al., 2259</t>
  </si>
  <si>
    <t>CC1CCC(C(C1)C)C</t>
  </si>
  <si>
    <t>1,2,4-trimethylcyclohexane</t>
  </si>
  <si>
    <t>Saldana et al., 2011; Dahmen and Marquardt, 2015; Guo et al., 2124</t>
  </si>
  <si>
    <t>CCC=CCC=CCC=CCC=CCC=CCC=CCCC(=O)OC</t>
  </si>
  <si>
    <t>methyl 4,7,10,13,16,19-docosahexaenoate</t>
  </si>
  <si>
    <t>C23H34O2</t>
  </si>
  <si>
    <t>Saldana et al., 2011; Dahmen and Marquardt, 2015; Guo et al., 2130</t>
  </si>
  <si>
    <t>CCCCCC(CC)O</t>
  </si>
  <si>
    <t>3-octanol</t>
  </si>
  <si>
    <t>Saldana et al., 2011; Dahmen and Marquardt, 2015; Guo et al., 2120</t>
  </si>
  <si>
    <t>CCCCCC(O)CC</t>
  </si>
  <si>
    <t>octan-3-ol</t>
  </si>
  <si>
    <t>CC(C)C1CC(CC(C1)C(C)C)C(C)C</t>
  </si>
  <si>
    <t>1,3,5-triisopropylcyclohexane</t>
  </si>
  <si>
    <t>Saldana et al., 2011; Dahmen and Marquardt, 2015; Guo et al., 2323</t>
  </si>
  <si>
    <t>CC(C)=CCCC(C)CCO</t>
  </si>
  <si>
    <t xml:space="preserve">?-citronellol </t>
  </si>
  <si>
    <t xml:space="preserve">C10H20O </t>
  </si>
  <si>
    <t>CC(CCC=C(C)C)CCO</t>
  </si>
  <si>
    <t>beta-citronellol</t>
  </si>
  <si>
    <t>C10H20O</t>
  </si>
  <si>
    <t>Saldana et al., 2011; Dahmen and Marquardt, 2015; Guo et al., 2100</t>
  </si>
  <si>
    <t>C1=CCCC=CCC1</t>
  </si>
  <si>
    <t xml:space="preserve">1,5-cyclooctadiene </t>
  </si>
  <si>
    <t xml:space="preserve">C8H12 </t>
  </si>
  <si>
    <t>COC1=CC=C(C=O)C=C1</t>
  </si>
  <si>
    <t>4-methoxy benzaldehyde</t>
  </si>
  <si>
    <t xml:space="preserve">C8H8O2 </t>
  </si>
  <si>
    <t>COc1ccc(cc1)C=O</t>
  </si>
  <si>
    <t>4-methoxybenzaldehyde</t>
  </si>
  <si>
    <t>C8H8O2</t>
  </si>
  <si>
    <t>Saldana et al., 2011; Dahmen and Marquardt, 2015; Guo et al., 2131</t>
  </si>
  <si>
    <t>CCC(=CCCCCCCC=C(CC)CC)CC</t>
  </si>
  <si>
    <t>3,12-diethyltetradeca-3,11-diene</t>
  </si>
  <si>
    <t>Saldana et al., 2011; Dahmen and Marquardt, 2015; Guo et al., 2189</t>
  </si>
  <si>
    <t>CCCCCCc1ccccc1</t>
  </si>
  <si>
    <t>n-hexylbenzene</t>
  </si>
  <si>
    <t>Saldana et al., 2011; Dahmen and Marquardt, 2015; Guo et al., 2299</t>
  </si>
  <si>
    <t>COC1=C(C(=CC=C1)OC)O</t>
  </si>
  <si>
    <t xml:space="preserve">2,6-dimethoxyphenol </t>
  </si>
  <si>
    <t xml:space="preserve">C8H10O3 </t>
  </si>
  <si>
    <t>C(CCCCCCCC=CCC=CCC=CCC)(=O)OCC</t>
  </si>
  <si>
    <t>ethyl octadeca-9,12,15-trienoate</t>
  </si>
  <si>
    <t>C20H34O2</t>
  </si>
  <si>
    <t>Saldana et al., 2011; Dahmen and Marquardt, 2015; Guo et al., 2025</t>
  </si>
  <si>
    <t>O=C(OCCC)CCCCCCC/C=C/C/C=C/C/C=C/CC</t>
  </si>
  <si>
    <t>propyl octadeca-9,12,15-trienoate</t>
  </si>
  <si>
    <t>C21H36O2</t>
  </si>
  <si>
    <t>Saldana et al., 2011; Dahmen and Marquardt, 2015; Guo et al., 2023</t>
  </si>
  <si>
    <t>CC(CCC)CCC</t>
  </si>
  <si>
    <t>4-methylheptane</t>
  </si>
  <si>
    <t>CCCCC=C</t>
  </si>
  <si>
    <t>hex-1-ene</t>
  </si>
  <si>
    <t>Saldana et al., 2011; Dahmen and Marquardt, 2015; Guo et al., 2305</t>
  </si>
  <si>
    <t>CC1CC(CC1)C</t>
  </si>
  <si>
    <t>1,3-dimethylcyclopentane</t>
  </si>
  <si>
    <t>C12CC(=CCC1C2(C)C)C</t>
  </si>
  <si>
    <t xml:space="preserve">3-carene </t>
  </si>
  <si>
    <t>CCCOC(=O)CCCCCCC/C=C\C/C=C\C/C=C\CC</t>
  </si>
  <si>
    <t>n-propyl linolenate</t>
  </si>
  <si>
    <t>C21H36O1</t>
  </si>
  <si>
    <t>CCCCC1C(CC(=O)O1)C</t>
  </si>
  <si>
    <t>whiskey lactone</t>
  </si>
  <si>
    <t>C9H16O2</t>
  </si>
  <si>
    <t>Saldana et al., 2011; Dahmen and Marquardt, 2015; Guo et al., 2076</t>
  </si>
  <si>
    <t>CCCCCC(=O)OCC</t>
  </si>
  <si>
    <t>ethyl hexanoate</t>
  </si>
  <si>
    <t>Saldana et al., 2011; Dahmen and Marquardt, 2015; Guo et al., 2317</t>
  </si>
  <si>
    <t>CC(C)OCCO</t>
  </si>
  <si>
    <t>2-isopropoxyethanol</t>
  </si>
  <si>
    <t>C5H12O2</t>
  </si>
  <si>
    <t>Saldana et al., 2011; Dahmen and Marquardt, 2015; Guo et al., 2108</t>
  </si>
  <si>
    <t>CCCC(CCCCC)O</t>
  </si>
  <si>
    <t>4-nonanol</t>
  </si>
  <si>
    <t xml:space="preserve">C9H20O </t>
  </si>
  <si>
    <t>CC1CC=CCC1</t>
  </si>
  <si>
    <t>4-methyl-1-cyclohexene</t>
  </si>
  <si>
    <t xml:space="preserve">C7H12 </t>
  </si>
  <si>
    <t>CC(=CC/C=C(\C)/C=C)C</t>
  </si>
  <si>
    <t xml:space="preserve">ocimene </t>
  </si>
  <si>
    <t>C10H15</t>
  </si>
  <si>
    <t>CCCCOC(=O)/C=C\C(=O)OCCCC</t>
  </si>
  <si>
    <t>dibutyl (2z)-but-2-enedioate</t>
  </si>
  <si>
    <t>CCCCOC(=O)/C=C/C(=O)OCCCC</t>
  </si>
  <si>
    <t>dibutyl fumarate</t>
  </si>
  <si>
    <t>Saldana et al., 2011; Dahmen and Marquardt, 2015; Guo et al., 2026</t>
  </si>
  <si>
    <t>CCC1CCCO1</t>
  </si>
  <si>
    <t>2-ethyltetrahydrofuran</t>
  </si>
  <si>
    <t>Saldana et al., 2011; Dahmen and Marquardt, 2015; Guo et al., 2357</t>
  </si>
  <si>
    <t>CCCCCOC(=O)CCCC</t>
  </si>
  <si>
    <t>pentyl pentanoate</t>
  </si>
  <si>
    <t>C10H20O2</t>
  </si>
  <si>
    <t>Saldana et al., 2011; Dahmen and Marquardt, 2015; Guo et al., 2125</t>
  </si>
  <si>
    <t>CCCCOC(=O)CCCCCCC/C=C\C/C=C\C/C=C\CC</t>
  </si>
  <si>
    <t>butyl (9z,12z,15z)-octadeca-9,12,15-trienoate</t>
  </si>
  <si>
    <t>C22H38O2</t>
  </si>
  <si>
    <t>C(CCCCCCCC=CCC=CCC=CCC)(=O)OCCCC</t>
  </si>
  <si>
    <t>butyl octadeca-9,12,15-trienoate</t>
  </si>
  <si>
    <t>Saldana et al., 2011; Dahmen and Marquardt, 2015; Guo et al., 2363</t>
  </si>
  <si>
    <t>C(CCCC)(=O)OCCCCC</t>
  </si>
  <si>
    <t>pentyl valerate</t>
  </si>
  <si>
    <t>CC1(C(CCCC1)C)C</t>
  </si>
  <si>
    <t>1,1,2-trimethylcyclohexane</t>
  </si>
  <si>
    <t>C(CCC)(=O)OCCCCCC</t>
  </si>
  <si>
    <t>hexyl butyrate</t>
  </si>
  <si>
    <t xml:space="preserve">C10H20O2 </t>
  </si>
  <si>
    <t>butyl linolenate</t>
  </si>
  <si>
    <t>C22H38O1</t>
  </si>
  <si>
    <t>COCOC</t>
  </si>
  <si>
    <t>dimethoxymethane (pode1)</t>
  </si>
  <si>
    <t>CC(C)CC(CC)C</t>
  </si>
  <si>
    <t>2,4-dimethylhexane</t>
  </si>
  <si>
    <t>CCCCC/C=C\C/C=C\C/C=C\CCCCC(=O)OC</t>
  </si>
  <si>
    <t>methyl gamma-linolenate</t>
  </si>
  <si>
    <t>Saldana et al., 2011; Dahmen and Marquardt, 2015; Guo et al., 2134</t>
  </si>
  <si>
    <t>CC(CCO)CCCC(C)C</t>
  </si>
  <si>
    <t xml:space="preserve">3,7-dimethyl-1-octanol </t>
  </si>
  <si>
    <t xml:space="preserve">C10H22O </t>
  </si>
  <si>
    <t>CC1C(C(CCC1)C)C</t>
  </si>
  <si>
    <t>1,2,3-trimethylcyclohexane</t>
  </si>
  <si>
    <t>C(C)(C)(C)C1CCCCC1</t>
  </si>
  <si>
    <t>tert-butylcyclohexane</t>
  </si>
  <si>
    <t>C10H20</t>
  </si>
  <si>
    <t>CCC(C)CC</t>
  </si>
  <si>
    <t>3-methylpentane</t>
  </si>
  <si>
    <t>Saldana et al., 2011; Dahmen and Marquardt, 2015; Guo et al., 2198</t>
  </si>
  <si>
    <t>CC(C)(CCC)C</t>
  </si>
  <si>
    <t>2,2-dimethylpentane</t>
  </si>
  <si>
    <t>CCCCCC(=O)C</t>
  </si>
  <si>
    <t>2-heptanone</t>
  </si>
  <si>
    <t>Saldana et al., 2011; Dahmen and Marquardt, 2015; Guo et al., 2253</t>
  </si>
  <si>
    <t>CC1CCOC(C1)C=C(C)C</t>
  </si>
  <si>
    <t>rose oxide</t>
  </si>
  <si>
    <t>Saldana et al., 2011; Dahmen and Marquardt, 2015; Guo et al., 2274</t>
  </si>
  <si>
    <t>CC1CC(C)CC(C)C1</t>
  </si>
  <si>
    <t>1,3,5-trimethylcyclohexane</t>
  </si>
  <si>
    <t>Saldana et al., 2011; Dahmen and Marquardt, 2015; Guo et al., 2346</t>
  </si>
  <si>
    <t>CC1CC(CCC1)C</t>
  </si>
  <si>
    <t>1,3-dimethylcyclohexane</t>
  </si>
  <si>
    <t>C(CCCCCCC\C=C/C\C=C/CCCCC)(=O)O</t>
  </si>
  <si>
    <t>linoleic acid</t>
  </si>
  <si>
    <t>C18H32O2</t>
  </si>
  <si>
    <t>CCCCCCCCC1CCCC2CCCCC12</t>
  </si>
  <si>
    <t>octyldecalin</t>
  </si>
  <si>
    <t>Saldana et al., 2011; Dahmen and Marquardt, 2015; Guo et al., 2187</t>
  </si>
  <si>
    <t>CCCCC1CCCC2CCCCC12</t>
  </si>
  <si>
    <t>butyldecalin</t>
  </si>
  <si>
    <t>Saldana et al., 2011; Dahmen and Marquardt, 2015; Guo et al., 2347</t>
  </si>
  <si>
    <t>C(CCC)C1CCCC2CCCCC12</t>
  </si>
  <si>
    <t>n-butyldecalin</t>
  </si>
  <si>
    <t>C(CCCCC)(=O)OCCCC</t>
  </si>
  <si>
    <t>butyl hexanoate</t>
  </si>
  <si>
    <t>CCCCC/C=C/C/C=C/CCCCCCCC(=O)O</t>
  </si>
  <si>
    <t>octadeca-9,12-dienoic acid</t>
  </si>
  <si>
    <t>Saldana et al., 2011; Dahmen and Marquardt, 2015; Guo et al., 2096</t>
  </si>
  <si>
    <t>CC(C)(OC)OC</t>
  </si>
  <si>
    <t>2,2-dimethoxypropane</t>
  </si>
  <si>
    <t>Saldana et al., 2011; Dahmen and Marquardt, 2015; Guo et al., 2079</t>
  </si>
  <si>
    <t>C=CCCCCC</t>
  </si>
  <si>
    <t>1-heptene</t>
  </si>
  <si>
    <t>C(=C)C1CC=CCC1</t>
  </si>
  <si>
    <t>4-vinyl-1-cyclohexene</t>
  </si>
  <si>
    <t>CC(=CCCC(=CCC=C(C)C=C)C)C</t>
  </si>
  <si>
    <t xml:space="preserve">farnesene </t>
  </si>
  <si>
    <t xml:space="preserve">C15H24 </t>
  </si>
  <si>
    <t>C(CCCCCCC)C1=CC=CC=C1</t>
  </si>
  <si>
    <t>n-octylbenzene</t>
  </si>
  <si>
    <t>C14H22</t>
  </si>
  <si>
    <t>CCCCC/C=C\C/C=C\CCCCCCCC(=O)OC(COC(=O)CCCCCCC/C=C\C/C=C\CCCCC)COC(=O)CCCCCCC/C=C\C/C=C\CCCCC</t>
  </si>
  <si>
    <t>2,3-bis[[(9z,12z)-octadeca-9,12-dienoyl]oxy]propyl</t>
  </si>
  <si>
    <t>C57H98O6</t>
  </si>
  <si>
    <t>Saldana et al., 2011; Dahmen and Marquardt, 2015; Guo et al., 2037</t>
  </si>
  <si>
    <t>bisabolene</t>
  </si>
  <si>
    <t>C15H23</t>
  </si>
  <si>
    <t>CCCCCC[C@@H](C)c1ccccc1</t>
  </si>
  <si>
    <t>2(r)-phenyloctane</t>
  </si>
  <si>
    <t>CCCCCC[C@H](C)c1ccccc1</t>
  </si>
  <si>
    <t>2(s)-phenyloctane</t>
  </si>
  <si>
    <t>CCCCCCC(=O)OC</t>
  </si>
  <si>
    <t>methyl heptanoate</t>
  </si>
  <si>
    <t>Saldana et al., 2011; Dahmen and Marquardt, 2015; Guo et al., 2300</t>
  </si>
  <si>
    <t>CCCCCCOC(=O)C</t>
  </si>
  <si>
    <t>n-hexyl acetate</t>
  </si>
  <si>
    <t>Saldana et al., 2011; Dahmen and Marquardt, 2015; Guo et al., 2052</t>
  </si>
  <si>
    <t>C(C)(=O)OCCCCCC</t>
  </si>
  <si>
    <t>hexyl acetate</t>
  </si>
  <si>
    <t>CCCC/C=C/CC</t>
  </si>
  <si>
    <t>3-octene</t>
  </si>
  <si>
    <t>Saldana et al., 2011; Dahmen and Marquardt, 2015; Guo et al., 2221</t>
  </si>
  <si>
    <t>CC\C=C\CCCC</t>
  </si>
  <si>
    <t xml:space="preserve">trans-3 octene </t>
  </si>
  <si>
    <t>CC[C@H](C)C1CCCC2CCCCC12</t>
  </si>
  <si>
    <t>sec-(s)butyldecalin</t>
  </si>
  <si>
    <t>COC(=O)CCC=C</t>
  </si>
  <si>
    <t>methyl pent-4-enoate</t>
  </si>
  <si>
    <t>C6H10O2</t>
  </si>
  <si>
    <t>Saldana et al., 2011; Dahmen and Marquardt, 2015; Guo et al., 2099</t>
  </si>
  <si>
    <t>CCC(CC)CC</t>
  </si>
  <si>
    <t>3-ethylpentane</t>
  </si>
  <si>
    <t>Saldana et al., 2011; Dahmen and Marquardt, 2015; Guo et al., 2251</t>
  </si>
  <si>
    <t>CC1(C(CC(C1)C)C)C</t>
  </si>
  <si>
    <t>1,1,2,4-tetramethylcyclopentane</t>
  </si>
  <si>
    <t>C9H16</t>
  </si>
  <si>
    <t>CC(C)CCC</t>
  </si>
  <si>
    <t>2-methylpentane</t>
  </si>
  <si>
    <t>CCCC1CCCC2CCCCC12</t>
  </si>
  <si>
    <t>propyldecalin</t>
  </si>
  <si>
    <t>Saldana et al., 2011; Dahmen and Marquardt, 2015; Guo et al., 2348</t>
  </si>
  <si>
    <t>C(CC)C1CCCC2CCCCC12</t>
  </si>
  <si>
    <t>alpha-n-propyldecalin</t>
  </si>
  <si>
    <t>C13H24</t>
  </si>
  <si>
    <t>C1CC[C@@H]2CCCC[C@H]2C1</t>
  </si>
  <si>
    <t>trans-decalin</t>
  </si>
  <si>
    <t>C10H18</t>
  </si>
  <si>
    <t>Saldana et al., 2011; Dahmen and Marquardt, 2015; Guo et al., 2303</t>
  </si>
  <si>
    <t>C(CCC)C(CCCCC=C)CCCCCC</t>
  </si>
  <si>
    <t>7-butyltridec-1-ene</t>
  </si>
  <si>
    <t>C17H34</t>
  </si>
  <si>
    <t>Saldana et al., 2011; Dahmen and Marquardt, 2015; Guo et al., 2122</t>
  </si>
  <si>
    <t>CCCCCC[C@@H](CCCC)CCCCC=C</t>
  </si>
  <si>
    <t>7(r)-7-butyltridec-1-ene</t>
  </si>
  <si>
    <t>CCCCCC[C@H](CCCC)CCCCC=C</t>
  </si>
  <si>
    <t>7(s)-7-butyltridec-1-ene</t>
  </si>
  <si>
    <t>C(CCCCC)C1CCCCC1</t>
  </si>
  <si>
    <t>3-hexanylcyclohexane</t>
  </si>
  <si>
    <t>CCCCCC(=O)CC</t>
  </si>
  <si>
    <t>3-octanone</t>
  </si>
  <si>
    <t>Saldana et al., 2011; Dahmen and Marquardt, 2015; Guo et al., 2362</t>
  </si>
  <si>
    <t>CCC[C@@H](CC)C1CCCCC1</t>
  </si>
  <si>
    <t>3(r)-cyclohexylhexane</t>
  </si>
  <si>
    <t>CCC[C@H](CC)C1CCCCC1</t>
  </si>
  <si>
    <t>3(s)-cyclohexylhexane</t>
  </si>
  <si>
    <t>CCCCOCC(C)O</t>
  </si>
  <si>
    <t>1-butoxy-2-propanol</t>
  </si>
  <si>
    <t>C7H16O2</t>
  </si>
  <si>
    <t>Saldana et al., 2011; Dahmen and Marquardt, 2015; Guo et al., 2262</t>
  </si>
  <si>
    <t>C(CC)C1CCCC1</t>
  </si>
  <si>
    <t>n-propylcyclopentane</t>
  </si>
  <si>
    <t>CC(C)(CCCCC)C</t>
  </si>
  <si>
    <t>2,2-dimethylheptane</t>
  </si>
  <si>
    <t>C(CCCCCCC\C=C/C[C@H](O)CCCCCC)(=O)OC</t>
  </si>
  <si>
    <t xml:space="preserve">methyl ricinoleate </t>
  </si>
  <si>
    <t xml:space="preserve">C19H36O3 </t>
  </si>
  <si>
    <t>CCCCCCC(C/C=C\CCCCCCCC(=O)OC)O</t>
  </si>
  <si>
    <t>methyl ricinoleate</t>
  </si>
  <si>
    <t>C19H36O3</t>
  </si>
  <si>
    <t>Saldana et al., 2011; Dahmen and Marquardt, 2015; Guo et al., 2058</t>
  </si>
  <si>
    <t>C(=C)C1CCCCC1</t>
  </si>
  <si>
    <t>vinyl cyclohexane</t>
  </si>
  <si>
    <t>C(C=1C(C(=O)OCCCC)=CC=CC1)(=O)OCCCC</t>
  </si>
  <si>
    <t>dibutyl phthalate</t>
  </si>
  <si>
    <t>C16H22O4</t>
  </si>
  <si>
    <t>CC\C=C/CCCC</t>
  </si>
  <si>
    <t xml:space="preserve">cis-3-octene </t>
  </si>
  <si>
    <t>C1CC[C@@H]2CCCC[C@@H]2C1</t>
  </si>
  <si>
    <t>cis-decalin</t>
  </si>
  <si>
    <t>C1CCOCC1</t>
  </si>
  <si>
    <t>tetrahydropyran</t>
  </si>
  <si>
    <t>Saldana et al., 2011; Dahmen and Marquardt, 2015; Guo et al., 2230</t>
  </si>
  <si>
    <t>COCCOCCO</t>
  </si>
  <si>
    <t>diethylene glycol monomethyl ether</t>
  </si>
  <si>
    <t>C5H12O3</t>
  </si>
  <si>
    <t>Saldana et al., 2011; Dahmen and Marquardt, 2015; Guo et al., 2133</t>
  </si>
  <si>
    <t>COC(=O)CCCCCCCC=C</t>
  </si>
  <si>
    <t>2-methyl-9-decenoate</t>
  </si>
  <si>
    <t>Saldana et al., 2011; Dahmen and Marquardt, 2015; Guo et al., 2364</t>
  </si>
  <si>
    <t>C1CCC2C(C1)CCC3C2CCCC3</t>
  </si>
  <si>
    <t>perhydro-phenanthrene</t>
  </si>
  <si>
    <t>C14H24</t>
  </si>
  <si>
    <t>Saldana et al., 2011; Dahmen and Marquardt, 2015; Guo et al., 2067</t>
  </si>
  <si>
    <t>C1CCCC2C3CCCCC3CCC12</t>
  </si>
  <si>
    <t xml:space="preserve">perhydrophenanthrene </t>
  </si>
  <si>
    <t xml:space="preserve">C14H24 </t>
  </si>
  <si>
    <t>CCCCCCCCO</t>
  </si>
  <si>
    <t>octan-1-ol</t>
  </si>
  <si>
    <t>Saldana et al., 2011; Dahmen and Marquardt, 2015; Guo et al., 2081</t>
  </si>
  <si>
    <t>CCCCCCCCCCCCCC(C)(C)c1ccccc1</t>
  </si>
  <si>
    <t>2-methyl-2-phenylpentadecane</t>
  </si>
  <si>
    <t>Saldana et al., 2011; Dahmen and Marquardt, 2015; Guo et al., 2019</t>
  </si>
  <si>
    <t>CCCCCCCCCCCCCCC[C@@H](CCCC)c1ccccc1</t>
  </si>
  <si>
    <t>5(r)-phenyleicosane</t>
  </si>
  <si>
    <t>Saldana et al., 2011; Dahmen and Marquardt, 2015; Guo et al., 2151</t>
  </si>
  <si>
    <t>CCCCCCCCCCCCCCCC(C)(C)c1ccccc1</t>
  </si>
  <si>
    <t>2-methyl-2-phenylheptadecane</t>
  </si>
  <si>
    <t>C24H42</t>
  </si>
  <si>
    <t>Saldana et al., 2011; Dahmen and Marquardt, 2015; Guo et al., 2286</t>
  </si>
  <si>
    <t>CCCCCCCCCCCCCCC[C@H](CCCC)c1ccccc1</t>
  </si>
  <si>
    <t>5(s)-phenyleicosane</t>
  </si>
  <si>
    <t>CC(C)CC(C(CC(C)C)CC)CC</t>
  </si>
  <si>
    <t>2,7-dimethyl-4,5-diethyloctane</t>
  </si>
  <si>
    <t>C14H30</t>
  </si>
  <si>
    <t>Saldana et al., 2011; Dahmen and Marquardt, 2015; Guo et al., 2250</t>
  </si>
  <si>
    <t>CCCCCCC(CCC)CCC</t>
  </si>
  <si>
    <t>4-propyldecane</t>
  </si>
  <si>
    <t>Saldana et al., 2011; Dahmen and Marquardt, 2015; Guo et al., 2350</t>
  </si>
  <si>
    <t>CC[C@H](CC(C)C)[C@H](CC)CC(C)C</t>
  </si>
  <si>
    <t>2,7-dimethyl-(4r,5r)-diethyloctane</t>
  </si>
  <si>
    <t>CC[C@H](CC(C)C)[C@@H](CC)CC(C)C</t>
  </si>
  <si>
    <t>2,7-dimethyl-(4r,5s)-diethyloctane</t>
  </si>
  <si>
    <t>CC[C@@H](CC(C)C)[C@@H](CC)CC(C)C</t>
  </si>
  <si>
    <t>2,7-dimethyl-(4s,5s)-diethyloctane</t>
  </si>
  <si>
    <t>C(CCCCCCC)O</t>
  </si>
  <si>
    <t>1-octanol</t>
  </si>
  <si>
    <t>CCCCCCCC(C)O</t>
  </si>
  <si>
    <t>2-nonanol</t>
  </si>
  <si>
    <t>Saldana et al., 2011; Dahmen and Marquardt, 2015; Guo et al., 2212</t>
  </si>
  <si>
    <t>CCCCCCCC(=O)OCCCC</t>
  </si>
  <si>
    <t>butyl octanoate</t>
  </si>
  <si>
    <t>Saldana et al., 2011; Dahmen and Marquardt, 2015; Guo et al., 2165</t>
  </si>
  <si>
    <t>C(CCCCCCC)(=O)OCCCC</t>
  </si>
  <si>
    <t xml:space="preserve">butyl octanoate </t>
  </si>
  <si>
    <t xml:space="preserve">C12H24O2 </t>
  </si>
  <si>
    <t>C=CCCCCCCC=C</t>
  </si>
  <si>
    <t>dec-1,9-diene</t>
  </si>
  <si>
    <t>Saldana et al., 2011; Dahmen and Marquardt, 2015; Guo et al., 2029</t>
  </si>
  <si>
    <t>C(CCCCC)(=O)OCCCCCC</t>
  </si>
  <si>
    <t>hexyl hexanoate</t>
  </si>
  <si>
    <t>C(C)(=O)OCCOCC</t>
  </si>
  <si>
    <t>2-ethoxyethyl acetate</t>
  </si>
  <si>
    <t>CCCCCCC(C)C(C)CCCCCC</t>
  </si>
  <si>
    <t>7,8-dimethyltetradecane</t>
  </si>
  <si>
    <t>Saldana et al., 2011; Dahmen and Marquardt, 2015; Guo et al., 2318</t>
  </si>
  <si>
    <t>CCCCCC[C@@H](C)[C@H](C)CCCCCC</t>
  </si>
  <si>
    <t>(7r,8r)-dimethyltetradecane</t>
  </si>
  <si>
    <t>CCCCCC[C@@H](C)[C@@H](C)CCCCCC</t>
  </si>
  <si>
    <t>(7r,8s)-dimethyltetradecane</t>
  </si>
  <si>
    <t>OCCCCCCCC/C=C\C/C=C\C/C=C\CC</t>
  </si>
  <si>
    <t>(9z,12z,15z)-octadeca-9,12,15-trien-1-ol</t>
  </si>
  <si>
    <t>C18H32O</t>
  </si>
  <si>
    <t>CCC=CCC=CCC=CCCCCCCCCO</t>
  </si>
  <si>
    <t xml:space="preserve">linolenyl alcohol </t>
  </si>
  <si>
    <t xml:space="preserve">C18H32O </t>
  </si>
  <si>
    <t>CCCCCCC=C</t>
  </si>
  <si>
    <t>oct-1-ene</t>
  </si>
  <si>
    <t>Saldana et al., 2011; Dahmen and Marquardt, 2015; Guo et al., 2193</t>
  </si>
  <si>
    <t>CCCCCCC(CCCCCC)c1ccccc1</t>
  </si>
  <si>
    <t>7-phenyltridecane</t>
  </si>
  <si>
    <t>C19H32</t>
  </si>
  <si>
    <t>Saldana et al., 2011; Dahmen and Marquardt, 2015; Guo et al., 2290</t>
  </si>
  <si>
    <t>C(CCC)OCCO</t>
  </si>
  <si>
    <t>2-butoxyethanol</t>
  </si>
  <si>
    <t>CCCC=O</t>
  </si>
  <si>
    <t>butanal</t>
  </si>
  <si>
    <t>Saldana et al., 2011; Dahmen and Marquardt, 2015; Guo et al., 2215</t>
  </si>
  <si>
    <t>C(C)(C)C1CCCCC1</t>
  </si>
  <si>
    <t>isopropylcyclohexane</t>
  </si>
  <si>
    <t>C(CCCCCCC\C=C/C\C=C/CCCCC)(=O)OC</t>
  </si>
  <si>
    <t>methyl linoleate</t>
  </si>
  <si>
    <t>CCCCCCCCC(CCC)c1ccccc1</t>
  </si>
  <si>
    <t>4-phenyldodecane</t>
  </si>
  <si>
    <t>Saldana et al., 2011; Dahmen and Marquardt, 2015; Guo et al., 2091</t>
  </si>
  <si>
    <t>CCCCCCCCCCCCCCCCc1cc(C)c(C)cc1C</t>
  </si>
  <si>
    <t>1,2,4-trimethyl-5-hexadecylbenzene</t>
  </si>
  <si>
    <t>C25H44</t>
  </si>
  <si>
    <t>Saldana et al., 2011; Dahmen and Marquardt, 2015; Guo et al., 2145</t>
  </si>
  <si>
    <t>CCCCCCCCCCCCCCCCC1CC(C)C(C)CC1C</t>
  </si>
  <si>
    <t>1,2,4-trimethyl-5-hexadecylcyclohexane</t>
  </si>
  <si>
    <t>Saldana et al., 2011; Dahmen and Marquardt, 2015; Guo et al., 2179</t>
  </si>
  <si>
    <t>CC(CC)CCC</t>
  </si>
  <si>
    <t>3-methylhexane</t>
  </si>
  <si>
    <t xml:space="preserve">C7H16 </t>
  </si>
  <si>
    <t>CCCCC/C=C\C/C=C\CCCCCCCC(=O)OC</t>
  </si>
  <si>
    <t>methyl (9z,12z)-octadeca-9,12-dienoate</t>
  </si>
  <si>
    <t>CCCCC/C=C\C/C=C\CCCCCCCC(=O)OCCC</t>
  </si>
  <si>
    <t>propyl (9z,12z)-octadeca-9,12-dienoate</t>
  </si>
  <si>
    <t>C21H38O2</t>
  </si>
  <si>
    <t>CCCCCC=CCC=CCCCCCCCC(=O)OCCC</t>
  </si>
  <si>
    <t>propyl octadeca-9,12-dienoate</t>
  </si>
  <si>
    <t>Saldana et al., 2011; Dahmen and Marquardt, 2015; Guo et al., 2319</t>
  </si>
  <si>
    <t>CC(C)CCC(C)C</t>
  </si>
  <si>
    <t>2,5-dimethylhexane</t>
  </si>
  <si>
    <t>CC(CCCCCC)C=CC(CCCCCC)C</t>
  </si>
  <si>
    <t>7,10-dimethylhexadec-8-ene</t>
  </si>
  <si>
    <t>Saldana et al., 2011; Dahmen and Marquardt, 2015; Guo et al., 2022</t>
  </si>
  <si>
    <t>CCCCCC=CC</t>
  </si>
  <si>
    <t>2-octene</t>
  </si>
  <si>
    <t>Saldana et al., 2011; Dahmen and Marquardt, 2015; Guo et al., 2216</t>
  </si>
  <si>
    <t>CCCCC/C=C/C</t>
  </si>
  <si>
    <t>(2e)-oct-2-ene</t>
  </si>
  <si>
    <t>CCCCCC[C@@H](C)/C=C/[C@H](C)CCCCCC</t>
  </si>
  <si>
    <t>(8e)-(7r,10r)-dimethylhexadec-8-ene</t>
  </si>
  <si>
    <t>CCCCCC[C@@H](C)/C=C/[C@@H](C)CCCCCC</t>
  </si>
  <si>
    <t>(8e)-(7r,10s)-dimethylhexadec-8-ene</t>
  </si>
  <si>
    <t>CCCCCC[C@H](C)/C=C/[C@@H](C)CCCCCC</t>
  </si>
  <si>
    <t>(8e)-(7s,10s)-dimethylhexadec-8-ene</t>
  </si>
  <si>
    <t>CCCCCC[C@@H](C)/C=C\[C@H](C)CCCCCC</t>
  </si>
  <si>
    <t>(8z)-(7r,10r)-dimethylhexadec-8-ene</t>
  </si>
  <si>
    <t xml:space="preserve">methyl linolelaidate </t>
  </si>
  <si>
    <t xml:space="preserve">C19H34O2 </t>
  </si>
  <si>
    <t>CCCCC(C)C</t>
  </si>
  <si>
    <t>2-methylhexane</t>
  </si>
  <si>
    <t>Saldana et al., 2011; Dahmen and Marquardt, 2015; Guo et al., 2247</t>
  </si>
  <si>
    <t>CC(CO)OCC(C)OC</t>
  </si>
  <si>
    <t>dipropylene glycol monomethyl ether</t>
  </si>
  <si>
    <t>C7H16O3</t>
  </si>
  <si>
    <t>Saldana et al., 2011; Dahmen and Marquardt, 2015; Guo et al., 2265</t>
  </si>
  <si>
    <t>CCCCC/C=C\C/C=C\CCCCCCCCO</t>
  </si>
  <si>
    <t>(9z,12z)-octadeca-9,12-dien-1-ol</t>
  </si>
  <si>
    <t>C18H34O</t>
  </si>
  <si>
    <t>C(CCCCCCC\C=C/C\C=C/CCCCC)O</t>
  </si>
  <si>
    <t xml:space="preserve">linoleyl alcohol </t>
  </si>
  <si>
    <t xml:space="preserve">C18H34O </t>
  </si>
  <si>
    <t>CCCCC=CC</t>
  </si>
  <si>
    <t>2-heptene</t>
  </si>
  <si>
    <t>Saldana et al., 2011; Dahmen and Marquardt, 2015; Guo et al., 2220</t>
  </si>
  <si>
    <t>CCCC/C=C/C</t>
  </si>
  <si>
    <t>(2e)-hept-2-ene</t>
  </si>
  <si>
    <t>CCCC/C=C\C</t>
  </si>
  <si>
    <t>(2z)-hept-2-ene</t>
  </si>
  <si>
    <t>C\C=C/CCCC</t>
  </si>
  <si>
    <t>cis 2-heptene</t>
  </si>
  <si>
    <t>CCCCCC</t>
  </si>
  <si>
    <t>n-hexane</t>
  </si>
  <si>
    <t>Saldana et al., 2011; Dahmen and Marquardt, 2015; Guo et al., 2086</t>
  </si>
  <si>
    <t>CCCCCC=CCC=CCCCCCCCCO</t>
  </si>
  <si>
    <t>octadeca-9,12-dien-1-ol</t>
  </si>
  <si>
    <t>Saldana et al., 2011; Dahmen and Marquardt, 2015; Guo et al., 2328</t>
  </si>
  <si>
    <t>C(CCCCCCC\C=C/C\C=C/CCCCC)(=O)OCC</t>
  </si>
  <si>
    <t xml:space="preserve">ethyl linoleate </t>
  </si>
  <si>
    <t xml:space="preserve">C20H36O2 </t>
  </si>
  <si>
    <t>C(CCC)C(CCC)=CCCCCCCC</t>
  </si>
  <si>
    <t>4-butyldodec-4-ene</t>
  </si>
  <si>
    <t>Saldana et al., 2011; Dahmen and Marquardt, 2015; Guo et al., 2090</t>
  </si>
  <si>
    <t>C(CC)C(CCCCCCC)=CCCCCCC</t>
  </si>
  <si>
    <t>8-propylpentadec-8-ene</t>
  </si>
  <si>
    <t>Saldana et al., 2011; Dahmen and Marquardt, 2015; Guo et al., 2219</t>
  </si>
  <si>
    <t>CCCCCCC/C=C(/CCC)\CCCC</t>
  </si>
  <si>
    <t>(4z)-4-butyldodec-4-ene</t>
  </si>
  <si>
    <t>CCCCCCC/C(=C\CCC)/CCCC</t>
  </si>
  <si>
    <t>(4z)-5-butyldodec-4-ene</t>
  </si>
  <si>
    <t>CCCCCCC/C(=C/CCC)/CCCC</t>
  </si>
  <si>
    <t>(5e)-5-butyldodec-4-ene</t>
  </si>
  <si>
    <t>CCC1CCCCC1</t>
  </si>
  <si>
    <t>ethylcyclohexane</t>
  </si>
  <si>
    <t>Saldana et al., 2011; Dahmen and Marquardt, 2015; Guo et al., 2027</t>
  </si>
  <si>
    <t>CCCCCCCCCCCCCC(C)(C)C1CCCCC1</t>
  </si>
  <si>
    <t>2-methyl-2-cyclohexylpentadecane</t>
  </si>
  <si>
    <t>Saldana et al., 2011; Dahmen and Marquardt, 2015; Guo et al., 2301</t>
  </si>
  <si>
    <t>CCCCC(C)CC</t>
  </si>
  <si>
    <t>3-methylheptane</t>
  </si>
  <si>
    <t>Saldana et al., 2011; Dahmen and Marquardt, 2015; Guo et al., 2244</t>
  </si>
  <si>
    <t>C(CCC)C(CCCC)CCCCCCC</t>
  </si>
  <si>
    <t xml:space="preserve">5-butyldodecane </t>
  </si>
  <si>
    <t xml:space="preserve">C16H34 </t>
  </si>
  <si>
    <t>methyl linolenate</t>
  </si>
  <si>
    <t>C(CCCCCCC\C=C/CCCCCC)O</t>
  </si>
  <si>
    <t xml:space="preserve">palmitoleyl alcohol </t>
  </si>
  <si>
    <t xml:space="preserve">C16H32O </t>
  </si>
  <si>
    <t>C(CCCCCCC\C=C/CCCCCCCC)(=O)O</t>
  </si>
  <si>
    <t>oleic acid</t>
  </si>
  <si>
    <t>C18H34O2</t>
  </si>
  <si>
    <t>CCCCCCCC/C=C\CCCCCCCC(=O)O</t>
  </si>
  <si>
    <t>(9z)-octadec-9-enoic acid</t>
  </si>
  <si>
    <t>CCCCCCCC(=O)C</t>
  </si>
  <si>
    <t>2-nonanone</t>
  </si>
  <si>
    <t>C9H18O</t>
  </si>
  <si>
    <t>Saldana et al., 2011; Dahmen and Marquardt, 2015; Guo et al., 2106</t>
  </si>
  <si>
    <t>CC(CCCCCCC)=O</t>
  </si>
  <si>
    <t xml:space="preserve">2-nonanone </t>
  </si>
  <si>
    <t>CCCCCCCC/C=C/CCCCCCCC(=O)O</t>
  </si>
  <si>
    <t>octadec-9-enoic acid</t>
  </si>
  <si>
    <t>Saldana et al., 2011; Dahmen and Marquardt, 2015; Guo et al., 2128</t>
  </si>
  <si>
    <t>C(CCCCCCCC)O</t>
  </si>
  <si>
    <t>1-nonanol</t>
  </si>
  <si>
    <t>CCCCC1CCCCC1</t>
  </si>
  <si>
    <t>butylcyclohexane</t>
  </si>
  <si>
    <t>Saldana et al., 2011; Dahmen and Marquardt, 2015; Guo et al., 2184</t>
  </si>
  <si>
    <t>CCCCCCCCCC(=O)OC(C)C</t>
  </si>
  <si>
    <t>isopropyl decanoate</t>
  </si>
  <si>
    <t>C13H26O2</t>
  </si>
  <si>
    <t>Saldana et al., 2011; Dahmen and Marquardt, 2015; Guo et al., 2070</t>
  </si>
  <si>
    <t>CCCCCCCC=C(CCCCCC)CCCCCC</t>
  </si>
  <si>
    <t>7-hexylpentadec-7-ene</t>
  </si>
  <si>
    <t>C21H42</t>
  </si>
  <si>
    <t>Saldana et al., 2011; Dahmen and Marquardt, 2015; Guo et al., 2017</t>
  </si>
  <si>
    <t>CCCCCCCCCC(=O)OC</t>
  </si>
  <si>
    <t>methyl decanoate</t>
  </si>
  <si>
    <t>C11H22O2</t>
  </si>
  <si>
    <t>Saldana et al., 2011; Dahmen and Marquardt, 2015; Guo et al., 2173</t>
  </si>
  <si>
    <t>C(CCCCCCCC(=O)OCC)(=O)OCC</t>
  </si>
  <si>
    <t>diethyl azelate</t>
  </si>
  <si>
    <t>C13H24O4</t>
  </si>
  <si>
    <t>C(CCCCCCCCC(=O)OCC)(=O)OCC</t>
  </si>
  <si>
    <t>diethyl sebacate</t>
  </si>
  <si>
    <t>C14H26O4</t>
  </si>
  <si>
    <t>CCCCCCCC[C@@H](CCC)[C@H](CCC)CCCCCCCC</t>
  </si>
  <si>
    <t>(9r,10r)-dipropyloctadecane</t>
  </si>
  <si>
    <t>COC1CCCC1</t>
  </si>
  <si>
    <t>cyclopentyl methyl ether</t>
  </si>
  <si>
    <t>Saldana et al., 2011; Dahmen and Marquardt, 2015; Guo et al., 2241</t>
  </si>
  <si>
    <t>CCCCC/C=C\C/C=C\CCCCCCCC(=O)OCCCC</t>
  </si>
  <si>
    <t>butyl (9z,12z)-octadeca-9,12-dienoate</t>
  </si>
  <si>
    <t>C(CCC)C1CCCCC1</t>
  </si>
  <si>
    <t>n-butylcyclohexane</t>
  </si>
  <si>
    <t>C(C(C)C)C1CCCC1</t>
  </si>
  <si>
    <t>iso-butylcyclopentane</t>
  </si>
  <si>
    <t>C(CCCCCCCCC)(=O)O</t>
  </si>
  <si>
    <t>decanoic acid</t>
  </si>
  <si>
    <t>C(C=1C(C(=O)OCCCCCC)=CC=CC1)(=O)OCCCCCC</t>
  </si>
  <si>
    <t>dihexyl phthalate</t>
  </si>
  <si>
    <t>C20H30O4</t>
  </si>
  <si>
    <t>CCCCCCCC(CCC)CCCCCCC</t>
  </si>
  <si>
    <t>8-propylpentadecane</t>
  </si>
  <si>
    <t>Saldana et al., 2011; Dahmen and Marquardt, 2015; Guo et al., 2117</t>
  </si>
  <si>
    <t>CC(C)CCCCCC</t>
  </si>
  <si>
    <t>2-methyloctane</t>
  </si>
  <si>
    <t>CCCCCCCCCCCCC(C)c1ccccc1</t>
  </si>
  <si>
    <t>2-phenyltetradecane</t>
  </si>
  <si>
    <t>Saldana et al., 2011; Dahmen and Marquardt, 2015; Guo et al., 2356</t>
  </si>
  <si>
    <t>CCCCCCCCCCCC[C@@H](C)c1ccccc1</t>
  </si>
  <si>
    <t>2(r)-phenyltetradecane</t>
  </si>
  <si>
    <t>CCCCCC(CCCCC)=O</t>
  </si>
  <si>
    <t>6-undecanone</t>
  </si>
  <si>
    <t xml:space="preserve">C11H22O </t>
  </si>
  <si>
    <t>C=CCCCCCCCC</t>
  </si>
  <si>
    <t>1-decene</t>
  </si>
  <si>
    <t>C(CCC)C12CC3CC(CC(C1)C3)C2</t>
  </si>
  <si>
    <t>1-butyladamantane</t>
  </si>
  <si>
    <t>CCCCCCCCCc1ccccc1</t>
  </si>
  <si>
    <t>nonylbenzene</t>
  </si>
  <si>
    <t>Saldana et al., 2011; Dahmen and Marquardt, 2015; Guo et al., 2156</t>
  </si>
  <si>
    <t>C(CCCCCCCC)C1=CC=CC=C1</t>
  </si>
  <si>
    <t>n-nonylbenzene</t>
  </si>
  <si>
    <t>C(C(C)C)C1CCCCC1</t>
  </si>
  <si>
    <t>iso-butylcyclohexane</t>
  </si>
  <si>
    <t>CCCCCCCCCCO</t>
  </si>
  <si>
    <t>decan-1-ol</t>
  </si>
  <si>
    <t>C10H22O</t>
  </si>
  <si>
    <t>Saldana et al., 2011; Dahmen and Marquardt, 2015; Guo et al., 2285</t>
  </si>
  <si>
    <t>C(CCCCCCCCC)O</t>
  </si>
  <si>
    <t xml:space="preserve">1-decanol </t>
  </si>
  <si>
    <t>CCCCCCCC/C=C\CCCCCCCCO</t>
  </si>
  <si>
    <t>(9z)-octadec-9-en-1-ol</t>
  </si>
  <si>
    <t>C18H36O</t>
  </si>
  <si>
    <t>CC(C)CCCC(=C)C</t>
  </si>
  <si>
    <t>2,6-dimethylhept-1-ene</t>
  </si>
  <si>
    <t>Saldana et al., 2011; Dahmen and Marquardt, 2015; Guo et al., 2188</t>
  </si>
  <si>
    <t>CC(=C)CCCC(C)C</t>
  </si>
  <si>
    <t>2,6-dimethyl-1-heptene</t>
  </si>
  <si>
    <t>CCCCCCCCC[C@@H](C)c1ccccc1</t>
  </si>
  <si>
    <t>2(r)-phenylundecane</t>
  </si>
  <si>
    <t>CCCCCC/C=C\CCCCCCCC(=O)OC</t>
  </si>
  <si>
    <t>methyl (9z)-hexadec-9-enoate</t>
  </si>
  <si>
    <t>C17H32O2</t>
  </si>
  <si>
    <t>CCCCCCC=CCCCCCCCC(=O)OC</t>
  </si>
  <si>
    <t>methyl hexadec-9-enoate</t>
  </si>
  <si>
    <t>Saldana et al., 2011; Dahmen and Marquardt, 2015; Guo et al., 2277</t>
  </si>
  <si>
    <t>CCCCCCCCC=CCCCCCCCCO</t>
  </si>
  <si>
    <t>octadec-9-en-1-ol</t>
  </si>
  <si>
    <t>Saldana et al., 2011; Dahmen and Marquardt, 2015; Guo et al., 2284</t>
  </si>
  <si>
    <t>CCC(C)CCCC(C)C</t>
  </si>
  <si>
    <t>2,6-dimethyloctane</t>
  </si>
  <si>
    <t>Saldana et al., 2011; Dahmen and Marquardt, 2015; Guo et al., 2075</t>
  </si>
  <si>
    <t>CCCC1CCCCC1</t>
  </si>
  <si>
    <t>propylcyclohexane</t>
  </si>
  <si>
    <t>Saldana et al., 2011; Dahmen and Marquardt, 2015; Guo et al., 2084</t>
  </si>
  <si>
    <t>C(CC)C1CCCCC1</t>
  </si>
  <si>
    <t>n-propylcyclohexane</t>
  </si>
  <si>
    <t>CCCCCC(C)C</t>
  </si>
  <si>
    <t>2-methylheptane</t>
  </si>
  <si>
    <t>Saldana et al., 2011; Dahmen and Marquardt, 2015; Guo et al., 2068</t>
  </si>
  <si>
    <t>CCCCCCCCCC(=O)OCCC</t>
  </si>
  <si>
    <t>propyl decanoate</t>
  </si>
  <si>
    <t>Saldana et al., 2011; Dahmen and Marquardt, 2015; Guo et al., 2041</t>
  </si>
  <si>
    <t>CCCCCCCCCCCO</t>
  </si>
  <si>
    <t>undecan-1-ol</t>
  </si>
  <si>
    <t>C11H24O</t>
  </si>
  <si>
    <t>Saldana et al., 2011; Dahmen and Marquardt, 2015; Guo et al., 2337</t>
  </si>
  <si>
    <t>CCCCCCCCCC(=O)OCCCC</t>
  </si>
  <si>
    <t>butyl decanoate</t>
  </si>
  <si>
    <t>C14H28O2</t>
  </si>
  <si>
    <t>Saldana et al., 2011; Dahmen and Marquardt, 2015; Guo et al., 2343</t>
  </si>
  <si>
    <t>COC</t>
  </si>
  <si>
    <t>dimethyl ether</t>
  </si>
  <si>
    <t>CC(CCCCCCCCC)C=CC(CCCCCCCCC)C</t>
  </si>
  <si>
    <t>10,13-dimethyldoeicos-11-ene</t>
  </si>
  <si>
    <t>Saldana et al., 2011; Dahmen and Marquardt, 2015; Guo et al., 2354</t>
  </si>
  <si>
    <t>CCCCCCCCC[C@@H](C)/C=C/[C@H](C)CCCCCCCCC</t>
  </si>
  <si>
    <t>(11e)-(10r,13r)-dimethyldoeicos-11-ene</t>
  </si>
  <si>
    <t>CCCCCCCCC[C@H](C)/C=C/[C@@H](C)CCCCCCCCC</t>
  </si>
  <si>
    <t>(11e)-(10s,13s)-dimethyldoeicos-11-ene</t>
  </si>
  <si>
    <t>CCCCCCCCC[C@@H](C)/C=C\[C@H](C)CCCCCCCCC</t>
  </si>
  <si>
    <t>(11z)-(10r,13r)-dimethyldoeicos-11-ene</t>
  </si>
  <si>
    <t>CCCCCCCCC[C@@H](C)/C=C\[C@@H](C)CCCCCCCCC</t>
  </si>
  <si>
    <t>(11z)-(10r,13s)-dimethyldoeicos-11-ene</t>
  </si>
  <si>
    <t>CCCCCCCCC[C@H](C)/C=C\[C@@H](C)CCCCCCCCC</t>
  </si>
  <si>
    <t>(11z)-(10s,13s)-dimethyldoeicos-11-ene</t>
  </si>
  <si>
    <t>C(CCCCCCC\C=C/CCCCCCCC)(=O)OC</t>
  </si>
  <si>
    <t>methyl oleate</t>
  </si>
  <si>
    <t>CC(CCCCCCCCC)CCC(CCCCCCCCC)C</t>
  </si>
  <si>
    <t>10,13-dimethyldocosane</t>
  </si>
  <si>
    <t>Saldana et al., 2011; Dahmen and Marquardt, 2015; Guo et al., 2252</t>
  </si>
  <si>
    <t>CCCCCCCCC[C@@H](C)CC[C@H](C)CCCCCCCCC</t>
  </si>
  <si>
    <t>(10r,13r)-dimethyldocosane</t>
  </si>
  <si>
    <t>CCCCCCCCC[C@H](C)CC[C@@H](C)CCCCCCCCC</t>
  </si>
  <si>
    <t>(10s,13s)-dimethyldocosane</t>
  </si>
  <si>
    <t>C(CCCCCCC\C=C/CCCCCC)(=O)OC</t>
  </si>
  <si>
    <t xml:space="preserve">methyl palmitoleate </t>
  </si>
  <si>
    <t xml:space="preserve">C17H32O2 </t>
  </si>
  <si>
    <t>C=CCCCCCCCCCC</t>
  </si>
  <si>
    <t>1-dodecene</t>
  </si>
  <si>
    <t>C1(CCCCC1)C(C)CCCCCCCCCCCC</t>
  </si>
  <si>
    <t>2-cyclohexyltetradecane</t>
  </si>
  <si>
    <t>C20H40</t>
  </si>
  <si>
    <t>Saldana et al., 2011; Dahmen and Marquardt, 2015; Guo et al., 2234</t>
  </si>
  <si>
    <t>CCCCCCCCCCCC[C@H](C)C1CCCCC1</t>
  </si>
  <si>
    <t>2(s)-cyclohexyltetradecane</t>
  </si>
  <si>
    <t>C(CCCCCCC\C=C\CCCCCCCC)(=O)OC</t>
  </si>
  <si>
    <t xml:space="preserve">methyl elaidate </t>
  </si>
  <si>
    <t xml:space="preserve">C19H36O2 </t>
  </si>
  <si>
    <t>CCOCOCC</t>
  </si>
  <si>
    <t>diethoxymethane</t>
  </si>
  <si>
    <t>Saldana et al., 2011; Dahmen and Marquardt, 2015; Guo et al., 2243</t>
  </si>
  <si>
    <t>C(C)OC(C)OCC</t>
  </si>
  <si>
    <t>1,1-diethoxyethane</t>
  </si>
  <si>
    <t>C(CCC)C(CCCC)(CCCCCCCCC)C1=CC=CC=C1</t>
  </si>
  <si>
    <t>5-butyl-5-phenyltetradecane</t>
  </si>
  <si>
    <t>Saldana et al., 2011; Dahmen and Marquardt, 2015; Guo et al., 2225</t>
  </si>
  <si>
    <t>CC1C(CCCC1)CCC</t>
  </si>
  <si>
    <t>1-methyl-2-propylcyclohexane</t>
  </si>
  <si>
    <t>CC(C)CCC(CCCCCC)C</t>
  </si>
  <si>
    <t xml:space="preserve">2,5-dimethylundecane </t>
  </si>
  <si>
    <t>C(CCCC\C=C/CCCCCCCCCCC)(=O)OC</t>
  </si>
  <si>
    <t xml:space="preserve">methyl petroselinate </t>
  </si>
  <si>
    <t>CCCCCCCCCCC/C=C/CCCCC(=O)OC</t>
  </si>
  <si>
    <t>methyl petroselinate</t>
  </si>
  <si>
    <t>Saldana et al., 2011; Dahmen and Marquardt, 2015; Guo et al., 2132</t>
  </si>
  <si>
    <t>CCCCCCCC/C=C\CCCCCCCC(=O)OCCC</t>
  </si>
  <si>
    <t>propyl (9z)-octadec-9-enoate</t>
  </si>
  <si>
    <t>C21H40O2</t>
  </si>
  <si>
    <t>CCCCCCCC/C=C/CCCCCCCC(=O)OCCC</t>
  </si>
  <si>
    <t>propyl octadec-9-enoate</t>
  </si>
  <si>
    <t>Saldana et al., 2011; Dahmen and Marquardt, 2015; Guo et al., 2329</t>
  </si>
  <si>
    <t>CCCCCCCCC=C</t>
  </si>
  <si>
    <t>dec-1-ene</t>
  </si>
  <si>
    <t>Saldana et al., 2011; Dahmen and Marquardt, 2015; Guo et al., 2304</t>
  </si>
  <si>
    <t>CCCCCCCCC(C)C(C)CCCCCCCC</t>
  </si>
  <si>
    <t>9,10-dimethyloctadecane</t>
  </si>
  <si>
    <t>Saldana et al., 2011; Dahmen and Marquardt, 2015; Guo et al., 2375</t>
  </si>
  <si>
    <t>CCCCCCCC[C@@H](C)[C@@H](C)CCCCCCCC</t>
  </si>
  <si>
    <t>(9r,10s)-dimethyloctadecane</t>
  </si>
  <si>
    <t>CCCCCCCC[C@H](C)[C@@H](C)CCCCCCCC</t>
  </si>
  <si>
    <t>(9s,10s)-dimethyloctadecane</t>
  </si>
  <si>
    <t>CCCCCCCC/C=C\CCCCCCCC(=O)OCC(C)C</t>
  </si>
  <si>
    <t>isobutyl (9z)-octadec-9-enoate</t>
  </si>
  <si>
    <t>C22H42O2</t>
  </si>
  <si>
    <t>Saldana et al., 2011; Dahmen and Marquardt, 2015; Guo et al., 2170</t>
  </si>
  <si>
    <t>CC(C)COCC(C)C</t>
  </si>
  <si>
    <t>diisobutyl ether</t>
  </si>
  <si>
    <t>Saldana et al., 2011; Dahmen and Marquardt, 2015; Guo et al., 2110</t>
  </si>
  <si>
    <t>CC(C)CCCC(CCCC(CCC)C)C</t>
  </si>
  <si>
    <t>2,6,10-trimethyltridecane</t>
  </si>
  <si>
    <t>CCCCCCCC/C=C\CCCCCCCC(=O)OCC</t>
  </si>
  <si>
    <t>ethyl (9z)-octadec-9-enoate</t>
  </si>
  <si>
    <t>C20H38O2</t>
  </si>
  <si>
    <t>CCCCCCCCC=CCCCCCCCC(=O)OCC</t>
  </si>
  <si>
    <t>ethyl octadec-9-enoate</t>
  </si>
  <si>
    <t>Saldana et al., 2011; Dahmen and Marquardt, 2015; Guo et al., 2077</t>
  </si>
  <si>
    <t>CCCCCCCCCCCC(=O)OC</t>
  </si>
  <si>
    <t>methyl dodecanoate</t>
  </si>
  <si>
    <t>Saldana et al., 2011; Dahmen and Marquardt, 2015; Guo et al., 2174</t>
  </si>
  <si>
    <t>C(CCCC)(=O)OCCCCCCCCCC</t>
  </si>
  <si>
    <t>decyl valerate</t>
  </si>
  <si>
    <t>C15H30O2</t>
  </si>
  <si>
    <t>CCCCCCCC/C=C/CCCCCCCC(=O)OCCCC</t>
  </si>
  <si>
    <t>butyl octadec-9-enoate</t>
  </si>
  <si>
    <t>Saldana et al., 2011; Dahmen and Marquardt, 2015; Guo et al., 2370</t>
  </si>
  <si>
    <t>C=COCC1CCC(CC1)COC=C</t>
  </si>
  <si>
    <t>1,4-cyclohexanedimethanol divinyl ether</t>
  </si>
  <si>
    <t>C12H20O2</t>
  </si>
  <si>
    <t>Saldana et al., 2011; Dahmen and Marquardt, 2015; Guo et al., 2279</t>
  </si>
  <si>
    <t>C(CCCCCCCCCCC)(=O)OC</t>
  </si>
  <si>
    <t>methyl laurate</t>
  </si>
  <si>
    <t>CCCCCCCCCCCCCCCCCC(=O)O</t>
  </si>
  <si>
    <t>octadecanoic acid</t>
  </si>
  <si>
    <t>C18H36O2</t>
  </si>
  <si>
    <t>Saldana et al., 2011; Dahmen and Marquardt, 2015; Guo et al., 2064</t>
  </si>
  <si>
    <t>C(C)(=O)OCCCCCCCCCC</t>
  </si>
  <si>
    <t>decyl acetate</t>
  </si>
  <si>
    <t>CC(C)C(CCCCCC)C1CCCCC1</t>
  </si>
  <si>
    <t>2-methyl-3-cyclohexylnonane</t>
  </si>
  <si>
    <t>Saldana et al., 2011; Dahmen and Marquardt, 2015; Guo et al., 2315</t>
  </si>
  <si>
    <t>CCCCCC[C@@H](C(C)C)C1CCCCC1</t>
  </si>
  <si>
    <t>2-methyl-3(r)-cyclohexylnonane</t>
  </si>
  <si>
    <t>CCCCCCCC</t>
  </si>
  <si>
    <t>n-octane</t>
  </si>
  <si>
    <t>Saldana et al., 2011; Dahmen and Marquardt, 2015; Guo et al., 2210</t>
  </si>
  <si>
    <t>CCCCCCCCCC=C</t>
  </si>
  <si>
    <t>undec-1-ene</t>
  </si>
  <si>
    <t>C11H22</t>
  </si>
  <si>
    <t>Saldana et al., 2011; Dahmen and Marquardt, 2015; Guo et al., 2044</t>
  </si>
  <si>
    <t>C=CCCCCCCCCC</t>
  </si>
  <si>
    <t>1-undecene</t>
  </si>
  <si>
    <t>CC(CCCCCCCC)=CCCCCCCC</t>
  </si>
  <si>
    <t>9-methylheptadec-9-ene</t>
  </si>
  <si>
    <t>Saldana et al., 2011; Dahmen and Marquardt, 2015; Guo et al., 2048</t>
  </si>
  <si>
    <t>CCCCCCCC/C(=C/CCCCCCC)/C</t>
  </si>
  <si>
    <t>(9e)-9-methylheptadec-9-ene</t>
  </si>
  <si>
    <t>CCCCCCCC/C(=C\CCCCCCC)/C</t>
  </si>
  <si>
    <t>(9z)-9-methylheptadec-9-ene</t>
  </si>
  <si>
    <t>CCCCCCCCCCCCCCC[C@@H](CCCC)C1CCCCC1</t>
  </si>
  <si>
    <t>5(r)-cyclohexyleicosane</t>
  </si>
  <si>
    <t>Saldana et al., 2011; Dahmen and Marquardt, 2015; Guo et al., 2302</t>
  </si>
  <si>
    <t>CCCCCCCCC(C)CCCCCCCC</t>
  </si>
  <si>
    <t>9-methylheptadecane</t>
  </si>
  <si>
    <t>Saldana et al., 2011; Dahmen and Marquardt, 2015; Guo et al., 2307</t>
  </si>
  <si>
    <t>CCCCCCCCCCCCCC(=O)OCC</t>
  </si>
  <si>
    <t>ethyl tetradecanoate</t>
  </si>
  <si>
    <t>C16H32O2</t>
  </si>
  <si>
    <t>Saldana et al., 2011; Dahmen and Marquardt, 2015; Guo et al., 2169</t>
  </si>
  <si>
    <t>C(CCCCCCCCCCCCC)(=O)OCC</t>
  </si>
  <si>
    <t>ethyl myristate</t>
  </si>
  <si>
    <t>C(CCCC)(=O)OCCCCCCCCCCCC</t>
  </si>
  <si>
    <t>dodecyl valerate</t>
  </si>
  <si>
    <t>CCCCCCC(CC)C(CC)CCCCCC</t>
  </si>
  <si>
    <t>7,8-diethyltetradecane</t>
  </si>
  <si>
    <t>Saldana et al., 2011; Dahmen and Marquardt, 2015; Guo et al., 2245</t>
  </si>
  <si>
    <t>CCCCCC[C@H](CC)[C@@H](CC)CCCCCC</t>
  </si>
  <si>
    <t>(7s,8s)-diethyltetradecane</t>
  </si>
  <si>
    <t>C(CCCCCCCCCCCCCCC)O</t>
  </si>
  <si>
    <t xml:space="preserve">1-hexadecanol </t>
  </si>
  <si>
    <t xml:space="preserve">C16H34O </t>
  </si>
  <si>
    <t>CCCCCCCCCCCCCC(=O)OCCCC</t>
  </si>
  <si>
    <t>butyl tetradecanoate</t>
  </si>
  <si>
    <t>Saldana et al., 2011; Dahmen and Marquardt, 2015; Guo et al., 2166</t>
  </si>
  <si>
    <t>C(CCCCCCCCCCCCC)(=O)OCCCC</t>
  </si>
  <si>
    <t>butyl myristate</t>
  </si>
  <si>
    <t xml:space="preserve">C18H36O2 </t>
  </si>
  <si>
    <t>CCCCCCCCCCCCC1CCCC(C)C1</t>
  </si>
  <si>
    <t>1-methyl-3-dodecylcyclohexane</t>
  </si>
  <si>
    <t>C19H38</t>
  </si>
  <si>
    <t>Saldana et al., 2011; Dahmen and Marquardt, 2015; Guo et al., 2178</t>
  </si>
  <si>
    <t>C(CCCC)(=O)OCCCCCCCCCCCCCCCC</t>
  </si>
  <si>
    <t>hexadecyl valerate</t>
  </si>
  <si>
    <t>CCCCCCCCCCC=C</t>
  </si>
  <si>
    <t>dodec-1-ene</t>
  </si>
  <si>
    <t>Saldana et al., 2011; Dahmen and Marquardt, 2015; Guo et al., 2190</t>
  </si>
  <si>
    <t>C(CCCCCCCCCCCCC)(=O)OCCC</t>
  </si>
  <si>
    <t>propyl myristate</t>
  </si>
  <si>
    <t>C17H34O2</t>
  </si>
  <si>
    <t>C(CCCCCCCCCCCCC)(=O)OCCCCCCCC</t>
  </si>
  <si>
    <t>octyl myristate</t>
  </si>
  <si>
    <t>C22H44O2</t>
  </si>
  <si>
    <t>CCCCCCCC/C=C\CCCCCCCC(=O)OC(C)CC</t>
  </si>
  <si>
    <t>sec-butyl (9z)-octadec-9-enoate</t>
  </si>
  <si>
    <t>C(C)(CC)OC(CCCCCCCC=CCCCCCCCC)=O</t>
  </si>
  <si>
    <t>sec-butyl-octadec-9-enoate</t>
  </si>
  <si>
    <t>Saldana et al., 2011; Dahmen and Marquardt, 2015; Guo et al., 2024</t>
  </si>
  <si>
    <t>CCCCCCCCCCCCCCc1ccccc1</t>
  </si>
  <si>
    <t>tetradecylbenzene</t>
  </si>
  <si>
    <t>Saldana et al., 2011; Dahmen and Marquardt, 2015; Guo et al., 2341</t>
  </si>
  <si>
    <t>CCCCCCCCCCCCCC(=O)OC</t>
  </si>
  <si>
    <t>methyl tetradecanoate</t>
  </si>
  <si>
    <t>Saldana et al., 2011; Dahmen and Marquardt, 2015; Guo et al., 2083</t>
  </si>
  <si>
    <t>C(CCCCCCCCCCCCC)(=O)OCCCCCC</t>
  </si>
  <si>
    <t>hexyl myristate</t>
  </si>
  <si>
    <t>C20H40O2</t>
  </si>
  <si>
    <t>CCCCCCCCCCCCCCCCO</t>
  </si>
  <si>
    <t>hexadecan-1-ol</t>
  </si>
  <si>
    <t>C16H34O</t>
  </si>
  <si>
    <t>Saldana et al., 2011; Dahmen and Marquardt, 2015; Guo et al., 2135</t>
  </si>
  <si>
    <t>C(CCCCCCCCCCC)(=O)OCC</t>
  </si>
  <si>
    <t>ethyl laurate</t>
  </si>
  <si>
    <t>CCCCCCCC/C=C\CCCCCCCCCC(=O)OC</t>
  </si>
  <si>
    <t>methyl gondoate</t>
  </si>
  <si>
    <t>Saldana et al., 2011; Dahmen and Marquardt, 2015; Guo et al., 2366</t>
  </si>
  <si>
    <t>C(CCCCCCCCCCC)(=O)OCCCCCC</t>
  </si>
  <si>
    <t>hexyl laurate</t>
  </si>
  <si>
    <t>C(CCCCCCCCCCCCC)(=O)OCCCCCCCCCCCC</t>
  </si>
  <si>
    <t>lauryl myristate</t>
  </si>
  <si>
    <t>C26H52O2</t>
  </si>
  <si>
    <t>C(CCC)OCOCCCC</t>
  </si>
  <si>
    <t>dibutoxymethane</t>
  </si>
  <si>
    <t>C9H20O2</t>
  </si>
  <si>
    <t>CCCCCCCC/C=C\CCCCCCCCCCCC(=O)OC</t>
  </si>
  <si>
    <t>methyl erucate</t>
  </si>
  <si>
    <t>C23H44O2</t>
  </si>
  <si>
    <t>Saldana et al., 2011; Dahmen and Marquardt, 2015; Guo et al., 2272</t>
  </si>
  <si>
    <t>CCCCCCCCCCCCCCCC(=O)OC</t>
  </si>
  <si>
    <t>methyl hexadecanoate</t>
  </si>
  <si>
    <t>Saldana et al., 2011; Dahmen and Marquardt, 2015; Guo et al., 2082</t>
  </si>
  <si>
    <t>CCCCCCCCCC</t>
  </si>
  <si>
    <t>n-decane</t>
  </si>
  <si>
    <t>Saldana et al., 2011; Dahmen and Marquardt, 2015; Guo et al., 2118</t>
  </si>
  <si>
    <t>C(CCCCCCCCCCCCCCCCC)(=O)OCC</t>
  </si>
  <si>
    <t>ethyl stearate</t>
  </si>
  <si>
    <t xml:space="preserve">C20H40O2 </t>
  </si>
  <si>
    <t>C(C)(=O)OCCCCCCCCCCCC</t>
  </si>
  <si>
    <t>dodecyl acetate</t>
  </si>
  <si>
    <t>CCCCCCCCCCCC(=O)OC=C</t>
  </si>
  <si>
    <t>vinyl laurate</t>
  </si>
  <si>
    <t>C14H26O2</t>
  </si>
  <si>
    <t>Saldana et al., 2011; Dahmen and Marquardt, 2015; Guo et al., 2057</t>
  </si>
  <si>
    <t>CCCCCCCCCCCCC=C</t>
  </si>
  <si>
    <t>tetradec-1-ene</t>
  </si>
  <si>
    <t>Saldana et al., 2011; Dahmen and Marquardt, 2015; Guo et al., 2195</t>
  </si>
  <si>
    <t>C(CCCCCCCCCCCCCCC)(=O)OCC</t>
  </si>
  <si>
    <t>ethyl palmitate</t>
  </si>
  <si>
    <t>CCCCCCCCCCCCCCCCCC(=O)OCCC</t>
  </si>
  <si>
    <t>propyl octadecanoate</t>
  </si>
  <si>
    <t>Saldana et al., 2011; Dahmen and Marquardt, 2015; Guo et al., 2331</t>
  </si>
  <si>
    <t>C(CCCCCCC)=O</t>
  </si>
  <si>
    <t>octanal</t>
  </si>
  <si>
    <t>CCCCCCCCCCCCCCCCCCO</t>
  </si>
  <si>
    <t>octadecan-1-ol</t>
  </si>
  <si>
    <t>C18H38O</t>
  </si>
  <si>
    <t>Saldana et al., 2011; Dahmen and Marquardt, 2015; Guo et al., 2141</t>
  </si>
  <si>
    <t>C(CCCCCCCCCCCCCCCCC)O</t>
  </si>
  <si>
    <t>1-octadecanol</t>
  </si>
  <si>
    <t>C(CCCCC(=O)OCCCC)(=O)OCCCC</t>
  </si>
  <si>
    <t>dibutyl adipate</t>
  </si>
  <si>
    <t>C(CCCCCCCCC)(=O)OCCCCCCCCCC</t>
  </si>
  <si>
    <t>decyl decanoate</t>
  </si>
  <si>
    <t>COCCOC</t>
  </si>
  <si>
    <t>1,2-dimethoxyethane</t>
  </si>
  <si>
    <t>C4H10O2</t>
  </si>
  <si>
    <t>Saldana et al., 2011; Dahmen and Marquardt, 2015; Guo et al., 2078</t>
  </si>
  <si>
    <t>CCCCCCCCCCCCCCCC(=O)OC(C)C</t>
  </si>
  <si>
    <t>isopropyl hexadecanoate</t>
  </si>
  <si>
    <t>Saldana et al., 2011; Dahmen and Marquardt, 2015; Guo et al., 2171</t>
  </si>
  <si>
    <t>CCCCCCCCC(CCCCCC)CCCCCC</t>
  </si>
  <si>
    <t>7-hexylpentadecane</t>
  </si>
  <si>
    <t>C21H44</t>
  </si>
  <si>
    <t>Saldana et al., 2011; Dahmen and Marquardt, 2015; Guo et al., 2202</t>
  </si>
  <si>
    <t>C(CCCCC)C(CCCCCCC)CCCCCCC</t>
  </si>
  <si>
    <t>8-hexylpentadecane</t>
  </si>
  <si>
    <t>CCCCCCCCCCCCCCCC(=O)OCC(C)C</t>
  </si>
  <si>
    <t>isobutyl hexadecanoate</t>
  </si>
  <si>
    <t>Saldana et al., 2011; Dahmen and Marquardt, 2015; Guo et al., 2289</t>
  </si>
  <si>
    <t>C(CCCCCCCCCCC)(=O)OCCCCCCCCCC</t>
  </si>
  <si>
    <t>decyl laurate</t>
  </si>
  <si>
    <t>CCCCCCCCCCCCCCCC(=O)OC(C)CC</t>
  </si>
  <si>
    <t>sec-butyl hexadecanoate</t>
  </si>
  <si>
    <t>Saldana et al., 2011; Dahmen and Marquardt, 2015; Guo et al., 2176</t>
  </si>
  <si>
    <t>CCCCCCCCCCCCCCCCCC(=O)OC(COC(=O)CCCCCCCCCCCCCCCCC)COC(=O)CCCCCCCCCCCCCCCCC</t>
  </si>
  <si>
    <t>2,3-di(octadecanoyloxy)propyl octadecanoate</t>
  </si>
  <si>
    <t>C57H110O6</t>
  </si>
  <si>
    <t>Saldana et al., 2011; Dahmen and Marquardt, 2015; Guo et al., 2163</t>
  </si>
  <si>
    <t>CCCCCCCCCCCC</t>
  </si>
  <si>
    <t>n-dodecane</t>
  </si>
  <si>
    <t>Saldana et al., 2011; Dahmen and Marquardt, 2015; Guo et al., 2204</t>
  </si>
  <si>
    <t>CCCCCCCCCCCCCCC=C</t>
  </si>
  <si>
    <t>hexadec-1-ene</t>
  </si>
  <si>
    <t>Saldana et al., 2011; Dahmen and Marquardt, 2015; Guo et al., 2085</t>
  </si>
  <si>
    <t>CCCCCCCCCCCCCCCCCC(=O)OCC</t>
  </si>
  <si>
    <t>ethyl octadecanoate</t>
  </si>
  <si>
    <t>Saldana et al., 2011; Dahmen and Marquardt, 2015; Guo et al., 2168</t>
  </si>
  <si>
    <t>C(C)(=O)OCCCCCCCCCCCCCCCC</t>
  </si>
  <si>
    <t>hexadecyl acetate</t>
  </si>
  <si>
    <t>CCCCCCCCCCCCCCCCCC(=O)OCCCC</t>
  </si>
  <si>
    <t>n-butyl octadecanoate</t>
  </si>
  <si>
    <t>Saldana et al., 2011; Dahmen and Marquardt, 2015; Guo et al., 2345</t>
  </si>
  <si>
    <t>CCCCCCCCCCCCCCCC(=O)OCC</t>
  </si>
  <si>
    <t>ethyl hexadecanoate</t>
  </si>
  <si>
    <t>Saldana et al., 2011; Dahmen and Marquardt, 2015; Guo et al., 2288</t>
  </si>
  <si>
    <t>CCCCCCCC/C=C\CCCCCCCC(=O)OC(C)C</t>
  </si>
  <si>
    <t>isopropyl (9z)-octadec-9-enoate</t>
  </si>
  <si>
    <t>Saldana et al., 2011; Dahmen and Marquardt, 2015; Guo et al., 2062</t>
  </si>
  <si>
    <t>C(CCCCCCCCCCCCCCCCC)(=O)OC</t>
  </si>
  <si>
    <t>methyl stearate</t>
  </si>
  <si>
    <t xml:space="preserve">C19H38O2 </t>
  </si>
  <si>
    <t>CCCCCCCCC(CCCCCCC)CCCCCCCC</t>
  </si>
  <si>
    <t>9-heptylheptadecane</t>
  </si>
  <si>
    <t>Saldana et al., 2011; Dahmen and Marquardt, 2015; Guo et al., 2203</t>
  </si>
  <si>
    <t>C(CCCCCCCCCCC)(=O)OCCCCCCCCCCCCCCCC</t>
  </si>
  <si>
    <t>hexadecyl dodecanoate</t>
  </si>
  <si>
    <t>C28H56O2</t>
  </si>
  <si>
    <t>CCCCCCCC/C=C\CCCCCCCC(=O)OCCC(CC)CCC</t>
  </si>
  <si>
    <t>2-ethylhexyl (9z)-octadec-9-enoate</t>
  </si>
  <si>
    <t>C26H50O2</t>
  </si>
  <si>
    <t>CCCCCCCCCCCCCCCC(=O)OC(COC(=O)CCCCCCCCCCCCCCC)COC(=O)CCCCCCCCCCCCCCC</t>
  </si>
  <si>
    <t>2,3-di(hexadecanoyloxy)propyl hexadecanoate</t>
  </si>
  <si>
    <t>C51H98O6</t>
  </si>
  <si>
    <t>Saldana et al., 2011; Dahmen and Marquardt, 2015; Guo et al., 2038</t>
  </si>
  <si>
    <t>C(CCCCC(=O)OCCCCCCCC)(=O)OCCCCCCCC</t>
  </si>
  <si>
    <t>dioctyl adipate</t>
  </si>
  <si>
    <t>C22H42O4</t>
  </si>
  <si>
    <t>CCCCCCCCCCCCCCCC(=O)OCCCC</t>
  </si>
  <si>
    <t>butyl hexadecanoate</t>
  </si>
  <si>
    <t>Saldana et al., 2011; Dahmen and Marquardt, 2015; Guo et al., 2330</t>
  </si>
  <si>
    <t>CCCCCCCCCCCCCCCCC=C</t>
  </si>
  <si>
    <t>octadec-1-ene</t>
  </si>
  <si>
    <t>Saldana et al., 2011; Dahmen and Marquardt, 2015; Guo et al., 2194</t>
  </si>
  <si>
    <t>C=CCCCCCCCCCCCCCCCC</t>
  </si>
  <si>
    <t>1-octadecene</t>
  </si>
  <si>
    <t>C(C)(=O)OCCCCCCCCCCCCCCCCCC</t>
  </si>
  <si>
    <t>octadecyl acetate</t>
  </si>
  <si>
    <t>CCCCCCCCCCCCC</t>
  </si>
  <si>
    <t>n-tridecane</t>
  </si>
  <si>
    <t>Saldana et al., 2011; Dahmen and Marquardt, 2015; Guo et al., 2309</t>
  </si>
  <si>
    <t>C(CCCCCCCCCCCCCCC)(=O)OCCCCCCCCCC</t>
  </si>
  <si>
    <t>decyl palmitate</t>
  </si>
  <si>
    <t>CCCCCCCCCCCCCCCC(C)C</t>
  </si>
  <si>
    <t>2-methylheptadecane</t>
  </si>
  <si>
    <t>Saldana et al., 2011; Dahmen and Marquardt, 2015; Guo et al., 2095</t>
  </si>
  <si>
    <t>CCCCCCCCCCCCCC</t>
  </si>
  <si>
    <t>n-tetradecane</t>
  </si>
  <si>
    <t>Saldana et al., 2011; Dahmen and Marquardt, 2015; Guo et al., 2119</t>
  </si>
  <si>
    <t>CCCCCCCCCCCCCCC</t>
  </si>
  <si>
    <t>n-pentadecane</t>
  </si>
  <si>
    <t>Saldana et al., 2011; Dahmen and Marquardt, 2015; Guo et al., 2308</t>
  </si>
  <si>
    <t>CC(C)CCOCCC(C)C</t>
  </si>
  <si>
    <t>diisoamyl ether</t>
  </si>
  <si>
    <t>Saldana et al., 2011; Dahmen and Marquardt, 2015; Guo et al., 2126</t>
  </si>
  <si>
    <t>CCCCCCCCCCCCCCCCCC(=O)OC(C)C</t>
  </si>
  <si>
    <t>isopropyl octadecanoate</t>
  </si>
  <si>
    <t>Saldana et al., 2011; Dahmen and Marquardt, 2015; Guo et al., 2114</t>
  </si>
  <si>
    <t>CCCCCCCCCCCCCCCCCC(=O)OC(C)CC</t>
  </si>
  <si>
    <t>sec-butyl octadecanoate</t>
  </si>
  <si>
    <t>Saldana et al., 2011; Dahmen and Marquardt, 2015; Guo et al., 2177</t>
  </si>
  <si>
    <t>CCCCCCCCCCCCCCCCCC(=O)OCC(C)C</t>
  </si>
  <si>
    <t>isobutyl octadecanoate</t>
  </si>
  <si>
    <t>Saldana et al., 2011; Dahmen and Marquardt, 2015; Guo et al., 2033</t>
  </si>
  <si>
    <t>CCCCCCCCCCCCCCCCCCCC(=O)OC</t>
  </si>
  <si>
    <t>methyl eicosanoate</t>
  </si>
  <si>
    <t>Saldana et al., 2011; Dahmen and Marquardt, 2015; Guo et al., 2040</t>
  </si>
  <si>
    <t>CCCCCCCCCCCCCC(=O)OC(COC(=O)CCCCCCCCCCCCC)COC(=O)CCCCCCCCCCCCC</t>
  </si>
  <si>
    <t>2,3-di(tetradecanoyloxy)propyl tetradecanoate</t>
  </si>
  <si>
    <t>C45H86O6</t>
  </si>
  <si>
    <t>Saldana et al., 2011; Dahmen and Marquardt, 2015; Guo et al., 2342</t>
  </si>
  <si>
    <t>CCCCCCCCCCCCCCCC</t>
  </si>
  <si>
    <t>n-hexadecane</t>
  </si>
  <si>
    <t>Saldana et al., 2011; Dahmen and Marquardt, 2015; Guo et al., 2206</t>
  </si>
  <si>
    <t>C(=C)OCCCCCCCCCCCC</t>
  </si>
  <si>
    <t>dodecyl vinyl ether</t>
  </si>
  <si>
    <t>C14H28O</t>
  </si>
  <si>
    <t>CC(C)O</t>
  </si>
  <si>
    <t>2-propanol</t>
  </si>
  <si>
    <t>Validation</t>
  </si>
  <si>
    <t>CC(C)C</t>
  </si>
  <si>
    <t>2-methylpropane</t>
  </si>
  <si>
    <t>C4H10</t>
  </si>
  <si>
    <t>CC[C@H](C)c1ccccc1</t>
  </si>
  <si>
    <t>sec-(s)-butylbenzene</t>
  </si>
  <si>
    <t>C1(=CC=CC=C1)C</t>
  </si>
  <si>
    <t>toluene</t>
  </si>
  <si>
    <t xml:space="preserve">C7H8 </t>
  </si>
  <si>
    <t>CC1=CC2=CC=CC=C2C=C1</t>
  </si>
  <si>
    <t>2-methylnaphthalene</t>
  </si>
  <si>
    <t>COC1=CC=CC=C1</t>
  </si>
  <si>
    <t>methoxybenzene</t>
  </si>
  <si>
    <t>C7H8O</t>
  </si>
  <si>
    <t>C(CC)C1CCCC2=CC=CC=C12</t>
  </si>
  <si>
    <t>n-propyltetralin</t>
  </si>
  <si>
    <t>CC(C)(CC(C(C(C)C)C)C)C</t>
  </si>
  <si>
    <t>2,2,4,5,6-pentamethylheptane</t>
  </si>
  <si>
    <t>C(CCC)O</t>
  </si>
  <si>
    <t>1-butanol</t>
  </si>
  <si>
    <t>CCOC(=O)CC(=O)C</t>
  </si>
  <si>
    <t>ethyl acetoacetate</t>
  </si>
  <si>
    <t>C6H10O3</t>
  </si>
  <si>
    <t>Saldana et al., 2011; Dahmen and Marquardt, 2015; Guo et al., 2258</t>
  </si>
  <si>
    <t>C1=CC=CC=C1</t>
  </si>
  <si>
    <t>benzene</t>
  </si>
  <si>
    <t xml:space="preserve">C6H6 </t>
  </si>
  <si>
    <t>CC(CC(C)(C)C)CC(C)(C)CC(C)(C)C</t>
  </si>
  <si>
    <t>2,2,4,4,6,8,8-heptamethylnonane</t>
  </si>
  <si>
    <t>Saldana et al., 2011; Dahmen and Marquardt, 2015; Guo et al., 2127</t>
  </si>
  <si>
    <t>CC(C)C(=O)C(C)C</t>
  </si>
  <si>
    <t>2,4-dimethyl-3-pentanone</t>
  </si>
  <si>
    <t>Saldana et al., 2011; Dahmen and Marquardt, 2015; Guo et al., 2327</t>
  </si>
  <si>
    <t>C(CC)C1=CC=CC=C1</t>
  </si>
  <si>
    <t>n-propylbenzene</t>
  </si>
  <si>
    <t>CC(C)(C)C1CCCc2ccccc12</t>
  </si>
  <si>
    <t>tert-butyltetralin</t>
  </si>
  <si>
    <t>Saldana et al., 2011; Dahmen and Marquardt, 2015; Guo et al., 2157</t>
  </si>
  <si>
    <t>CC(C)C(CC)(C)C</t>
  </si>
  <si>
    <t>2,3,3-trimethylpentane</t>
  </si>
  <si>
    <t>CCCCC1CCCc2ccccc12</t>
  </si>
  <si>
    <t>butyltetralin</t>
  </si>
  <si>
    <t>Saldana et al., 2011; Dahmen and Marquardt, 2015; Guo et al., 2152</t>
  </si>
  <si>
    <t>CC=1C=C(C(=CC1)OC)O</t>
  </si>
  <si>
    <t xml:space="preserve">4-methyl guaiacol </t>
  </si>
  <si>
    <t xml:space="preserve">C8H10O2 </t>
  </si>
  <si>
    <t>O1CCC=C1</t>
  </si>
  <si>
    <t xml:space="preserve">2,3-dihydrofuran </t>
  </si>
  <si>
    <t xml:space="preserve">C4H6O </t>
  </si>
  <si>
    <t xml:space="preserve">?-terpinene </t>
  </si>
  <si>
    <t>isobutanal(isobutyraldehyde)</t>
  </si>
  <si>
    <t>C#CCCCCC</t>
  </si>
  <si>
    <t xml:space="preserve">1-heptyne </t>
  </si>
  <si>
    <t>CCCC[C@H](CC)CO</t>
  </si>
  <si>
    <t>2(s)-ethylhexan-1-ol</t>
  </si>
  <si>
    <t>C(CCCC)(=O)OCCCC</t>
  </si>
  <si>
    <t>butyl valerate</t>
  </si>
  <si>
    <t>C(C)(=O)OCCCCC</t>
  </si>
  <si>
    <t>pentyl acetate</t>
  </si>
  <si>
    <t>CCCCCC/C(=C(/C)\CCC=C(C)C)/C</t>
  </si>
  <si>
    <t>(6z)-2,6,7-trimethyltridec-2,6-diene</t>
  </si>
  <si>
    <t>CC(C)(C)CCC(C)(C)C</t>
  </si>
  <si>
    <t>2,2,5,5-tetramethylhexane</t>
  </si>
  <si>
    <t>Saldana et al., 2011; Dahmen and Marquardt, 2015; Guo et al., 2248</t>
  </si>
  <si>
    <t>C1CC=CCCC=C1</t>
  </si>
  <si>
    <t>1,5-cyclooctadiene</t>
  </si>
  <si>
    <t>C8H12</t>
  </si>
  <si>
    <t>Saldana et al., 2011; Dahmen and Marquardt, 2015; Guo et al., 2311</t>
  </si>
  <si>
    <t>ethyl (9z,12z,15z)-octadeca-9,12,15-trienoate</t>
  </si>
  <si>
    <t>propyl (9z,12z,15z)-octadeca-9,12,15-trienoate</t>
  </si>
  <si>
    <t>C=CCCCC</t>
  </si>
  <si>
    <t>1-hexene</t>
  </si>
  <si>
    <t>CCCCCCCO</t>
  </si>
  <si>
    <t>heptan-1-ol</t>
  </si>
  <si>
    <t>Saldana et al., 2011; Dahmen and Marquardt, 2015; Guo et al., 2139</t>
  </si>
  <si>
    <t>CC(C)CCCC(C)CCO</t>
  </si>
  <si>
    <t>3,7-dimethyl-1-octanol</t>
  </si>
  <si>
    <t>Saldana et al., 2011; Dahmen and Marquardt, 2015; Guo et al., 2310</t>
  </si>
  <si>
    <t>CCCCC(CCCC)C(CCCC)CCCC</t>
  </si>
  <si>
    <t>5,6-dibutyldecane</t>
  </si>
  <si>
    <t>Saldana et al., 2011; Dahmen and Marquardt, 2015; Guo et al., 2045</t>
  </si>
  <si>
    <t>CC(C)C(CCC)C</t>
  </si>
  <si>
    <t>2,3-dimethylhexane</t>
  </si>
  <si>
    <t>CCCCCCC(C)c1ccccc1</t>
  </si>
  <si>
    <t>2-phenyloctane</t>
  </si>
  <si>
    <t>Saldana et al., 2011; Dahmen and Marquardt, 2015; Guo et al., 2072</t>
  </si>
  <si>
    <t>CCCCCCCC(=O)OC</t>
  </si>
  <si>
    <t>methyl octanoate</t>
  </si>
  <si>
    <t>Saldana et al., 2011; Dahmen and Marquardt, 2015; Guo et al., 2344</t>
  </si>
  <si>
    <t>CC[C@@H](C)C1CCCC2CCCCC12</t>
  </si>
  <si>
    <t>sec-(r)butyldecalin</t>
  </si>
  <si>
    <t>C(C)(CC)C1CCCCC1</t>
  </si>
  <si>
    <t>sec-butylcyclohexane</t>
  </si>
  <si>
    <t>CCC(CCCCC)=O</t>
  </si>
  <si>
    <t xml:space="preserve">3-octanone </t>
  </si>
  <si>
    <t>COC(CCCCCCCC=C)=O</t>
  </si>
  <si>
    <t>methyl-9-decenoate</t>
  </si>
  <si>
    <t>C(CC)C(CCC)CCCCCC</t>
  </si>
  <si>
    <t xml:space="preserve">4-propyldecane </t>
  </si>
  <si>
    <t xml:space="preserve">1,9-decadiene </t>
  </si>
  <si>
    <t>octadeca-9,12,15-trien-1-ol</t>
  </si>
  <si>
    <t>Saldana et al., 2011; Dahmen and Marquardt, 2015; Guo et al., 2056</t>
  </si>
  <si>
    <t>CCCCCCCC[C@@H](CCC)c1ccccc1</t>
  </si>
  <si>
    <t>4(r)-phenyldodecane</t>
  </si>
  <si>
    <t>C(CCCCCCC)(=O)OCC</t>
  </si>
  <si>
    <t>ethyl octanoate</t>
  </si>
  <si>
    <t>C(C)C1C2CC3CC(CC1C3)C2</t>
  </si>
  <si>
    <t>2-ethyladamantane</t>
  </si>
  <si>
    <t>CCCCCC[C@H](C)/C=C\[C@@H](C)CCCCCC</t>
  </si>
  <si>
    <t>(8z)-(7s,10s)-dimethylhexadec-8-ene</t>
  </si>
  <si>
    <t>CCCCCCC/C=C(\CCC)/CCCC</t>
  </si>
  <si>
    <t>(4e)-4-butyldodec-4-ene</t>
  </si>
  <si>
    <t>CCCCCCC/C(=C\CCCCCC)/CCC</t>
  </si>
  <si>
    <t>(8z)-8-propylpentadec-8-ene</t>
  </si>
  <si>
    <t>CCCCCCCC(CCCC)CCCC</t>
  </si>
  <si>
    <t>5-butyldodecane</t>
  </si>
  <si>
    <t>Saldana et al., 2011; Dahmen and Marquardt, 2015; Guo et al., 2199</t>
  </si>
  <si>
    <t>C(CCCCC)C(CCCCCC)=CCCCCCCC</t>
  </si>
  <si>
    <t>7-hexyl-7-pentadecene</t>
  </si>
  <si>
    <t>CCCCCCCC(CC)CC</t>
  </si>
  <si>
    <t>3-ethyldecane</t>
  </si>
  <si>
    <t>Saldana et al., 2011; Dahmen and Marquardt, 2015; Guo et al., 2197</t>
  </si>
  <si>
    <t>C(CCCC)(=O)OCCCCCCCC</t>
  </si>
  <si>
    <t>octyl valerate</t>
  </si>
  <si>
    <t>CCCCCCCC=C</t>
  </si>
  <si>
    <t>non-1-ene</t>
  </si>
  <si>
    <t>Saldana et al., 2011; Dahmen and Marquardt, 2015; Guo et al., 2306</t>
  </si>
  <si>
    <t>C=CCCCCCCC</t>
  </si>
  <si>
    <t>1-nonene</t>
  </si>
  <si>
    <t>C1CCC(CC1)C1CCCCC1</t>
  </si>
  <si>
    <t>bicyclohexyl</t>
  </si>
  <si>
    <t>Saldana et al., 2011; Dahmen and Marquardt, 2015; Guo et al., 2183</t>
  </si>
  <si>
    <t>CCCCC(CCCC)CCCC</t>
  </si>
  <si>
    <t>5-butylnonane</t>
  </si>
  <si>
    <t>Saldana et al., 2011; Dahmen and Marquardt, 2015; Guo et al., 2200</t>
  </si>
  <si>
    <t>C(CCCCCCCCCC)O</t>
  </si>
  <si>
    <t>1-undecanol</t>
  </si>
  <si>
    <t xml:space="preserve">C11H24O </t>
  </si>
  <si>
    <t>CCCCCC/C=C\CCCCCCCCCC(=O)OC</t>
  </si>
  <si>
    <t>methyl asclepate</t>
  </si>
  <si>
    <t>Saldana et al., 2011; Dahmen and Marquardt, 2015; Guo et al., 2271</t>
  </si>
  <si>
    <t>CCCCCCCC/C=C\CCCCCCCC(=O)OC</t>
  </si>
  <si>
    <t>methyl (9z)-octadec-9-enoate</t>
  </si>
  <si>
    <t>CCCCCCCCCCCC[C@@H](C)C1CCCCC1</t>
  </si>
  <si>
    <t>2(r)-cyclohexyltetradecane</t>
  </si>
  <si>
    <t>CCCCCC[C@@H](C)CCC(C)C</t>
  </si>
  <si>
    <t>2,5(r)-dimethylundecane</t>
  </si>
  <si>
    <t>CCCCCC[C@H](C(C)C)C1CCCCC1</t>
  </si>
  <si>
    <t>2-methyl-3(s)-cyclohexylnonane</t>
  </si>
  <si>
    <t>CCCCCCCCCCCCCCO</t>
  </si>
  <si>
    <t>tetradecan-1-ol</t>
  </si>
  <si>
    <t>C14H30O</t>
  </si>
  <si>
    <t>Saldana et al., 2011; Dahmen and Marquardt, 2015; Guo et al., 2142</t>
  </si>
  <si>
    <t>C(CCCC)(=O)OCCCCCCCCCCCCCC</t>
  </si>
  <si>
    <t>tetradecyl valerate</t>
  </si>
  <si>
    <t>C(CCCCCCCCCCCCC)C1=CC=CC=C1</t>
  </si>
  <si>
    <t>n-tetradecylbenzene</t>
  </si>
  <si>
    <t>CCCCCCCCC</t>
  </si>
  <si>
    <t>n-nonane</t>
  </si>
  <si>
    <t>Saldana et al., 2011; Dahmen and Marquardt, 2015; Guo et al., 2208</t>
  </si>
  <si>
    <t>CCCCCC=O</t>
  </si>
  <si>
    <t>hexanal</t>
  </si>
  <si>
    <t>Saldana et al., 2011; Dahmen and Marquardt, 2015; Guo et al., 2021</t>
  </si>
  <si>
    <t>COCCOCCOCCO</t>
  </si>
  <si>
    <t>triethylene glycol monomethyl ether</t>
  </si>
  <si>
    <t>C7H16O4</t>
  </si>
  <si>
    <t>Saldana et al., 2011; Dahmen and Marquardt, 2015; Guo et al., 2263</t>
  </si>
  <si>
    <t>C(CCCCCCCCCCCCC)O</t>
  </si>
  <si>
    <t>1-tetradecanol</t>
  </si>
  <si>
    <t xml:space="preserve">C14H30O </t>
  </si>
  <si>
    <t>C(CCCCCCCCCCC)(=O)OCCCCCCCC</t>
  </si>
  <si>
    <t>octyl laurate</t>
  </si>
  <si>
    <t>CCCCCCCCCCCCCCCC(=O)OCCC</t>
  </si>
  <si>
    <t>propyl hexadecanoate</t>
  </si>
  <si>
    <t>Saldana et al., 2011; Dahmen and Marquardt, 2015; Guo et al., 2020</t>
  </si>
  <si>
    <t>CCCCCCCC/C=C\CCCCCCCC(=O)OCC(CC)CCCC</t>
  </si>
  <si>
    <t>2-ethyl hexyloctadec-9-enoate</t>
  </si>
  <si>
    <t>Saldana et al., 2011; Dahmen and Marquardt, 2015; Guo et al., 2282</t>
  </si>
  <si>
    <t>CCCCCCOC</t>
  </si>
  <si>
    <t>1-methoxyhexane</t>
  </si>
  <si>
    <t>Saldana et al., 2011; Dahmen and Marquardt, 2015; Guo et al., 2136</t>
  </si>
  <si>
    <t>CCCCCCCCCCCC(=O)OC(COC(=O)CCCCCCCCCCC)COC(=O)CCCCCCCCCCC</t>
  </si>
  <si>
    <t>2,3-di(dodecanoyloxy)propyl dodecanoate</t>
  </si>
  <si>
    <t>C39H74O6</t>
  </si>
  <si>
    <t>Saldana et al., 2011; Dahmen and Marquardt, 2015; Guo et al., 2162</t>
  </si>
  <si>
    <t>Compound</t>
  </si>
  <si>
    <t>Exp</t>
  </si>
  <si>
    <t>Pred Creton</t>
  </si>
  <si>
    <t>Test set en</t>
  </si>
  <si>
    <t>Creton et al. 2010</t>
  </si>
  <si>
    <t>n-eicosane</t>
  </si>
  <si>
    <t>Prediction of the Cetane Number of Diesel Compounds Using the Quantitative</t>
  </si>
  <si>
    <t>Structure Property Relationship</t>
  </si>
  <si>
    <t>heptylbenzene</t>
  </si>
  <si>
    <t>dodecylbenzene</t>
  </si>
  <si>
    <t>1-butylnaphtalene</t>
  </si>
  <si>
    <t>5-methyl-5-(β-naphtyl)nonane</t>
  </si>
  <si>
    <t>CN Exp</t>
  </si>
  <si>
    <t>Pred. raw data</t>
  </si>
  <si>
    <t>Pred. expanded data</t>
  </si>
  <si>
    <t>Error raw data</t>
  </si>
  <si>
    <t>Error expanded data</t>
  </si>
  <si>
    <t>Kessler et al., 2017</t>
  </si>
  <si>
    <t>Tetrahydrofuran</t>
  </si>
  <si>
    <t>Artificial neural network based predictions of cetane number for furanic</t>
  </si>
  <si>
    <t>2-Methylfuran</t>
  </si>
  <si>
    <t>biofuel additives</t>
  </si>
  <si>
    <t>2-Methyltetrahydrofuran</t>
  </si>
  <si>
    <t>5,50-(Furan-2-ylmethylene)bis(2-methylfuran)</t>
  </si>
  <si>
    <t>5,50-((Tetrahydrofuran-2-yl)methylene)bis(2-methyltetrahydrofuran)</t>
  </si>
  <si>
    <t>Tris(5-methylfuran-2-yl)methane</t>
  </si>
  <si>
    <t>Tris(5-methyltetrahydrofuran-2-yl)methane</t>
  </si>
  <si>
    <t>Pred Marquardt 2015</t>
  </si>
  <si>
    <t>Compounds in validation set in:</t>
  </si>
  <si>
    <t>A Novel Group Contribution Method for the Prediction of the</t>
  </si>
  <si>
    <t>Derived Cetane Number of Oxygenated Hydrocarbons</t>
  </si>
  <si>
    <t>Marquardt 2015</t>
  </si>
  <si>
    <t>2-butanol</t>
  </si>
  <si>
    <t>-decalactone</t>
  </si>
  <si>
    <t>Modularity_predicted</t>
  </si>
  <si>
    <t>Error Creaton</t>
  </si>
  <si>
    <t>Error Modularity</t>
  </si>
  <si>
    <t>Modularity Predicted</t>
  </si>
  <si>
    <t>Pred Modularity</t>
  </si>
  <si>
    <t>Error Marq</t>
  </si>
  <si>
    <t>Error Mudularity</t>
  </si>
  <si>
    <t>Creton</t>
  </si>
  <si>
    <t>Kessler</t>
  </si>
  <si>
    <t>Marquart</t>
  </si>
  <si>
    <t>Referencia</t>
  </si>
  <si>
    <t>LICSS Programs -  Kevin Lawson, September 2016</t>
  </si>
  <si>
    <t>Enable individual worksheets by selecting the column(s) containing Smiles strings and choosing &lt;Ctrl Shift M&gt;</t>
  </si>
  <si>
    <t>CCCCCCCCCCCCCCCCCCCC</t>
  </si>
  <si>
    <t>CC(C)C(C(C(C(C)C)C)C)C</t>
  </si>
  <si>
    <t>C(CCC)C(CCCCCC)CCCCCC</t>
  </si>
  <si>
    <t>C(CC)C(CCCCCCC)CCCCCCC</t>
  </si>
  <si>
    <t>C(CCC)C(CCCC)C(CCCC)CCCC</t>
  </si>
  <si>
    <t>C(CCCCC)C(CCCCCC)CCCCCCCC</t>
  </si>
  <si>
    <t>CC1CC(CC(C1)C)C</t>
  </si>
  <si>
    <t>CC(C)(CCCCCCCCCCCCC)C1CCCCC1</t>
  </si>
  <si>
    <t>C(C)(CC)C1CCCC2CCCCC12</t>
  </si>
  <si>
    <t>C(C)(C)(C)C1=CC=CC=C1</t>
  </si>
  <si>
    <t>C(C)C1=CC(=CC=C1)CC</t>
  </si>
  <si>
    <t>C(CCCCCC)C1=CC=CC=C1</t>
  </si>
  <si>
    <t>C(CCCCCCCCCCC)C1=CC=CC=C1</t>
  </si>
  <si>
    <t>C1(=CC=CC=C1)C(CCC)CCCCCCCC</t>
  </si>
  <si>
    <t>C(C)(C)(C)C1CCCC2=CC=CC=C12</t>
  </si>
  <si>
    <t>O1CCCC1</t>
  </si>
  <si>
    <t>CC=1OC=CC1</t>
  </si>
  <si>
    <t>CC1=CC=C(O1)C(C=1OC(=CC1)C)C=1OC(=CC1)C</t>
  </si>
  <si>
    <t>CC1CCC(O1)C(C1OC(CC1)C)C1OC(CC1)C</t>
  </si>
  <si>
    <t>C(CCC)=O</t>
  </si>
  <si>
    <t>C(CCCC)(=O)OCC</t>
  </si>
  <si>
    <t>COC(C)(C)OC</t>
  </si>
  <si>
    <t>C(CCC)C=1OC=CC1</t>
  </si>
  <si>
    <t>C(C)C1OCCC1</t>
  </si>
  <si>
    <t>COC1=C(C=CC=C1)OC</t>
  </si>
  <si>
    <t>C(C1CCCO1)O</t>
  </si>
  <si>
    <t>CCCCC1=CC=CC2=CC=CC=C21</t>
  </si>
  <si>
    <t>CCCCC(C)(CCC)CCCC</t>
  </si>
  <si>
    <t>Cc1ccc(o1)C(c2ccco2)c3ccc(o3)C</t>
  </si>
  <si>
    <t>O1C(C)CCC1C(C1OC(C)CC1)C1OCCC1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</si>
</sst>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56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36"/>
      </left>
      <right style="medium">
        <color indexed="36"/>
      </right>
      <top style="medium">
        <color indexed="36"/>
      </top>
      <bottom/>
      <diagonal/>
    </border>
    <border>
      <left style="medium">
        <color indexed="36"/>
      </left>
      <right style="medium">
        <color indexed="36"/>
      </right>
      <top/>
      <bottom style="medium">
        <color indexed="36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164" fontId="18" fillId="0" borderId="0" xfId="42" applyNumberFormat="1"/>
    <xf numFmtId="2" fontId="18" fillId="0" borderId="0" xfId="42" applyNumberFormat="1"/>
    <xf numFmtId="0" fontId="19" fillId="0" borderId="0" xfId="42" applyFont="1"/>
    <xf numFmtId="0" fontId="18" fillId="0" borderId="0" xfId="42" applyFill="1"/>
    <xf numFmtId="2" fontId="18" fillId="0" borderId="0" xfId="42" applyNumberFormat="1" applyAlignment="1">
      <alignment horizontal="center"/>
    </xf>
    <xf numFmtId="164" fontId="18" fillId="0" borderId="0" xfId="42" applyNumberFormat="1" applyAlignment="1">
      <alignment horizontal="right"/>
    </xf>
    <xf numFmtId="2" fontId="18" fillId="33" borderId="0" xfId="42" applyNumberFormat="1" applyFill="1"/>
    <xf numFmtId="0" fontId="18" fillId="33" borderId="0" xfId="42" applyFill="1"/>
    <xf numFmtId="0" fontId="20" fillId="34" borderId="10" xfId="0" applyFont="1" applyFill="1" applyBorder="1" applyAlignment="1">
      <alignment horizontal="center" wrapText="1" readingOrder="1"/>
    </xf>
    <xf numFmtId="0" fontId="22" fillId="34" borderId="11" xfId="43" quotePrefix="1" applyFont="1" applyFill="1" applyBorder="1" applyAlignment="1" applyProtection="1">
      <alignment horizontal="center" wrapText="1" readingOrder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8"/>
  <sheetViews>
    <sheetView tabSelected="1" topLeftCell="K1" workbookViewId="0">
      <selection activeCell="AJ2" sqref="AJ2"/>
    </sheetView>
  </sheetViews>
  <sheetFormatPr baseColWidth="10" defaultRowHeight="15.7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2199</v>
      </c>
    </row>
    <row r="2" spans="1:37" x14ac:dyDescent="0.25">
      <c r="A2">
        <v>9</v>
      </c>
      <c r="B2" t="s">
        <v>36</v>
      </c>
      <c r="C2" t="s">
        <v>37</v>
      </c>
      <c r="D2" t="s">
        <v>38</v>
      </c>
      <c r="E2" t="s">
        <v>39</v>
      </c>
      <c r="F2">
        <v>134.22</v>
      </c>
      <c r="G2">
        <v>2</v>
      </c>
      <c r="H2">
        <v>6</v>
      </c>
      <c r="I2">
        <v>0</v>
      </c>
      <c r="J2">
        <v>6</v>
      </c>
      <c r="K2">
        <v>3</v>
      </c>
      <c r="L2">
        <v>1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0.436945266</v>
      </c>
      <c r="AH2">
        <v>0.35207100600000002</v>
      </c>
      <c r="AI2" t="s">
        <v>40</v>
      </c>
      <c r="AJ2" t="s">
        <v>41</v>
      </c>
      <c r="AK2">
        <v>9.7002181061580206</v>
      </c>
    </row>
    <row r="3" spans="1:37" x14ac:dyDescent="0.25">
      <c r="A3">
        <v>13</v>
      </c>
      <c r="B3" t="s">
        <v>42</v>
      </c>
      <c r="C3" t="s">
        <v>43</v>
      </c>
      <c r="D3" t="s">
        <v>38</v>
      </c>
      <c r="E3" t="s">
        <v>44</v>
      </c>
      <c r="F3">
        <v>184.28</v>
      </c>
      <c r="G3">
        <v>3</v>
      </c>
      <c r="H3">
        <v>10</v>
      </c>
      <c r="I3">
        <v>0</v>
      </c>
      <c r="J3">
        <v>10</v>
      </c>
      <c r="K3">
        <v>5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0.38906035700000002</v>
      </c>
      <c r="AH3">
        <v>0.402141582</v>
      </c>
      <c r="AI3" t="s">
        <v>45</v>
      </c>
      <c r="AJ3" t="s">
        <v>41</v>
      </c>
      <c r="AK3">
        <v>1.2914873517046399</v>
      </c>
    </row>
    <row r="4" spans="1:37" x14ac:dyDescent="0.25">
      <c r="A4">
        <v>26</v>
      </c>
      <c r="B4" t="s">
        <v>46</v>
      </c>
      <c r="C4" t="s">
        <v>47</v>
      </c>
      <c r="D4" t="s">
        <v>38</v>
      </c>
      <c r="E4" t="s">
        <v>39</v>
      </c>
      <c r="F4">
        <v>134.21199999999999</v>
      </c>
      <c r="G4">
        <v>6</v>
      </c>
      <c r="H4">
        <v>6</v>
      </c>
      <c r="I4">
        <v>0</v>
      </c>
      <c r="J4">
        <v>6</v>
      </c>
      <c r="K4">
        <v>3</v>
      </c>
      <c r="L4">
        <v>0</v>
      </c>
      <c r="M4">
        <v>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0.42602040800000002</v>
      </c>
      <c r="AH4">
        <v>0.35207100600000002</v>
      </c>
      <c r="AI4" t="s">
        <v>48</v>
      </c>
      <c r="AJ4" t="s">
        <v>41</v>
      </c>
      <c r="AK4">
        <v>8.9233408083525401</v>
      </c>
    </row>
    <row r="5" spans="1:37" x14ac:dyDescent="0.25">
      <c r="A5">
        <v>32</v>
      </c>
      <c r="B5" t="s">
        <v>49</v>
      </c>
      <c r="C5" t="s">
        <v>50</v>
      </c>
      <c r="D5" t="s">
        <v>51</v>
      </c>
      <c r="E5" t="s">
        <v>52</v>
      </c>
      <c r="F5">
        <v>70.13</v>
      </c>
      <c r="G5">
        <v>6.1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0.109375</v>
      </c>
      <c r="AH5">
        <v>0.08</v>
      </c>
      <c r="AI5" t="s">
        <v>53</v>
      </c>
      <c r="AJ5" t="s">
        <v>41</v>
      </c>
      <c r="AK5">
        <v>14.223439240312199</v>
      </c>
    </row>
    <row r="6" spans="1:37" x14ac:dyDescent="0.25">
      <c r="A6">
        <v>34</v>
      </c>
      <c r="B6" t="s">
        <v>54</v>
      </c>
      <c r="C6" t="s">
        <v>55</v>
      </c>
      <c r="D6" t="s">
        <v>38</v>
      </c>
      <c r="E6" t="s">
        <v>56</v>
      </c>
      <c r="F6">
        <v>106.16</v>
      </c>
      <c r="G6">
        <v>6.3</v>
      </c>
      <c r="H6">
        <v>6</v>
      </c>
      <c r="I6">
        <v>0</v>
      </c>
      <c r="J6">
        <v>6</v>
      </c>
      <c r="K6">
        <v>3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0.36805555600000001</v>
      </c>
      <c r="AH6">
        <v>0.24793388399999999</v>
      </c>
      <c r="AI6" t="s">
        <v>48</v>
      </c>
      <c r="AJ6" t="s">
        <v>41</v>
      </c>
      <c r="AK6">
        <v>10.4734502627644</v>
      </c>
    </row>
    <row r="7" spans="1:37" x14ac:dyDescent="0.25">
      <c r="A7">
        <v>36</v>
      </c>
      <c r="B7" t="s">
        <v>57</v>
      </c>
      <c r="C7" t="s">
        <v>58</v>
      </c>
      <c r="D7" t="s">
        <v>59</v>
      </c>
      <c r="E7" t="s">
        <v>60</v>
      </c>
      <c r="F7">
        <v>102.13</v>
      </c>
      <c r="G7">
        <v>6.4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0.35714285699999998</v>
      </c>
      <c r="AH7">
        <v>0.35714285699999998</v>
      </c>
      <c r="AI7" t="s">
        <v>61</v>
      </c>
      <c r="AJ7" t="s">
        <v>41</v>
      </c>
      <c r="AK7">
        <v>20.477714268509899</v>
      </c>
    </row>
    <row r="8" spans="1:37" x14ac:dyDescent="0.25">
      <c r="A8">
        <v>37</v>
      </c>
      <c r="B8" t="s">
        <v>62</v>
      </c>
      <c r="C8" t="s">
        <v>63</v>
      </c>
      <c r="D8" t="s">
        <v>64</v>
      </c>
      <c r="E8" t="s">
        <v>65</v>
      </c>
      <c r="F8">
        <v>108.134</v>
      </c>
      <c r="G8">
        <v>6.4</v>
      </c>
      <c r="H8">
        <v>6</v>
      </c>
      <c r="I8">
        <v>0</v>
      </c>
      <c r="J8">
        <v>6</v>
      </c>
      <c r="K8">
        <v>3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0.37190082600000002</v>
      </c>
      <c r="AH8">
        <v>0.24793388399999999</v>
      </c>
      <c r="AI8" t="s">
        <v>48</v>
      </c>
      <c r="AJ8" t="s">
        <v>41</v>
      </c>
      <c r="AK8">
        <v>11.8179937404849</v>
      </c>
    </row>
    <row r="9" spans="1:37" x14ac:dyDescent="0.25">
      <c r="A9">
        <v>45</v>
      </c>
      <c r="B9" t="s">
        <v>66</v>
      </c>
      <c r="C9" t="s">
        <v>67</v>
      </c>
      <c r="D9" t="s">
        <v>64</v>
      </c>
      <c r="E9" t="s">
        <v>68</v>
      </c>
      <c r="F9">
        <v>150.21199999999999</v>
      </c>
      <c r="G9">
        <v>7.5</v>
      </c>
      <c r="H9">
        <v>6</v>
      </c>
      <c r="I9">
        <v>0</v>
      </c>
      <c r="J9">
        <v>6</v>
      </c>
      <c r="K9">
        <v>3</v>
      </c>
      <c r="L9">
        <v>0</v>
      </c>
      <c r="M9">
        <v>2</v>
      </c>
      <c r="N9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0.49319727899999999</v>
      </c>
      <c r="AH9">
        <v>0.33928571400000002</v>
      </c>
      <c r="AI9" t="s">
        <v>48</v>
      </c>
      <c r="AJ9" t="s">
        <v>41</v>
      </c>
      <c r="AK9">
        <v>21.055145717603398</v>
      </c>
    </row>
    <row r="10" spans="1:37" x14ac:dyDescent="0.25">
      <c r="A10">
        <v>46</v>
      </c>
      <c r="B10" t="s">
        <v>69</v>
      </c>
      <c r="C10" t="s">
        <v>70</v>
      </c>
      <c r="D10" t="s">
        <v>38</v>
      </c>
      <c r="E10" t="s">
        <v>71</v>
      </c>
      <c r="F10">
        <v>162.26400000000001</v>
      </c>
      <c r="G10">
        <v>7.6</v>
      </c>
      <c r="H10">
        <v>6</v>
      </c>
      <c r="I10">
        <v>0</v>
      </c>
      <c r="J10">
        <v>6</v>
      </c>
      <c r="K10">
        <v>3</v>
      </c>
      <c r="L10">
        <v>0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0.45703125</v>
      </c>
      <c r="AH10">
        <v>0.366666667</v>
      </c>
      <c r="AI10" t="s">
        <v>48</v>
      </c>
      <c r="AJ10" t="s">
        <v>41</v>
      </c>
      <c r="AK10">
        <v>3.1768230408659899</v>
      </c>
    </row>
    <row r="11" spans="1:37" x14ac:dyDescent="0.25">
      <c r="A11">
        <v>47</v>
      </c>
      <c r="B11" t="s">
        <v>72</v>
      </c>
      <c r="C11" t="s">
        <v>73</v>
      </c>
      <c r="D11" t="s">
        <v>74</v>
      </c>
      <c r="E11" t="s">
        <v>75</v>
      </c>
      <c r="F11">
        <v>130.13999999999999</v>
      </c>
      <c r="G11">
        <v>7.8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0.435</v>
      </c>
      <c r="AH11">
        <v>0.435</v>
      </c>
      <c r="AI11" t="s">
        <v>48</v>
      </c>
      <c r="AJ11" t="s">
        <v>41</v>
      </c>
      <c r="AK11">
        <v>10.427946626241001</v>
      </c>
    </row>
    <row r="12" spans="1:37" x14ac:dyDescent="0.25">
      <c r="A12">
        <v>49</v>
      </c>
      <c r="B12" t="s">
        <v>76</v>
      </c>
      <c r="C12" t="s">
        <v>77</v>
      </c>
      <c r="D12" t="s">
        <v>38</v>
      </c>
      <c r="E12" t="s">
        <v>78</v>
      </c>
      <c r="F12">
        <v>112.21</v>
      </c>
      <c r="G12">
        <v>8</v>
      </c>
      <c r="H12">
        <v>6</v>
      </c>
      <c r="I12">
        <v>0</v>
      </c>
      <c r="J12">
        <v>6</v>
      </c>
      <c r="K12">
        <v>3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0.237764792</v>
      </c>
      <c r="AH12">
        <v>0.24793388399999999</v>
      </c>
      <c r="AI12" t="s">
        <v>79</v>
      </c>
      <c r="AJ12" t="s">
        <v>41</v>
      </c>
      <c r="AK12">
        <v>3.6333416664510798</v>
      </c>
    </row>
    <row r="13" spans="1:37" x14ac:dyDescent="0.25">
      <c r="A13">
        <v>57</v>
      </c>
      <c r="B13" t="s">
        <v>80</v>
      </c>
      <c r="C13" t="s">
        <v>81</v>
      </c>
      <c r="D13" t="s">
        <v>82</v>
      </c>
      <c r="E13" t="s">
        <v>83</v>
      </c>
      <c r="F13">
        <v>74.12</v>
      </c>
      <c r="G13">
        <v>8.5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0.255102041</v>
      </c>
      <c r="AH13">
        <v>0.21875</v>
      </c>
      <c r="AI13" t="s">
        <v>84</v>
      </c>
      <c r="AJ13" t="s">
        <v>41</v>
      </c>
      <c r="AK13">
        <v>6.0568028153220901</v>
      </c>
    </row>
    <row r="14" spans="1:37" x14ac:dyDescent="0.25">
      <c r="A14">
        <v>64</v>
      </c>
      <c r="B14" t="s">
        <v>85</v>
      </c>
      <c r="C14" t="s">
        <v>86</v>
      </c>
      <c r="D14" t="s">
        <v>38</v>
      </c>
      <c r="E14" t="s">
        <v>87</v>
      </c>
      <c r="F14">
        <v>120.19</v>
      </c>
      <c r="G14">
        <v>8.9</v>
      </c>
      <c r="H14">
        <v>6</v>
      </c>
      <c r="I14">
        <v>0</v>
      </c>
      <c r="J14">
        <v>6</v>
      </c>
      <c r="K14">
        <v>3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0.361053719</v>
      </c>
      <c r="AH14">
        <v>0.29166666699999999</v>
      </c>
      <c r="AI14" t="s">
        <v>88</v>
      </c>
      <c r="AJ14" t="s">
        <v>41</v>
      </c>
      <c r="AK14">
        <v>4.6200206534048203</v>
      </c>
    </row>
    <row r="15" spans="1:37" x14ac:dyDescent="0.25">
      <c r="A15">
        <v>68</v>
      </c>
      <c r="B15" t="s">
        <v>89</v>
      </c>
      <c r="C15" t="s">
        <v>90</v>
      </c>
      <c r="D15" t="s">
        <v>38</v>
      </c>
      <c r="E15" t="s">
        <v>91</v>
      </c>
      <c r="F15">
        <v>240.38</v>
      </c>
      <c r="G15">
        <v>9</v>
      </c>
      <c r="H15">
        <v>10</v>
      </c>
      <c r="I15">
        <v>0</v>
      </c>
      <c r="J15">
        <v>10</v>
      </c>
      <c r="K15">
        <v>5</v>
      </c>
      <c r="L15">
        <v>1</v>
      </c>
      <c r="M15">
        <v>3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0.46</v>
      </c>
      <c r="AH15">
        <v>0.489795918</v>
      </c>
      <c r="AI15" t="s">
        <v>92</v>
      </c>
      <c r="AJ15" t="s">
        <v>41</v>
      </c>
      <c r="AK15">
        <v>4.0155028971640601</v>
      </c>
    </row>
    <row r="16" spans="1:37" x14ac:dyDescent="0.25">
      <c r="A16">
        <v>74</v>
      </c>
      <c r="B16" t="s">
        <v>93</v>
      </c>
      <c r="C16" t="s">
        <v>94</v>
      </c>
      <c r="D16" t="s">
        <v>95</v>
      </c>
      <c r="E16" t="s">
        <v>96</v>
      </c>
      <c r="F16">
        <v>170.33529039999999</v>
      </c>
      <c r="G16">
        <v>9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0.46694214899999997</v>
      </c>
      <c r="AH16">
        <v>0.46694214899999997</v>
      </c>
      <c r="AI16" t="s">
        <v>97</v>
      </c>
      <c r="AJ16" t="s">
        <v>41</v>
      </c>
      <c r="AK16">
        <v>22.2141899353452</v>
      </c>
    </row>
    <row r="17" spans="1:37" x14ac:dyDescent="0.25">
      <c r="A17">
        <v>85</v>
      </c>
      <c r="B17" t="s">
        <v>98</v>
      </c>
      <c r="C17" t="s">
        <v>99</v>
      </c>
      <c r="D17" t="s">
        <v>100</v>
      </c>
      <c r="E17" t="s">
        <v>101</v>
      </c>
      <c r="F17">
        <v>96.13</v>
      </c>
      <c r="G17">
        <v>10.199999999999999</v>
      </c>
      <c r="H17">
        <v>5</v>
      </c>
      <c r="I17">
        <v>0</v>
      </c>
      <c r="J17">
        <v>4</v>
      </c>
      <c r="K17">
        <v>2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0.191135734</v>
      </c>
      <c r="AH17">
        <v>0.19390581700000001</v>
      </c>
      <c r="AI17" t="s">
        <v>102</v>
      </c>
      <c r="AJ17" t="s">
        <v>41</v>
      </c>
      <c r="AK17">
        <v>12.9316470095876</v>
      </c>
    </row>
    <row r="18" spans="1:37" x14ac:dyDescent="0.25">
      <c r="A18">
        <v>86</v>
      </c>
      <c r="B18" t="s">
        <v>103</v>
      </c>
      <c r="C18" t="s">
        <v>104</v>
      </c>
      <c r="D18" t="s">
        <v>105</v>
      </c>
      <c r="E18" t="s">
        <v>106</v>
      </c>
      <c r="F18">
        <v>98.14</v>
      </c>
      <c r="G18">
        <v>10.4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0.28125</v>
      </c>
      <c r="AH18">
        <v>0.28125</v>
      </c>
      <c r="AI18" t="s">
        <v>107</v>
      </c>
      <c r="AJ18" t="s">
        <v>41</v>
      </c>
      <c r="AK18">
        <v>16.208657931540898</v>
      </c>
    </row>
    <row r="19" spans="1:37" x14ac:dyDescent="0.25">
      <c r="A19">
        <v>87</v>
      </c>
      <c r="B19" t="s">
        <v>108</v>
      </c>
      <c r="C19" t="s">
        <v>109</v>
      </c>
      <c r="D19" t="s">
        <v>100</v>
      </c>
      <c r="E19" t="s">
        <v>110</v>
      </c>
      <c r="F19">
        <v>152.19</v>
      </c>
      <c r="G19">
        <v>10.4</v>
      </c>
      <c r="H19">
        <v>6</v>
      </c>
      <c r="I19">
        <v>0</v>
      </c>
      <c r="J19">
        <v>6</v>
      </c>
      <c r="K19">
        <v>3</v>
      </c>
      <c r="L19">
        <v>0</v>
      </c>
      <c r="M19">
        <v>2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0.347554631</v>
      </c>
      <c r="AH19">
        <v>0.380102041</v>
      </c>
      <c r="AI19" t="s">
        <v>111</v>
      </c>
      <c r="AJ19" t="s">
        <v>41</v>
      </c>
      <c r="AK19">
        <v>13.335895544042</v>
      </c>
    </row>
    <row r="20" spans="1:37" x14ac:dyDescent="0.25">
      <c r="A20">
        <v>92</v>
      </c>
      <c r="B20" t="s">
        <v>112</v>
      </c>
      <c r="C20" t="s">
        <v>113</v>
      </c>
      <c r="D20" t="s">
        <v>100</v>
      </c>
      <c r="E20" t="s">
        <v>114</v>
      </c>
      <c r="F20">
        <v>116.16</v>
      </c>
      <c r="G20">
        <v>11.5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0.37152777799999998</v>
      </c>
      <c r="AH20">
        <v>0.3671875</v>
      </c>
      <c r="AI20" t="s">
        <v>115</v>
      </c>
      <c r="AJ20" t="s">
        <v>41</v>
      </c>
      <c r="AK20">
        <v>11.634883125442</v>
      </c>
    </row>
    <row r="21" spans="1:37" x14ac:dyDescent="0.25">
      <c r="A21">
        <v>94</v>
      </c>
      <c r="B21" t="s">
        <v>116</v>
      </c>
      <c r="C21" t="s">
        <v>117</v>
      </c>
      <c r="D21" t="s">
        <v>82</v>
      </c>
      <c r="E21" t="s">
        <v>118</v>
      </c>
      <c r="F21">
        <v>60.09</v>
      </c>
      <c r="G21">
        <v>12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0.16666666699999999</v>
      </c>
      <c r="AH21">
        <v>0.16666666699999999</v>
      </c>
      <c r="AI21" t="s">
        <v>119</v>
      </c>
      <c r="AJ21" t="s">
        <v>41</v>
      </c>
      <c r="AK21">
        <v>15.8987716932317</v>
      </c>
    </row>
    <row r="22" spans="1:37" x14ac:dyDescent="0.25">
      <c r="A22">
        <v>95</v>
      </c>
      <c r="B22" t="s">
        <v>120</v>
      </c>
      <c r="C22" t="s">
        <v>121</v>
      </c>
      <c r="D22" t="s">
        <v>82</v>
      </c>
      <c r="E22" t="s">
        <v>118</v>
      </c>
      <c r="F22">
        <v>60.094000000000001</v>
      </c>
      <c r="G22">
        <v>12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0.16666666699999999</v>
      </c>
      <c r="AH22">
        <v>0.16666666699999999</v>
      </c>
      <c r="AI22" t="s">
        <v>48</v>
      </c>
      <c r="AJ22" t="s">
        <v>41</v>
      </c>
      <c r="AK22">
        <v>15.8987716932317</v>
      </c>
    </row>
    <row r="23" spans="1:37" x14ac:dyDescent="0.25">
      <c r="A23">
        <v>97</v>
      </c>
      <c r="B23" t="s">
        <v>122</v>
      </c>
      <c r="C23" t="s">
        <v>123</v>
      </c>
      <c r="D23" t="s">
        <v>38</v>
      </c>
      <c r="E23" t="s">
        <v>124</v>
      </c>
      <c r="F23">
        <v>268.44</v>
      </c>
      <c r="G23">
        <v>12</v>
      </c>
      <c r="H23">
        <v>10</v>
      </c>
      <c r="I23">
        <v>0</v>
      </c>
      <c r="J23">
        <v>10</v>
      </c>
      <c r="K23">
        <v>5</v>
      </c>
      <c r="L23">
        <v>1</v>
      </c>
      <c r="M23">
        <v>3</v>
      </c>
      <c r="N23">
        <v>6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0.49080723900000001</v>
      </c>
      <c r="AH23">
        <v>0.52545389799999997</v>
      </c>
      <c r="AI23" t="s">
        <v>125</v>
      </c>
      <c r="AJ23" t="s">
        <v>41</v>
      </c>
      <c r="AK23">
        <v>11.2474156803558</v>
      </c>
    </row>
    <row r="24" spans="1:37" x14ac:dyDescent="0.25">
      <c r="A24">
        <v>99</v>
      </c>
      <c r="B24" t="s">
        <v>126</v>
      </c>
      <c r="C24" t="s">
        <v>127</v>
      </c>
      <c r="D24" t="s">
        <v>82</v>
      </c>
      <c r="E24" t="s">
        <v>128</v>
      </c>
      <c r="F24">
        <v>88.15</v>
      </c>
      <c r="G24">
        <v>12.1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0.255102041</v>
      </c>
      <c r="AH24">
        <v>0.22</v>
      </c>
      <c r="AI24" t="s">
        <v>129</v>
      </c>
      <c r="AJ24" t="s">
        <v>41</v>
      </c>
      <c r="AK24">
        <v>7.7525323276286997</v>
      </c>
    </row>
    <row r="25" spans="1:37" x14ac:dyDescent="0.25">
      <c r="A25">
        <v>111</v>
      </c>
      <c r="B25" t="s">
        <v>130</v>
      </c>
      <c r="C25" t="s">
        <v>131</v>
      </c>
      <c r="D25" t="s">
        <v>59</v>
      </c>
      <c r="E25" t="s">
        <v>114</v>
      </c>
      <c r="F25">
        <v>116.16</v>
      </c>
      <c r="G25">
        <v>13.3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0.3828125</v>
      </c>
      <c r="AH25">
        <v>0.3828125</v>
      </c>
      <c r="AI25" t="s">
        <v>132</v>
      </c>
      <c r="AJ25" t="s">
        <v>41</v>
      </c>
      <c r="AK25">
        <v>22.180718815402699</v>
      </c>
    </row>
    <row r="26" spans="1:37" x14ac:dyDescent="0.25">
      <c r="A26">
        <v>113</v>
      </c>
      <c r="B26" t="s">
        <v>133</v>
      </c>
      <c r="C26" t="s">
        <v>134</v>
      </c>
      <c r="D26" t="s">
        <v>100</v>
      </c>
      <c r="E26" t="s">
        <v>135</v>
      </c>
      <c r="F26">
        <v>96.08</v>
      </c>
      <c r="G26">
        <v>13.9</v>
      </c>
      <c r="H26">
        <v>5</v>
      </c>
      <c r="I26">
        <v>0</v>
      </c>
      <c r="J26">
        <v>4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0.23553719000000001</v>
      </c>
      <c r="AH26">
        <v>0.26757369600000003</v>
      </c>
      <c r="AI26" t="s">
        <v>136</v>
      </c>
      <c r="AJ26" t="s">
        <v>41</v>
      </c>
      <c r="AK26">
        <v>10.8128895874833</v>
      </c>
    </row>
    <row r="27" spans="1:37" x14ac:dyDescent="0.25">
      <c r="A27">
        <v>123</v>
      </c>
      <c r="B27" t="s">
        <v>137</v>
      </c>
      <c r="C27" t="s">
        <v>138</v>
      </c>
      <c r="D27" t="s">
        <v>139</v>
      </c>
      <c r="E27" t="s">
        <v>140</v>
      </c>
      <c r="F27">
        <v>202.244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6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0.52666666699999998</v>
      </c>
      <c r="AH27">
        <v>0.52666666699999998</v>
      </c>
      <c r="AI27" t="s">
        <v>48</v>
      </c>
      <c r="AJ27" t="s">
        <v>41</v>
      </c>
      <c r="AK27">
        <v>20.757107468671698</v>
      </c>
    </row>
    <row r="28" spans="1:37" x14ac:dyDescent="0.25">
      <c r="A28">
        <v>128</v>
      </c>
      <c r="B28" t="s">
        <v>141</v>
      </c>
      <c r="C28" t="s">
        <v>142</v>
      </c>
      <c r="D28" t="s">
        <v>82</v>
      </c>
      <c r="E28" t="s">
        <v>143</v>
      </c>
      <c r="F28">
        <v>76.093999999999994</v>
      </c>
      <c r="G28">
        <v>15.5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2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0.255102041</v>
      </c>
      <c r="AH28">
        <v>0.21875</v>
      </c>
      <c r="AI28" t="s">
        <v>48</v>
      </c>
      <c r="AJ28" t="s">
        <v>41</v>
      </c>
      <c r="AK28">
        <v>16.624480710920398</v>
      </c>
    </row>
    <row r="29" spans="1:37" x14ac:dyDescent="0.25">
      <c r="A29">
        <v>136</v>
      </c>
      <c r="B29" t="s">
        <v>144</v>
      </c>
      <c r="C29" t="s">
        <v>145</v>
      </c>
      <c r="D29" t="s">
        <v>82</v>
      </c>
      <c r="E29" t="s">
        <v>146</v>
      </c>
      <c r="F29">
        <v>90.12</v>
      </c>
      <c r="G29">
        <v>16.3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0.3359375</v>
      </c>
      <c r="AH29">
        <v>0.3</v>
      </c>
      <c r="AI29" t="s">
        <v>48</v>
      </c>
      <c r="AJ29" t="s">
        <v>41</v>
      </c>
      <c r="AK29">
        <v>11.160003323345901</v>
      </c>
    </row>
    <row r="30" spans="1:37" x14ac:dyDescent="0.25">
      <c r="A30">
        <v>146</v>
      </c>
      <c r="B30" t="s">
        <v>147</v>
      </c>
      <c r="C30" t="s">
        <v>148</v>
      </c>
      <c r="D30" t="s">
        <v>100</v>
      </c>
      <c r="E30" t="s">
        <v>149</v>
      </c>
      <c r="F30">
        <v>98.1</v>
      </c>
      <c r="G30">
        <v>17.899999999999999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3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0.22448979599999999</v>
      </c>
      <c r="AH30">
        <v>0.22448979599999999</v>
      </c>
      <c r="AI30" t="s">
        <v>150</v>
      </c>
      <c r="AJ30" t="s">
        <v>41</v>
      </c>
      <c r="AK30">
        <v>4.9772261441127004</v>
      </c>
    </row>
    <row r="31" spans="1:37" x14ac:dyDescent="0.25">
      <c r="A31">
        <v>148</v>
      </c>
      <c r="B31" t="s">
        <v>151</v>
      </c>
      <c r="C31" t="s">
        <v>152</v>
      </c>
      <c r="D31" t="s">
        <v>38</v>
      </c>
      <c r="E31" t="s">
        <v>153</v>
      </c>
      <c r="F31">
        <v>244.41</v>
      </c>
      <c r="G31">
        <v>18</v>
      </c>
      <c r="H31">
        <v>6</v>
      </c>
      <c r="I31">
        <v>0</v>
      </c>
      <c r="J31">
        <v>6</v>
      </c>
      <c r="K31">
        <v>3</v>
      </c>
      <c r="L31">
        <v>0</v>
      </c>
      <c r="M31">
        <v>1</v>
      </c>
      <c r="N31">
        <v>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0</v>
      </c>
      <c r="Z31">
        <v>1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0.50929752100000003</v>
      </c>
      <c r="AH31">
        <v>0.51136363600000001</v>
      </c>
      <c r="AI31" t="s">
        <v>154</v>
      </c>
      <c r="AJ31" t="s">
        <v>41</v>
      </c>
      <c r="AK31">
        <v>26.211231576776001</v>
      </c>
    </row>
    <row r="32" spans="1:37" x14ac:dyDescent="0.25">
      <c r="A32">
        <v>153</v>
      </c>
      <c r="B32" t="s">
        <v>155</v>
      </c>
      <c r="C32" t="s">
        <v>156</v>
      </c>
      <c r="D32" t="s">
        <v>38</v>
      </c>
      <c r="E32" t="s">
        <v>124</v>
      </c>
      <c r="F32">
        <v>268.44</v>
      </c>
      <c r="G32">
        <v>18</v>
      </c>
      <c r="H32">
        <v>10</v>
      </c>
      <c r="I32">
        <v>0</v>
      </c>
      <c r="J32">
        <v>10</v>
      </c>
      <c r="K32">
        <v>5</v>
      </c>
      <c r="L32">
        <v>1</v>
      </c>
      <c r="M32">
        <v>4</v>
      </c>
      <c r="N32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0.545280612</v>
      </c>
      <c r="AH32">
        <v>0.52972588099999995</v>
      </c>
      <c r="AI32" t="s">
        <v>157</v>
      </c>
      <c r="AJ32" t="s">
        <v>41</v>
      </c>
      <c r="AK32">
        <v>27.478064738542599</v>
      </c>
    </row>
    <row r="33" spans="1:37" x14ac:dyDescent="0.25">
      <c r="A33">
        <v>154</v>
      </c>
      <c r="B33" t="s">
        <v>158</v>
      </c>
      <c r="C33" t="s">
        <v>159</v>
      </c>
      <c r="D33" t="s">
        <v>38</v>
      </c>
      <c r="E33" t="s">
        <v>160</v>
      </c>
      <c r="F33">
        <v>254.41044160000001</v>
      </c>
      <c r="G33">
        <v>18</v>
      </c>
      <c r="H33">
        <v>10</v>
      </c>
      <c r="I33">
        <v>0</v>
      </c>
      <c r="J33">
        <v>10</v>
      </c>
      <c r="K33">
        <v>5</v>
      </c>
      <c r="L33">
        <v>1</v>
      </c>
      <c r="M33">
        <v>4</v>
      </c>
      <c r="N33">
        <v>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7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0.46569824199999998</v>
      </c>
      <c r="AH33">
        <v>0.51364859699999998</v>
      </c>
      <c r="AI33" t="s">
        <v>97</v>
      </c>
      <c r="AJ33" t="s">
        <v>41</v>
      </c>
      <c r="AK33">
        <v>19.7273740398333</v>
      </c>
    </row>
    <row r="34" spans="1:37" x14ac:dyDescent="0.25">
      <c r="A34">
        <v>157</v>
      </c>
      <c r="B34" t="s">
        <v>161</v>
      </c>
      <c r="C34" t="s">
        <v>162</v>
      </c>
      <c r="D34" t="s">
        <v>38</v>
      </c>
      <c r="E34" t="s">
        <v>163</v>
      </c>
      <c r="F34">
        <v>148.238</v>
      </c>
      <c r="G34">
        <v>18</v>
      </c>
      <c r="H34">
        <v>6</v>
      </c>
      <c r="I34">
        <v>0</v>
      </c>
      <c r="J34">
        <v>6</v>
      </c>
      <c r="K34">
        <v>3</v>
      </c>
      <c r="L34">
        <v>0</v>
      </c>
      <c r="M34">
        <v>1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0.442222222</v>
      </c>
      <c r="AH34">
        <v>0.380102041</v>
      </c>
      <c r="AI34" t="s">
        <v>48</v>
      </c>
      <c r="AJ34" t="s">
        <v>41</v>
      </c>
      <c r="AK34">
        <v>20.842614771887401</v>
      </c>
    </row>
    <row r="35" spans="1:37" x14ac:dyDescent="0.25">
      <c r="A35">
        <v>167</v>
      </c>
      <c r="B35" t="s">
        <v>164</v>
      </c>
      <c r="C35" t="s">
        <v>165</v>
      </c>
      <c r="D35" t="s">
        <v>166</v>
      </c>
      <c r="E35" t="s">
        <v>167</v>
      </c>
      <c r="F35">
        <v>154.25</v>
      </c>
      <c r="G35">
        <v>18.8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0.32291666699999999</v>
      </c>
      <c r="AH35">
        <v>0.32291666699999999</v>
      </c>
      <c r="AI35" t="s">
        <v>168</v>
      </c>
      <c r="AJ35" t="s">
        <v>41</v>
      </c>
      <c r="AK35">
        <v>49.350395012033701</v>
      </c>
    </row>
    <row r="36" spans="1:37" x14ac:dyDescent="0.25">
      <c r="A36">
        <v>172</v>
      </c>
      <c r="B36" t="s">
        <v>169</v>
      </c>
      <c r="C36" t="s">
        <v>170</v>
      </c>
      <c r="D36" t="s">
        <v>51</v>
      </c>
      <c r="E36" t="s">
        <v>171</v>
      </c>
      <c r="F36">
        <v>136.22800000000001</v>
      </c>
      <c r="G36">
        <v>19</v>
      </c>
      <c r="H36">
        <v>0</v>
      </c>
      <c r="I36">
        <v>2</v>
      </c>
      <c r="J36">
        <v>0</v>
      </c>
      <c r="K36">
        <v>2</v>
      </c>
      <c r="L36">
        <v>0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0.40532544399999998</v>
      </c>
      <c r="AH36">
        <v>0.41319444399999999</v>
      </c>
      <c r="AI36" t="s">
        <v>48</v>
      </c>
      <c r="AJ36" t="s">
        <v>41</v>
      </c>
      <c r="AK36">
        <v>12.460547177539199</v>
      </c>
    </row>
    <row r="37" spans="1:37" x14ac:dyDescent="0.25">
      <c r="A37">
        <v>174</v>
      </c>
      <c r="B37" t="s">
        <v>144</v>
      </c>
      <c r="C37" t="s">
        <v>172</v>
      </c>
      <c r="D37" t="s">
        <v>64</v>
      </c>
      <c r="E37" t="s">
        <v>146</v>
      </c>
      <c r="F37">
        <v>90.12</v>
      </c>
      <c r="G37">
        <v>19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0.3359375</v>
      </c>
      <c r="AH37">
        <v>0.3</v>
      </c>
      <c r="AI37" t="s">
        <v>48</v>
      </c>
      <c r="AJ37" t="s">
        <v>41</v>
      </c>
      <c r="AK37">
        <v>11.160003323345901</v>
      </c>
    </row>
    <row r="38" spans="1:37" x14ac:dyDescent="0.25">
      <c r="A38">
        <v>177</v>
      </c>
      <c r="B38" t="s">
        <v>173</v>
      </c>
      <c r="C38" t="s">
        <v>174</v>
      </c>
      <c r="D38" t="s">
        <v>100</v>
      </c>
      <c r="E38" t="s">
        <v>175</v>
      </c>
      <c r="F38">
        <v>222.37</v>
      </c>
      <c r="G38">
        <v>19.2</v>
      </c>
      <c r="H38">
        <v>0</v>
      </c>
      <c r="I38">
        <v>3</v>
      </c>
      <c r="J38">
        <v>0</v>
      </c>
      <c r="K38">
        <v>3</v>
      </c>
      <c r="L38">
        <v>0</v>
      </c>
      <c r="M38">
        <v>4</v>
      </c>
      <c r="N38">
        <v>4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0.53125</v>
      </c>
      <c r="AH38">
        <v>0.56635802499999999</v>
      </c>
      <c r="AI38" t="s">
        <v>176</v>
      </c>
      <c r="AJ38" t="s">
        <v>41</v>
      </c>
      <c r="AK38">
        <v>24.2201702429997</v>
      </c>
    </row>
    <row r="39" spans="1:37" x14ac:dyDescent="0.25">
      <c r="A39">
        <v>195</v>
      </c>
      <c r="B39" t="s">
        <v>177</v>
      </c>
      <c r="C39" t="s">
        <v>178</v>
      </c>
      <c r="D39" t="s">
        <v>100</v>
      </c>
      <c r="E39" t="s">
        <v>179</v>
      </c>
      <c r="F39">
        <v>70.09</v>
      </c>
      <c r="G39">
        <v>20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0.1171875</v>
      </c>
      <c r="AH39">
        <v>0.16666666699999999</v>
      </c>
      <c r="AI39" t="s">
        <v>180</v>
      </c>
      <c r="AJ39" t="s">
        <v>41</v>
      </c>
      <c r="AK39">
        <v>20.498258696837102</v>
      </c>
    </row>
    <row r="40" spans="1:37" x14ac:dyDescent="0.25">
      <c r="A40">
        <v>196</v>
      </c>
      <c r="B40" t="s">
        <v>181</v>
      </c>
      <c r="C40" t="s">
        <v>182</v>
      </c>
      <c r="D40" t="s">
        <v>183</v>
      </c>
      <c r="E40" t="s">
        <v>184</v>
      </c>
      <c r="F40">
        <v>136.22999999999999</v>
      </c>
      <c r="G40">
        <v>20.3</v>
      </c>
      <c r="H40">
        <v>0</v>
      </c>
      <c r="I40">
        <v>2</v>
      </c>
      <c r="J40">
        <v>0</v>
      </c>
      <c r="K40">
        <v>2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2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0.380102041</v>
      </c>
      <c r="AH40">
        <v>0.39236111099999998</v>
      </c>
      <c r="AI40" t="s">
        <v>185</v>
      </c>
      <c r="AJ40" t="s">
        <v>41</v>
      </c>
      <c r="AK40">
        <v>26.522387301147901</v>
      </c>
    </row>
    <row r="41" spans="1:37" x14ac:dyDescent="0.25">
      <c r="A41">
        <v>199</v>
      </c>
      <c r="B41" t="s">
        <v>186</v>
      </c>
      <c r="C41" t="s">
        <v>187</v>
      </c>
      <c r="D41" t="s">
        <v>59</v>
      </c>
      <c r="E41" t="s">
        <v>188</v>
      </c>
      <c r="F41">
        <v>278.43027860000001</v>
      </c>
      <c r="G41">
        <v>20.399999999999999</v>
      </c>
      <c r="H41">
        <v>0</v>
      </c>
      <c r="I41">
        <v>3</v>
      </c>
      <c r="J41">
        <v>0</v>
      </c>
      <c r="K41">
        <v>3</v>
      </c>
      <c r="L41">
        <v>0</v>
      </c>
      <c r="M41">
        <v>1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0.58844953200000005</v>
      </c>
      <c r="AH41">
        <v>0.624763705</v>
      </c>
      <c r="AI41" t="s">
        <v>97</v>
      </c>
      <c r="AJ41" t="s">
        <v>41</v>
      </c>
      <c r="AK41">
        <v>18.353055193335202</v>
      </c>
    </row>
    <row r="42" spans="1:37" x14ac:dyDescent="0.25">
      <c r="A42">
        <v>203</v>
      </c>
      <c r="B42" t="s">
        <v>189</v>
      </c>
      <c r="C42" t="s">
        <v>190</v>
      </c>
      <c r="D42" t="s">
        <v>95</v>
      </c>
      <c r="E42" t="s">
        <v>191</v>
      </c>
      <c r="F42">
        <v>58.12</v>
      </c>
      <c r="G42">
        <v>20.6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0.16666666699999999</v>
      </c>
      <c r="AH42">
        <v>0.16666666699999999</v>
      </c>
      <c r="AI42" t="s">
        <v>48</v>
      </c>
      <c r="AJ42" t="s">
        <v>41</v>
      </c>
      <c r="AK42">
        <v>21.225954856680001</v>
      </c>
    </row>
    <row r="43" spans="1:37" x14ac:dyDescent="0.25">
      <c r="A43">
        <v>204</v>
      </c>
      <c r="B43" t="s">
        <v>192</v>
      </c>
      <c r="C43" t="s">
        <v>193</v>
      </c>
      <c r="D43" t="s">
        <v>59</v>
      </c>
      <c r="E43" t="s">
        <v>194</v>
      </c>
      <c r="F43">
        <v>144.21</v>
      </c>
      <c r="G43">
        <v>20.7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0.46500000000000002</v>
      </c>
      <c r="AH43">
        <v>0.46500000000000002</v>
      </c>
      <c r="AI43" t="s">
        <v>195</v>
      </c>
      <c r="AJ43" t="s">
        <v>41</v>
      </c>
      <c r="AK43">
        <v>23.457174672586302</v>
      </c>
    </row>
    <row r="44" spans="1:37" x14ac:dyDescent="0.25">
      <c r="A44">
        <v>230</v>
      </c>
      <c r="B44" t="s">
        <v>196</v>
      </c>
      <c r="C44" t="s">
        <v>197</v>
      </c>
      <c r="D44" t="s">
        <v>51</v>
      </c>
      <c r="E44" t="s">
        <v>78</v>
      </c>
      <c r="F44">
        <v>112.21</v>
      </c>
      <c r="G44">
        <v>22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0.25</v>
      </c>
      <c r="AH44">
        <v>0.25</v>
      </c>
      <c r="AI44" t="s">
        <v>198</v>
      </c>
      <c r="AJ44" t="s">
        <v>41</v>
      </c>
      <c r="AK44">
        <v>36.078691399337401</v>
      </c>
    </row>
    <row r="45" spans="1:37" x14ac:dyDescent="0.25">
      <c r="A45">
        <v>231</v>
      </c>
      <c r="B45" t="s">
        <v>199</v>
      </c>
      <c r="C45" t="s">
        <v>200</v>
      </c>
      <c r="D45" t="s">
        <v>105</v>
      </c>
      <c r="E45" t="s">
        <v>201</v>
      </c>
      <c r="F45">
        <v>112.17</v>
      </c>
      <c r="G45">
        <v>22.5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6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0.30864197500000001</v>
      </c>
      <c r="AH45">
        <v>0.33333333300000001</v>
      </c>
      <c r="AI45" t="s">
        <v>202</v>
      </c>
      <c r="AJ45" t="s">
        <v>41</v>
      </c>
      <c r="AK45">
        <v>23.811860385454501</v>
      </c>
    </row>
    <row r="46" spans="1:37" x14ac:dyDescent="0.25">
      <c r="A46">
        <v>233</v>
      </c>
      <c r="B46" t="s">
        <v>203</v>
      </c>
      <c r="C46" t="s">
        <v>204</v>
      </c>
      <c r="D46" t="s">
        <v>100</v>
      </c>
      <c r="E46" t="s">
        <v>205</v>
      </c>
      <c r="F46">
        <v>292.45</v>
      </c>
      <c r="G46">
        <v>22.7</v>
      </c>
      <c r="H46">
        <v>0</v>
      </c>
      <c r="I46">
        <v>3</v>
      </c>
      <c r="J46">
        <v>0</v>
      </c>
      <c r="K46">
        <v>3</v>
      </c>
      <c r="L46">
        <v>0</v>
      </c>
      <c r="M46">
        <v>2</v>
      </c>
      <c r="N46">
        <v>10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0.59716796900000002</v>
      </c>
      <c r="AH46">
        <v>0.6328125</v>
      </c>
      <c r="AI46" t="s">
        <v>206</v>
      </c>
      <c r="AJ46" t="s">
        <v>41</v>
      </c>
      <c r="AK46">
        <v>27.738083637662601</v>
      </c>
    </row>
    <row r="47" spans="1:37" x14ac:dyDescent="0.25">
      <c r="A47">
        <v>236</v>
      </c>
      <c r="B47" t="s">
        <v>207</v>
      </c>
      <c r="C47" t="s">
        <v>208</v>
      </c>
      <c r="D47" t="s">
        <v>38</v>
      </c>
      <c r="E47" t="s">
        <v>209</v>
      </c>
      <c r="F47">
        <v>230.39</v>
      </c>
      <c r="G47">
        <v>23</v>
      </c>
      <c r="H47">
        <v>6</v>
      </c>
      <c r="I47">
        <v>1</v>
      </c>
      <c r="J47">
        <v>6</v>
      </c>
      <c r="K47">
        <v>4</v>
      </c>
      <c r="L47">
        <v>0</v>
      </c>
      <c r="M47">
        <v>2</v>
      </c>
      <c r="N47">
        <v>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0.54989975499999999</v>
      </c>
      <c r="AH47">
        <v>0.55215419499999996</v>
      </c>
      <c r="AI47" t="s">
        <v>210</v>
      </c>
      <c r="AJ47" t="s">
        <v>41</v>
      </c>
      <c r="AK47">
        <v>16.227016498180198</v>
      </c>
    </row>
    <row r="48" spans="1:37" x14ac:dyDescent="0.25">
      <c r="A48">
        <v>238</v>
      </c>
      <c r="B48" t="s">
        <v>211</v>
      </c>
      <c r="C48" t="s">
        <v>212</v>
      </c>
      <c r="D48" t="s">
        <v>38</v>
      </c>
      <c r="E48" t="s">
        <v>209</v>
      </c>
      <c r="F48">
        <v>230.37799999999999</v>
      </c>
      <c r="G48">
        <v>23</v>
      </c>
      <c r="H48">
        <v>6</v>
      </c>
      <c r="I48">
        <v>1</v>
      </c>
      <c r="J48">
        <v>6</v>
      </c>
      <c r="K48">
        <v>4</v>
      </c>
      <c r="L48">
        <v>0</v>
      </c>
      <c r="M48">
        <v>2</v>
      </c>
      <c r="N48">
        <v>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0.540289256</v>
      </c>
      <c r="AH48">
        <v>0.55215419499999996</v>
      </c>
      <c r="AI48" t="s">
        <v>48</v>
      </c>
      <c r="AJ48" t="s">
        <v>41</v>
      </c>
      <c r="AK48">
        <v>17.085626809199098</v>
      </c>
    </row>
    <row r="49" spans="1:37" x14ac:dyDescent="0.25">
      <c r="A49">
        <v>241</v>
      </c>
      <c r="B49" t="s">
        <v>213</v>
      </c>
      <c r="C49" t="s">
        <v>214</v>
      </c>
      <c r="D49" t="s">
        <v>82</v>
      </c>
      <c r="E49" t="s">
        <v>215</v>
      </c>
      <c r="F49">
        <v>130.2282257</v>
      </c>
      <c r="G49">
        <v>23.4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5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0.39930555600000001</v>
      </c>
      <c r="AH49">
        <v>0.3828125</v>
      </c>
      <c r="AI49" t="s">
        <v>97</v>
      </c>
      <c r="AJ49" t="s">
        <v>41</v>
      </c>
      <c r="AK49">
        <v>27.4549911376963</v>
      </c>
    </row>
    <row r="50" spans="1:37" x14ac:dyDescent="0.25">
      <c r="A50">
        <v>243</v>
      </c>
      <c r="B50" t="s">
        <v>216</v>
      </c>
      <c r="C50" t="s">
        <v>217</v>
      </c>
      <c r="D50" t="s">
        <v>82</v>
      </c>
      <c r="E50" t="s">
        <v>215</v>
      </c>
      <c r="F50">
        <v>130.22399999999999</v>
      </c>
      <c r="G50">
        <v>23.5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5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0.39930555600000001</v>
      </c>
      <c r="AH50">
        <v>0.3828125</v>
      </c>
      <c r="AI50" t="s">
        <v>48</v>
      </c>
      <c r="AJ50" t="s">
        <v>41</v>
      </c>
      <c r="AK50">
        <v>27.4549911376963</v>
      </c>
    </row>
    <row r="51" spans="1:37" x14ac:dyDescent="0.25">
      <c r="A51">
        <v>244</v>
      </c>
      <c r="B51" t="s">
        <v>218</v>
      </c>
      <c r="C51" t="s">
        <v>219</v>
      </c>
      <c r="D51" t="s">
        <v>59</v>
      </c>
      <c r="E51" t="s">
        <v>220</v>
      </c>
      <c r="F51">
        <v>158.24</v>
      </c>
      <c r="G51">
        <v>23.5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0.47520661199999997</v>
      </c>
      <c r="AH51">
        <v>0.483471074</v>
      </c>
      <c r="AI51" t="s">
        <v>221</v>
      </c>
      <c r="AJ51" t="s">
        <v>41</v>
      </c>
      <c r="AK51">
        <v>29.284857002867401</v>
      </c>
    </row>
    <row r="52" spans="1:37" x14ac:dyDescent="0.25">
      <c r="A52">
        <v>247</v>
      </c>
      <c r="B52" t="s">
        <v>222</v>
      </c>
      <c r="C52" t="s">
        <v>223</v>
      </c>
      <c r="D52" t="s">
        <v>64</v>
      </c>
      <c r="E52" t="s">
        <v>224</v>
      </c>
      <c r="F52">
        <v>102.17</v>
      </c>
      <c r="G52">
        <v>23.6</v>
      </c>
      <c r="H52">
        <v>0</v>
      </c>
      <c r="I52">
        <v>0</v>
      </c>
      <c r="J52">
        <v>0</v>
      </c>
      <c r="K52">
        <v>0</v>
      </c>
      <c r="L52">
        <v>0</v>
      </c>
      <c r="M52">
        <v>4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0.3359375</v>
      </c>
      <c r="AH52">
        <v>0.31944444399999999</v>
      </c>
      <c r="AI52" t="s">
        <v>225</v>
      </c>
      <c r="AJ52" t="s">
        <v>41</v>
      </c>
      <c r="AK52">
        <v>51.865491772125402</v>
      </c>
    </row>
    <row r="53" spans="1:37" x14ac:dyDescent="0.25">
      <c r="A53">
        <v>251</v>
      </c>
      <c r="B53" t="s">
        <v>226</v>
      </c>
      <c r="C53" t="s">
        <v>227</v>
      </c>
      <c r="D53" t="s">
        <v>183</v>
      </c>
      <c r="E53" t="s">
        <v>228</v>
      </c>
      <c r="F53">
        <v>222.41</v>
      </c>
      <c r="G53">
        <v>24</v>
      </c>
      <c r="H53">
        <v>0</v>
      </c>
      <c r="I53">
        <v>2</v>
      </c>
      <c r="J53">
        <v>0</v>
      </c>
      <c r="K53">
        <v>2</v>
      </c>
      <c r="L53">
        <v>0</v>
      </c>
      <c r="M53">
        <v>5</v>
      </c>
      <c r="N53">
        <v>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0.54914933799999999</v>
      </c>
      <c r="AH53">
        <v>0.54844290699999998</v>
      </c>
      <c r="AI53" t="s">
        <v>229</v>
      </c>
      <c r="AJ53" t="s">
        <v>41</v>
      </c>
      <c r="AK53">
        <v>24.907794344711299</v>
      </c>
    </row>
    <row r="54" spans="1:37" x14ac:dyDescent="0.25">
      <c r="A54">
        <v>259</v>
      </c>
      <c r="B54" t="s">
        <v>230</v>
      </c>
      <c r="C54" t="s">
        <v>231</v>
      </c>
      <c r="D54" t="s">
        <v>232</v>
      </c>
      <c r="E54" t="s">
        <v>233</v>
      </c>
      <c r="F54">
        <v>72.150000000000006</v>
      </c>
      <c r="G54">
        <v>24</v>
      </c>
      <c r="H54">
        <v>0</v>
      </c>
      <c r="I54">
        <v>0</v>
      </c>
      <c r="J54">
        <v>0</v>
      </c>
      <c r="K54">
        <v>0</v>
      </c>
      <c r="L54">
        <v>0</v>
      </c>
      <c r="M54">
        <v>3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0.255102041</v>
      </c>
      <c r="AH54">
        <v>0.21875</v>
      </c>
      <c r="AI54" t="s">
        <v>234</v>
      </c>
      <c r="AJ54" t="s">
        <v>41</v>
      </c>
      <c r="AK54">
        <v>40.561026110927699</v>
      </c>
    </row>
    <row r="55" spans="1:37" x14ac:dyDescent="0.25">
      <c r="A55">
        <v>265</v>
      </c>
      <c r="B55" t="s">
        <v>235</v>
      </c>
      <c r="C55" t="s">
        <v>236</v>
      </c>
      <c r="D55" t="s">
        <v>82</v>
      </c>
      <c r="E55" t="s">
        <v>224</v>
      </c>
      <c r="F55">
        <v>102.17</v>
      </c>
      <c r="G55">
        <v>24.4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5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0.31944444399999999</v>
      </c>
      <c r="AH55">
        <v>0.31944444399999999</v>
      </c>
      <c r="AI55" t="s">
        <v>237</v>
      </c>
      <c r="AJ55" t="s">
        <v>41</v>
      </c>
      <c r="AK55">
        <v>24.0663092716633</v>
      </c>
    </row>
    <row r="56" spans="1:37" x14ac:dyDescent="0.25">
      <c r="A56">
        <v>268</v>
      </c>
      <c r="B56" t="s">
        <v>238</v>
      </c>
      <c r="C56" t="s">
        <v>239</v>
      </c>
      <c r="D56" t="s">
        <v>240</v>
      </c>
      <c r="E56" t="s">
        <v>241</v>
      </c>
      <c r="F56">
        <v>168.18600000000001</v>
      </c>
      <c r="G56">
        <v>25</v>
      </c>
      <c r="H56">
        <v>6</v>
      </c>
      <c r="I56">
        <v>0</v>
      </c>
      <c r="J56">
        <v>6</v>
      </c>
      <c r="K56">
        <v>3</v>
      </c>
      <c r="L56">
        <v>0</v>
      </c>
      <c r="M56">
        <v>3</v>
      </c>
      <c r="N56">
        <v>0</v>
      </c>
      <c r="O56">
        <v>1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0.45777777800000002</v>
      </c>
      <c r="AH56">
        <v>0.35777777799999999</v>
      </c>
      <c r="AI56" t="s">
        <v>48</v>
      </c>
      <c r="AJ56" t="s">
        <v>41</v>
      </c>
      <c r="AK56">
        <v>27.426329583021701</v>
      </c>
    </row>
    <row r="57" spans="1:37" x14ac:dyDescent="0.25">
      <c r="A57">
        <v>271</v>
      </c>
      <c r="B57" t="s">
        <v>242</v>
      </c>
      <c r="C57" t="s">
        <v>243</v>
      </c>
      <c r="D57" t="s">
        <v>232</v>
      </c>
      <c r="E57" t="s">
        <v>244</v>
      </c>
      <c r="F57">
        <v>114.224</v>
      </c>
      <c r="G57">
        <v>25.1</v>
      </c>
      <c r="H57">
        <v>0</v>
      </c>
      <c r="I57">
        <v>0</v>
      </c>
      <c r="J57">
        <v>0</v>
      </c>
      <c r="K57">
        <v>0</v>
      </c>
      <c r="L57">
        <v>0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0.375</v>
      </c>
      <c r="AH57">
        <v>0.35714285699999998</v>
      </c>
      <c r="AI57" t="s">
        <v>48</v>
      </c>
      <c r="AJ57" t="s">
        <v>41</v>
      </c>
      <c r="AK57">
        <v>23.927372168970599</v>
      </c>
    </row>
    <row r="58" spans="1:37" x14ac:dyDescent="0.25">
      <c r="A58">
        <v>280</v>
      </c>
      <c r="B58" t="s">
        <v>245</v>
      </c>
      <c r="C58" t="s">
        <v>246</v>
      </c>
      <c r="D58" t="s">
        <v>38</v>
      </c>
      <c r="E58" t="s">
        <v>247</v>
      </c>
      <c r="F58">
        <v>356.63</v>
      </c>
      <c r="G58">
        <v>26</v>
      </c>
      <c r="H58">
        <v>6</v>
      </c>
      <c r="I58">
        <v>0</v>
      </c>
      <c r="J58">
        <v>6</v>
      </c>
      <c r="K58">
        <v>3</v>
      </c>
      <c r="L58">
        <v>0</v>
      </c>
      <c r="M58">
        <v>2</v>
      </c>
      <c r="N58">
        <v>14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0</v>
      </c>
      <c r="Z58">
        <v>2</v>
      </c>
      <c r="AA58">
        <v>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0.58056640599999998</v>
      </c>
      <c r="AH58">
        <v>0.60722222199999998</v>
      </c>
      <c r="AI58" t="s">
        <v>248</v>
      </c>
      <c r="AJ58" t="s">
        <v>41</v>
      </c>
      <c r="AK58">
        <v>25.9488577918757</v>
      </c>
    </row>
    <row r="59" spans="1:37" x14ac:dyDescent="0.25">
      <c r="A59">
        <v>291</v>
      </c>
      <c r="B59" t="s">
        <v>249</v>
      </c>
      <c r="C59" t="s">
        <v>250</v>
      </c>
      <c r="D59" t="s">
        <v>251</v>
      </c>
      <c r="E59" t="s">
        <v>252</v>
      </c>
      <c r="F59">
        <v>306.47199999999998</v>
      </c>
      <c r="G59">
        <v>27</v>
      </c>
      <c r="H59">
        <v>0</v>
      </c>
      <c r="I59">
        <v>3</v>
      </c>
      <c r="J59">
        <v>0</v>
      </c>
      <c r="K59">
        <v>3</v>
      </c>
      <c r="L59">
        <v>0</v>
      </c>
      <c r="M59">
        <v>2</v>
      </c>
      <c r="N59">
        <v>11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0.606519743</v>
      </c>
      <c r="AH59">
        <v>0.63919999999999999</v>
      </c>
      <c r="AI59" t="s">
        <v>48</v>
      </c>
      <c r="AJ59" t="s">
        <v>41</v>
      </c>
      <c r="AK59">
        <v>28.982785953736801</v>
      </c>
    </row>
    <row r="60" spans="1:37" x14ac:dyDescent="0.25">
      <c r="A60">
        <v>296</v>
      </c>
      <c r="B60" t="s">
        <v>253</v>
      </c>
      <c r="C60" t="s">
        <v>254</v>
      </c>
      <c r="D60" t="s">
        <v>82</v>
      </c>
      <c r="E60" t="s">
        <v>255</v>
      </c>
      <c r="F60">
        <v>104.146</v>
      </c>
      <c r="G60">
        <v>27.8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2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0.375</v>
      </c>
      <c r="AH60">
        <v>0.31944444399999999</v>
      </c>
      <c r="AI60" t="s">
        <v>48</v>
      </c>
      <c r="AJ60" t="s">
        <v>41</v>
      </c>
      <c r="AK60">
        <v>25.344571450232898</v>
      </c>
    </row>
    <row r="61" spans="1:37" x14ac:dyDescent="0.25">
      <c r="A61">
        <v>304</v>
      </c>
      <c r="B61" t="s">
        <v>256</v>
      </c>
      <c r="C61" t="s">
        <v>257</v>
      </c>
      <c r="D61" t="s">
        <v>100</v>
      </c>
      <c r="E61" t="s">
        <v>258</v>
      </c>
      <c r="F61">
        <v>110.15</v>
      </c>
      <c r="G61">
        <v>28.1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2</v>
      </c>
      <c r="Y61">
        <v>0</v>
      </c>
      <c r="Z61">
        <v>1</v>
      </c>
      <c r="AA61">
        <v>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0.34499999999999997</v>
      </c>
      <c r="AH61">
        <v>0.34499999999999997</v>
      </c>
      <c r="AI61" t="s">
        <v>259</v>
      </c>
      <c r="AJ61" t="s">
        <v>41</v>
      </c>
      <c r="AK61">
        <v>31.235305370569002</v>
      </c>
    </row>
    <row r="62" spans="1:37" x14ac:dyDescent="0.25">
      <c r="A62">
        <v>310</v>
      </c>
      <c r="B62" t="s">
        <v>260</v>
      </c>
      <c r="C62" t="s">
        <v>261</v>
      </c>
      <c r="D62" t="s">
        <v>262</v>
      </c>
      <c r="E62" t="s">
        <v>188</v>
      </c>
      <c r="F62">
        <v>278.42</v>
      </c>
      <c r="G62">
        <v>29</v>
      </c>
      <c r="H62">
        <v>0</v>
      </c>
      <c r="I62">
        <v>3</v>
      </c>
      <c r="J62">
        <v>0</v>
      </c>
      <c r="K62">
        <v>3</v>
      </c>
      <c r="L62">
        <v>0</v>
      </c>
      <c r="M62">
        <v>1</v>
      </c>
      <c r="N62">
        <v>10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0.58844953200000005</v>
      </c>
      <c r="AH62">
        <v>0.624763705</v>
      </c>
      <c r="AI62" t="s">
        <v>48</v>
      </c>
      <c r="AJ62" t="s">
        <v>41</v>
      </c>
      <c r="AK62">
        <v>18.353055193335202</v>
      </c>
    </row>
    <row r="63" spans="1:37" x14ac:dyDescent="0.25">
      <c r="A63">
        <v>312</v>
      </c>
      <c r="B63" t="s">
        <v>263</v>
      </c>
      <c r="C63" t="s">
        <v>264</v>
      </c>
      <c r="D63" t="s">
        <v>139</v>
      </c>
      <c r="E63" t="s">
        <v>265</v>
      </c>
      <c r="F63">
        <v>228.28</v>
      </c>
      <c r="G63">
        <v>29</v>
      </c>
      <c r="H63">
        <v>0</v>
      </c>
      <c r="I63">
        <v>1</v>
      </c>
      <c r="J63">
        <v>0</v>
      </c>
      <c r="K63">
        <v>1</v>
      </c>
      <c r="L63">
        <v>0</v>
      </c>
      <c r="M63">
        <v>2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0.56944444400000005</v>
      </c>
      <c r="AH63">
        <v>0.57561728400000001</v>
      </c>
      <c r="AI63" t="s">
        <v>48</v>
      </c>
      <c r="AJ63" t="s">
        <v>41</v>
      </c>
      <c r="AK63">
        <v>23.5633924230521</v>
      </c>
    </row>
    <row r="64" spans="1:37" x14ac:dyDescent="0.25">
      <c r="A64">
        <v>320</v>
      </c>
      <c r="B64" t="s">
        <v>266</v>
      </c>
      <c r="C64" t="s">
        <v>267</v>
      </c>
      <c r="D64" t="s">
        <v>51</v>
      </c>
      <c r="E64" t="s">
        <v>268</v>
      </c>
      <c r="F64">
        <v>126.23399999999999</v>
      </c>
      <c r="G64">
        <v>29.3</v>
      </c>
      <c r="H64">
        <v>0</v>
      </c>
      <c r="I64">
        <v>0</v>
      </c>
      <c r="J64">
        <v>0</v>
      </c>
      <c r="K64">
        <v>0</v>
      </c>
      <c r="L64">
        <v>1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0.33333333300000001</v>
      </c>
      <c r="AH64">
        <v>0.33333333300000001</v>
      </c>
      <c r="AI64" t="s">
        <v>48</v>
      </c>
      <c r="AJ64" t="s">
        <v>41</v>
      </c>
      <c r="AK64">
        <v>44.545182271082602</v>
      </c>
    </row>
    <row r="65" spans="1:37" x14ac:dyDescent="0.25">
      <c r="A65">
        <v>321</v>
      </c>
      <c r="B65" t="s">
        <v>269</v>
      </c>
      <c r="C65" t="s">
        <v>270</v>
      </c>
      <c r="D65" t="s">
        <v>82</v>
      </c>
      <c r="E65" t="s">
        <v>271</v>
      </c>
      <c r="F65">
        <v>116.19799999999999</v>
      </c>
      <c r="G65">
        <v>29.5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6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0.375</v>
      </c>
      <c r="AH65">
        <v>0.35714285699999998</v>
      </c>
      <c r="AI65" t="s">
        <v>48</v>
      </c>
      <c r="AJ65" t="s">
        <v>41</v>
      </c>
      <c r="AK65">
        <v>30.1007443868507</v>
      </c>
    </row>
    <row r="66" spans="1:37" x14ac:dyDescent="0.25">
      <c r="A66">
        <v>322</v>
      </c>
      <c r="B66" t="s">
        <v>272</v>
      </c>
      <c r="C66" t="s">
        <v>273</v>
      </c>
      <c r="D66" t="s">
        <v>100</v>
      </c>
      <c r="E66" t="s">
        <v>274</v>
      </c>
      <c r="F66">
        <v>318.49</v>
      </c>
      <c r="G66">
        <v>29.6</v>
      </c>
      <c r="H66">
        <v>0</v>
      </c>
      <c r="I66">
        <v>4</v>
      </c>
      <c r="J66">
        <v>0</v>
      </c>
      <c r="K66">
        <v>4</v>
      </c>
      <c r="L66">
        <v>0</v>
      </c>
      <c r="M66">
        <v>2</v>
      </c>
      <c r="N66">
        <v>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0.63002191399999996</v>
      </c>
      <c r="AH66">
        <v>0.64540466399999996</v>
      </c>
      <c r="AI66" t="s">
        <v>275</v>
      </c>
      <c r="AJ66" t="s">
        <v>41</v>
      </c>
      <c r="AK66">
        <v>27.329940731442999</v>
      </c>
    </row>
    <row r="67" spans="1:37" x14ac:dyDescent="0.25">
      <c r="A67">
        <v>329</v>
      </c>
      <c r="B67" t="s">
        <v>276</v>
      </c>
      <c r="C67" t="s">
        <v>277</v>
      </c>
      <c r="D67" t="s">
        <v>95</v>
      </c>
      <c r="E67" t="s">
        <v>233</v>
      </c>
      <c r="F67">
        <v>72.150000000000006</v>
      </c>
      <c r="G67">
        <v>30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0.255102041</v>
      </c>
      <c r="AH67">
        <v>0.21875</v>
      </c>
      <c r="AI67" t="s">
        <v>278</v>
      </c>
      <c r="AJ67" t="s">
        <v>41</v>
      </c>
      <c r="AK67">
        <v>11.1530318503911</v>
      </c>
    </row>
    <row r="68" spans="1:37" x14ac:dyDescent="0.25">
      <c r="A68">
        <v>337</v>
      </c>
      <c r="B68" t="s">
        <v>279</v>
      </c>
      <c r="C68" t="s">
        <v>280</v>
      </c>
      <c r="D68" t="s">
        <v>51</v>
      </c>
      <c r="E68" t="s">
        <v>281</v>
      </c>
      <c r="F68">
        <v>252.46799999999999</v>
      </c>
      <c r="G68">
        <v>31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7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0.48639455799999998</v>
      </c>
      <c r="AH68">
        <v>0.51108033200000003</v>
      </c>
      <c r="AI68" t="s">
        <v>48</v>
      </c>
      <c r="AJ68" t="s">
        <v>41</v>
      </c>
      <c r="AK68">
        <v>17.9331088339822</v>
      </c>
    </row>
    <row r="69" spans="1:37" x14ac:dyDescent="0.25">
      <c r="A69">
        <v>342</v>
      </c>
      <c r="B69" t="s">
        <v>282</v>
      </c>
      <c r="C69" t="s">
        <v>283</v>
      </c>
      <c r="D69" t="s">
        <v>183</v>
      </c>
      <c r="E69" t="s">
        <v>284</v>
      </c>
      <c r="F69">
        <v>98.19</v>
      </c>
      <c r="G69">
        <v>32</v>
      </c>
      <c r="H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0.37755102000000001</v>
      </c>
      <c r="AH69">
        <v>0.37755102000000001</v>
      </c>
      <c r="AI69" t="s">
        <v>285</v>
      </c>
      <c r="AJ69" t="s">
        <v>41</v>
      </c>
      <c r="AK69">
        <v>34.5435584207125</v>
      </c>
    </row>
    <row r="70" spans="1:37" x14ac:dyDescent="0.25">
      <c r="A70">
        <v>348</v>
      </c>
      <c r="B70" t="s">
        <v>286</v>
      </c>
      <c r="C70" t="s">
        <v>287</v>
      </c>
      <c r="D70" t="s">
        <v>183</v>
      </c>
      <c r="E70" t="s">
        <v>288</v>
      </c>
      <c r="F70">
        <v>204.35</v>
      </c>
      <c r="G70">
        <v>32.200000000000003</v>
      </c>
      <c r="H70">
        <v>0</v>
      </c>
      <c r="I70">
        <v>3</v>
      </c>
      <c r="J70">
        <v>0</v>
      </c>
      <c r="K70">
        <v>3</v>
      </c>
      <c r="L70">
        <v>0</v>
      </c>
      <c r="M70">
        <v>4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0.49537037</v>
      </c>
      <c r="AH70">
        <v>0.49845678999999998</v>
      </c>
      <c r="AI70" t="s">
        <v>289</v>
      </c>
      <c r="AJ70" t="s">
        <v>41</v>
      </c>
      <c r="AK70">
        <v>27.0598103140386</v>
      </c>
    </row>
    <row r="71" spans="1:37" x14ac:dyDescent="0.25">
      <c r="A71">
        <v>359</v>
      </c>
      <c r="B71" t="s">
        <v>290</v>
      </c>
      <c r="C71" t="s">
        <v>291</v>
      </c>
      <c r="D71" t="s">
        <v>51</v>
      </c>
      <c r="E71" t="s">
        <v>292</v>
      </c>
      <c r="F71">
        <v>194.36</v>
      </c>
      <c r="G71">
        <v>34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3</v>
      </c>
      <c r="AA71">
        <v>7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0.419921875</v>
      </c>
      <c r="AH71">
        <v>0.42444444399999998</v>
      </c>
      <c r="AI71" t="s">
        <v>293</v>
      </c>
      <c r="AJ71" t="s">
        <v>41</v>
      </c>
      <c r="AK71">
        <v>32.486656120674702</v>
      </c>
    </row>
    <row r="72" spans="1:37" x14ac:dyDescent="0.25">
      <c r="A72">
        <v>366</v>
      </c>
      <c r="B72" t="s">
        <v>294</v>
      </c>
      <c r="C72" t="s">
        <v>295</v>
      </c>
      <c r="D72" t="s">
        <v>38</v>
      </c>
      <c r="E72" t="s">
        <v>296</v>
      </c>
      <c r="F72">
        <v>176.3</v>
      </c>
      <c r="G72">
        <v>35</v>
      </c>
      <c r="H72">
        <v>6</v>
      </c>
      <c r="I72">
        <v>0</v>
      </c>
      <c r="J72">
        <v>6</v>
      </c>
      <c r="K72">
        <v>3</v>
      </c>
      <c r="L72">
        <v>0</v>
      </c>
      <c r="M72">
        <v>1</v>
      </c>
      <c r="N72">
        <v>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0.42612244900000001</v>
      </c>
      <c r="AH72">
        <v>0.435546875</v>
      </c>
      <c r="AI72" t="s">
        <v>297</v>
      </c>
      <c r="AJ72" t="s">
        <v>41</v>
      </c>
      <c r="AK72">
        <v>31.154083913072601</v>
      </c>
    </row>
    <row r="73" spans="1:37" x14ac:dyDescent="0.25">
      <c r="A73">
        <v>374</v>
      </c>
      <c r="B73" t="s">
        <v>298</v>
      </c>
      <c r="C73" t="s">
        <v>299</v>
      </c>
      <c r="D73" t="s">
        <v>51</v>
      </c>
      <c r="E73" t="s">
        <v>300</v>
      </c>
      <c r="F73">
        <v>168.32</v>
      </c>
      <c r="G73">
        <v>36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1</v>
      </c>
      <c r="AA73">
        <v>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0.48611111099999998</v>
      </c>
      <c r="AH73">
        <v>0.43402777799999998</v>
      </c>
      <c r="AI73" t="s">
        <v>301</v>
      </c>
      <c r="AJ73" t="s">
        <v>41</v>
      </c>
      <c r="AK73">
        <v>14.3556593694829</v>
      </c>
    </row>
    <row r="74" spans="1:37" x14ac:dyDescent="0.25">
      <c r="A74">
        <v>381</v>
      </c>
      <c r="B74" t="s">
        <v>302</v>
      </c>
      <c r="C74" t="s">
        <v>303</v>
      </c>
      <c r="D74" t="s">
        <v>304</v>
      </c>
      <c r="E74" t="s">
        <v>305</v>
      </c>
      <c r="F74">
        <v>128.21</v>
      </c>
      <c r="G74">
        <v>36.6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5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0.41555555599999999</v>
      </c>
      <c r="AH74">
        <v>0.43827160500000001</v>
      </c>
      <c r="AI74" t="s">
        <v>306</v>
      </c>
      <c r="AJ74" t="s">
        <v>41</v>
      </c>
      <c r="AK74">
        <v>37.298045038373701</v>
      </c>
    </row>
    <row r="75" spans="1:37" x14ac:dyDescent="0.25">
      <c r="A75">
        <v>382</v>
      </c>
      <c r="B75" t="s">
        <v>307</v>
      </c>
      <c r="C75" t="s">
        <v>308</v>
      </c>
      <c r="D75" t="s">
        <v>51</v>
      </c>
      <c r="E75" t="s">
        <v>309</v>
      </c>
      <c r="F75">
        <v>292.54000000000002</v>
      </c>
      <c r="G75">
        <v>37</v>
      </c>
      <c r="H75">
        <v>0</v>
      </c>
      <c r="I75">
        <v>0</v>
      </c>
      <c r="J75">
        <v>0</v>
      </c>
      <c r="K75">
        <v>0</v>
      </c>
      <c r="L75">
        <v>1</v>
      </c>
      <c r="M75">
        <v>3</v>
      </c>
      <c r="N75">
        <v>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</v>
      </c>
      <c r="AA75">
        <v>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0.52743484200000001</v>
      </c>
      <c r="AH75">
        <v>0.55268594999999998</v>
      </c>
      <c r="AI75" t="s">
        <v>310</v>
      </c>
      <c r="AJ75" t="s">
        <v>41</v>
      </c>
      <c r="AK75">
        <v>21.436115391512502</v>
      </c>
    </row>
    <row r="76" spans="1:37" x14ac:dyDescent="0.25">
      <c r="A76">
        <v>387</v>
      </c>
      <c r="B76" t="s">
        <v>311</v>
      </c>
      <c r="C76" t="s">
        <v>312</v>
      </c>
      <c r="D76" t="s">
        <v>183</v>
      </c>
      <c r="E76" t="s">
        <v>313</v>
      </c>
      <c r="F76">
        <v>110.2</v>
      </c>
      <c r="G76">
        <v>38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1</v>
      </c>
      <c r="Z76">
        <v>1</v>
      </c>
      <c r="AA76">
        <v>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0.30165289299999998</v>
      </c>
      <c r="AH76">
        <v>0.32716049400000002</v>
      </c>
      <c r="AI76" t="s">
        <v>314</v>
      </c>
      <c r="AJ76" t="s">
        <v>41</v>
      </c>
      <c r="AK76">
        <v>33.791489401865597</v>
      </c>
    </row>
    <row r="77" spans="1:37" x14ac:dyDescent="0.25">
      <c r="A77">
        <v>394</v>
      </c>
      <c r="B77" t="s">
        <v>315</v>
      </c>
      <c r="C77" t="s">
        <v>316</v>
      </c>
      <c r="D77" t="s">
        <v>251</v>
      </c>
      <c r="E77" t="s">
        <v>317</v>
      </c>
      <c r="F77">
        <v>184.27</v>
      </c>
      <c r="G77">
        <v>38.299999999999997</v>
      </c>
      <c r="H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0.52295918399999997</v>
      </c>
      <c r="AH77">
        <v>0.52295918399999997</v>
      </c>
      <c r="AI77" t="s">
        <v>48</v>
      </c>
      <c r="AJ77" t="s">
        <v>41</v>
      </c>
      <c r="AK77">
        <v>42.067674490161501</v>
      </c>
    </row>
    <row r="78" spans="1:37" x14ac:dyDescent="0.25">
      <c r="A78">
        <v>404</v>
      </c>
      <c r="B78" t="s">
        <v>318</v>
      </c>
      <c r="C78" t="s">
        <v>319</v>
      </c>
      <c r="D78" t="s">
        <v>38</v>
      </c>
      <c r="E78" t="s">
        <v>320</v>
      </c>
      <c r="F78">
        <v>358.62799999999999</v>
      </c>
      <c r="G78">
        <v>39</v>
      </c>
      <c r="H78">
        <v>6</v>
      </c>
      <c r="I78">
        <v>0</v>
      </c>
      <c r="J78">
        <v>6</v>
      </c>
      <c r="K78">
        <v>3</v>
      </c>
      <c r="L78">
        <v>0</v>
      </c>
      <c r="M78">
        <v>2</v>
      </c>
      <c r="N78">
        <v>17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0.625</v>
      </c>
      <c r="AH78">
        <v>0.63793103399999995</v>
      </c>
      <c r="AI78" t="s">
        <v>48</v>
      </c>
      <c r="AJ78" t="s">
        <v>41</v>
      </c>
      <c r="AK78">
        <v>38.675821634236698</v>
      </c>
    </row>
    <row r="79" spans="1:37" x14ac:dyDescent="0.25">
      <c r="A79">
        <v>412</v>
      </c>
      <c r="B79" t="s">
        <v>321</v>
      </c>
      <c r="C79" t="s">
        <v>322</v>
      </c>
      <c r="D79" t="s">
        <v>51</v>
      </c>
      <c r="E79" t="s">
        <v>323</v>
      </c>
      <c r="F79">
        <v>138.244</v>
      </c>
      <c r="G79">
        <v>39.4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8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0.25555555600000002</v>
      </c>
      <c r="AH79">
        <v>0.29752066100000002</v>
      </c>
      <c r="AI79" t="s">
        <v>48</v>
      </c>
      <c r="AJ79" t="s">
        <v>41</v>
      </c>
      <c r="AK79">
        <v>21.194892455488599</v>
      </c>
    </row>
    <row r="80" spans="1:37" x14ac:dyDescent="0.25">
      <c r="A80">
        <v>414</v>
      </c>
      <c r="B80" t="s">
        <v>324</v>
      </c>
      <c r="C80" t="s">
        <v>325</v>
      </c>
      <c r="D80" t="s">
        <v>59</v>
      </c>
      <c r="E80" t="s">
        <v>326</v>
      </c>
      <c r="F80">
        <v>308.5</v>
      </c>
      <c r="G80">
        <v>39.6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13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4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0.61474609400000002</v>
      </c>
      <c r="AH80">
        <v>0.63107638899999996</v>
      </c>
      <c r="AI80" t="s">
        <v>327</v>
      </c>
      <c r="AJ80" t="s">
        <v>41</v>
      </c>
      <c r="AK80">
        <v>42.800830846550497</v>
      </c>
    </row>
    <row r="81" spans="1:37" x14ac:dyDescent="0.25">
      <c r="A81">
        <v>417</v>
      </c>
      <c r="B81" t="s">
        <v>328</v>
      </c>
      <c r="C81" t="s">
        <v>329</v>
      </c>
      <c r="D81" t="s">
        <v>38</v>
      </c>
      <c r="E81" t="s">
        <v>330</v>
      </c>
      <c r="F81">
        <v>156.22</v>
      </c>
      <c r="G81">
        <v>39.79</v>
      </c>
      <c r="H81">
        <v>10</v>
      </c>
      <c r="I81">
        <v>0</v>
      </c>
      <c r="J81">
        <v>10</v>
      </c>
      <c r="K81">
        <v>5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0.30651477399999999</v>
      </c>
      <c r="AH81">
        <v>0.33893352799999998</v>
      </c>
      <c r="AI81" t="s">
        <v>331</v>
      </c>
      <c r="AJ81" t="s">
        <v>41</v>
      </c>
      <c r="AK81">
        <v>-3.4439445375114399</v>
      </c>
    </row>
    <row r="82" spans="1:37" x14ac:dyDescent="0.25">
      <c r="A82">
        <v>419</v>
      </c>
      <c r="B82" t="s">
        <v>332</v>
      </c>
      <c r="C82" t="s">
        <v>333</v>
      </c>
      <c r="D82" t="s">
        <v>183</v>
      </c>
      <c r="E82" t="s">
        <v>78</v>
      </c>
      <c r="F82">
        <v>112.208</v>
      </c>
      <c r="G82">
        <v>40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0.3984375</v>
      </c>
      <c r="AH82">
        <v>0.4140625</v>
      </c>
      <c r="AI82" t="s">
        <v>48</v>
      </c>
      <c r="AJ82" t="s">
        <v>41</v>
      </c>
      <c r="AK82">
        <v>42.434003395821698</v>
      </c>
    </row>
    <row r="83" spans="1:37" x14ac:dyDescent="0.25">
      <c r="A83">
        <v>423</v>
      </c>
      <c r="B83" t="s">
        <v>334</v>
      </c>
      <c r="C83" t="s">
        <v>335</v>
      </c>
      <c r="D83" t="s">
        <v>232</v>
      </c>
      <c r="E83" t="s">
        <v>244</v>
      </c>
      <c r="F83">
        <v>114.224</v>
      </c>
      <c r="G83">
        <v>40</v>
      </c>
      <c r="H83">
        <v>0</v>
      </c>
      <c r="I83">
        <v>0</v>
      </c>
      <c r="J83">
        <v>0</v>
      </c>
      <c r="K83">
        <v>0</v>
      </c>
      <c r="L83">
        <v>1</v>
      </c>
      <c r="M83">
        <v>4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0.375</v>
      </c>
      <c r="AH83">
        <v>0.35714285699999998</v>
      </c>
      <c r="AI83" t="s">
        <v>48</v>
      </c>
      <c r="AJ83" t="s">
        <v>41</v>
      </c>
      <c r="AK83">
        <v>22.2141899353452</v>
      </c>
    </row>
    <row r="84" spans="1:37" x14ac:dyDescent="0.25">
      <c r="A84">
        <v>426</v>
      </c>
      <c r="B84" t="s">
        <v>336</v>
      </c>
      <c r="C84" t="s">
        <v>337</v>
      </c>
      <c r="D84" t="s">
        <v>95</v>
      </c>
      <c r="E84" t="s">
        <v>338</v>
      </c>
      <c r="F84">
        <v>226.44175999999999</v>
      </c>
      <c r="G84">
        <v>40</v>
      </c>
      <c r="H84">
        <v>0</v>
      </c>
      <c r="I84">
        <v>0</v>
      </c>
      <c r="J84">
        <v>0</v>
      </c>
      <c r="K84">
        <v>0</v>
      </c>
      <c r="L84">
        <v>0</v>
      </c>
      <c r="M84">
        <v>4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0.529296875</v>
      </c>
      <c r="AH84">
        <v>0.53111111099999997</v>
      </c>
      <c r="AI84" t="s">
        <v>97</v>
      </c>
      <c r="AJ84" t="s">
        <v>41</v>
      </c>
      <c r="AK84">
        <v>27.404879236879299</v>
      </c>
    </row>
    <row r="85" spans="1:37" x14ac:dyDescent="0.25">
      <c r="A85">
        <v>427</v>
      </c>
      <c r="B85" t="s">
        <v>339</v>
      </c>
      <c r="C85" t="s">
        <v>340</v>
      </c>
      <c r="D85" t="s">
        <v>59</v>
      </c>
      <c r="E85" t="s">
        <v>341</v>
      </c>
      <c r="F85">
        <v>170.244</v>
      </c>
      <c r="G85">
        <v>40.5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0.41111111099999997</v>
      </c>
      <c r="AH85">
        <v>0.434911243</v>
      </c>
      <c r="AI85" t="s">
        <v>48</v>
      </c>
      <c r="AJ85" t="s">
        <v>41</v>
      </c>
      <c r="AK85">
        <v>46.450192060789</v>
      </c>
    </row>
    <row r="86" spans="1:37" x14ac:dyDescent="0.25">
      <c r="A86">
        <v>428</v>
      </c>
      <c r="B86" t="s">
        <v>342</v>
      </c>
      <c r="C86" t="s">
        <v>343</v>
      </c>
      <c r="D86" t="s">
        <v>344</v>
      </c>
      <c r="E86" t="s">
        <v>341</v>
      </c>
      <c r="F86">
        <v>170.25</v>
      </c>
      <c r="G86">
        <v>40.5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0.434911243</v>
      </c>
      <c r="AH86">
        <v>0.42899408300000003</v>
      </c>
      <c r="AI86" t="s">
        <v>345</v>
      </c>
      <c r="AJ86" t="s">
        <v>41</v>
      </c>
      <c r="AK86">
        <v>35.3079619529152</v>
      </c>
    </row>
    <row r="87" spans="1:37" x14ac:dyDescent="0.25">
      <c r="A87">
        <v>442</v>
      </c>
      <c r="B87" t="s">
        <v>346</v>
      </c>
      <c r="C87" t="s">
        <v>347</v>
      </c>
      <c r="D87" t="s">
        <v>38</v>
      </c>
      <c r="E87" t="s">
        <v>348</v>
      </c>
      <c r="F87">
        <v>246.4314688</v>
      </c>
      <c r="G87">
        <v>42</v>
      </c>
      <c r="H87">
        <v>6</v>
      </c>
      <c r="I87">
        <v>0</v>
      </c>
      <c r="J87">
        <v>6</v>
      </c>
      <c r="K87">
        <v>3</v>
      </c>
      <c r="L87">
        <v>0</v>
      </c>
      <c r="M87">
        <v>2</v>
      </c>
      <c r="N87">
        <v>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0.499729584</v>
      </c>
      <c r="AH87">
        <v>0.55215419499999996</v>
      </c>
      <c r="AI87" t="s">
        <v>97</v>
      </c>
      <c r="AJ87" t="s">
        <v>41</v>
      </c>
      <c r="AK87">
        <v>44.939917133043302</v>
      </c>
    </row>
    <row r="88" spans="1:37" x14ac:dyDescent="0.25">
      <c r="A88">
        <v>447</v>
      </c>
      <c r="B88" t="s">
        <v>349</v>
      </c>
      <c r="C88" t="s">
        <v>350</v>
      </c>
      <c r="D88" t="s">
        <v>100</v>
      </c>
      <c r="E88" t="s">
        <v>351</v>
      </c>
      <c r="F88">
        <v>294.47000000000003</v>
      </c>
      <c r="G88">
        <v>42.2</v>
      </c>
      <c r="H88">
        <v>0</v>
      </c>
      <c r="I88">
        <v>2</v>
      </c>
      <c r="J88">
        <v>0</v>
      </c>
      <c r="K88">
        <v>2</v>
      </c>
      <c r="L88">
        <v>0</v>
      </c>
      <c r="M88">
        <v>2</v>
      </c>
      <c r="N88">
        <v>12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4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0.60613943800000003</v>
      </c>
      <c r="AH88">
        <v>0.61153119099999997</v>
      </c>
      <c r="AI88" t="s">
        <v>352</v>
      </c>
      <c r="AJ88" t="s">
        <v>41</v>
      </c>
      <c r="AK88">
        <v>40.146173085223701</v>
      </c>
    </row>
    <row r="89" spans="1:37" x14ac:dyDescent="0.25">
      <c r="A89">
        <v>455</v>
      </c>
      <c r="B89" t="s">
        <v>353</v>
      </c>
      <c r="C89" t="s">
        <v>354</v>
      </c>
      <c r="D89" t="s">
        <v>183</v>
      </c>
      <c r="E89" t="s">
        <v>78</v>
      </c>
      <c r="F89">
        <v>112.21293919999999</v>
      </c>
      <c r="G89">
        <v>43</v>
      </c>
      <c r="H89">
        <v>0</v>
      </c>
      <c r="I89">
        <v>1</v>
      </c>
      <c r="J89">
        <v>0</v>
      </c>
      <c r="K89">
        <v>1</v>
      </c>
      <c r="L89">
        <v>0</v>
      </c>
      <c r="M89">
        <v>2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0.375</v>
      </c>
      <c r="AH89">
        <v>0.3984375</v>
      </c>
      <c r="AI89" t="s">
        <v>97</v>
      </c>
      <c r="AJ89" t="s">
        <v>41</v>
      </c>
      <c r="AK89">
        <v>42.628140080322702</v>
      </c>
    </row>
    <row r="90" spans="1:37" x14ac:dyDescent="0.25">
      <c r="A90">
        <v>460</v>
      </c>
      <c r="B90" t="s">
        <v>355</v>
      </c>
      <c r="C90" t="s">
        <v>356</v>
      </c>
      <c r="D90" t="s">
        <v>183</v>
      </c>
      <c r="E90" t="s">
        <v>281</v>
      </c>
      <c r="F90">
        <v>252.47911329999999</v>
      </c>
      <c r="G90">
        <v>43</v>
      </c>
      <c r="H90">
        <v>0</v>
      </c>
      <c r="I90">
        <v>1</v>
      </c>
      <c r="J90">
        <v>0</v>
      </c>
      <c r="K90">
        <v>1</v>
      </c>
      <c r="L90">
        <v>0</v>
      </c>
      <c r="M90">
        <v>4</v>
      </c>
      <c r="N90">
        <v>10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0.55540166199999996</v>
      </c>
      <c r="AH90">
        <v>0.57561728400000001</v>
      </c>
      <c r="AI90" t="s">
        <v>97</v>
      </c>
      <c r="AJ90" t="s">
        <v>41</v>
      </c>
      <c r="AK90">
        <v>44.733812957729199</v>
      </c>
    </row>
    <row r="91" spans="1:37" x14ac:dyDescent="0.25">
      <c r="A91">
        <v>480</v>
      </c>
      <c r="B91" t="s">
        <v>357</v>
      </c>
      <c r="C91" t="s">
        <v>358</v>
      </c>
      <c r="D91" t="s">
        <v>183</v>
      </c>
      <c r="E91" t="s">
        <v>281</v>
      </c>
      <c r="F91">
        <v>252.47911329999999</v>
      </c>
      <c r="G91">
        <v>45</v>
      </c>
      <c r="H91">
        <v>0</v>
      </c>
      <c r="I91">
        <v>1</v>
      </c>
      <c r="J91">
        <v>0</v>
      </c>
      <c r="K91">
        <v>1</v>
      </c>
      <c r="L91">
        <v>0</v>
      </c>
      <c r="M91">
        <v>3</v>
      </c>
      <c r="N91">
        <v>13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0.52249999999999996</v>
      </c>
      <c r="AH91">
        <v>0.567901235</v>
      </c>
      <c r="AI91" t="s">
        <v>97</v>
      </c>
      <c r="AJ91" t="s">
        <v>41</v>
      </c>
      <c r="AK91">
        <v>56.735045756484297</v>
      </c>
    </row>
    <row r="92" spans="1:37" x14ac:dyDescent="0.25">
      <c r="A92">
        <v>484</v>
      </c>
      <c r="B92" t="s">
        <v>359</v>
      </c>
      <c r="C92" t="s">
        <v>360</v>
      </c>
      <c r="D92" t="s">
        <v>59</v>
      </c>
      <c r="E92" t="s">
        <v>361</v>
      </c>
      <c r="F92">
        <v>885.43</v>
      </c>
      <c r="G92">
        <v>45</v>
      </c>
      <c r="H92">
        <v>0</v>
      </c>
      <c r="I92">
        <v>3</v>
      </c>
      <c r="J92">
        <v>0</v>
      </c>
      <c r="K92">
        <v>3</v>
      </c>
      <c r="L92">
        <v>0</v>
      </c>
      <c r="M92">
        <v>3</v>
      </c>
      <c r="N92">
        <v>44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</v>
      </c>
      <c r="V92">
        <v>1</v>
      </c>
      <c r="W92">
        <v>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0.75656250000000003</v>
      </c>
      <c r="AH92">
        <v>0.76665224899999995</v>
      </c>
      <c r="AI92" t="s">
        <v>362</v>
      </c>
      <c r="AJ92" t="s">
        <v>41</v>
      </c>
      <c r="AK92">
        <v>53.543050978945402</v>
      </c>
    </row>
    <row r="93" spans="1:37" x14ac:dyDescent="0.25">
      <c r="A93">
        <v>488</v>
      </c>
      <c r="B93" t="s">
        <v>363</v>
      </c>
      <c r="C93" t="s">
        <v>364</v>
      </c>
      <c r="D93" t="s">
        <v>82</v>
      </c>
      <c r="E93" t="s">
        <v>365</v>
      </c>
      <c r="F93">
        <v>144.25</v>
      </c>
      <c r="G93">
        <v>45.3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8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0.41499999999999998</v>
      </c>
      <c r="AH93">
        <v>0.43827160500000001</v>
      </c>
      <c r="AI93" t="s">
        <v>366</v>
      </c>
      <c r="AJ93" t="s">
        <v>41</v>
      </c>
      <c r="AK93">
        <v>44.480469949584098</v>
      </c>
    </row>
    <row r="94" spans="1:37" x14ac:dyDescent="0.25">
      <c r="A94">
        <v>489</v>
      </c>
      <c r="B94" t="s">
        <v>367</v>
      </c>
      <c r="C94" t="s">
        <v>368</v>
      </c>
      <c r="D94" t="s">
        <v>166</v>
      </c>
      <c r="E94" t="s">
        <v>305</v>
      </c>
      <c r="F94">
        <v>128.21</v>
      </c>
      <c r="G94">
        <v>45.5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3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3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0.30165289299999998</v>
      </c>
      <c r="AH94">
        <v>0.32716049400000002</v>
      </c>
      <c r="AI94" t="s">
        <v>369</v>
      </c>
      <c r="AJ94" t="s">
        <v>41</v>
      </c>
      <c r="AK94">
        <v>47.721403466721597</v>
      </c>
    </row>
    <row r="95" spans="1:37" x14ac:dyDescent="0.25">
      <c r="A95">
        <v>491</v>
      </c>
      <c r="B95" t="s">
        <v>370</v>
      </c>
      <c r="C95" t="s">
        <v>371</v>
      </c>
      <c r="D95" t="s">
        <v>82</v>
      </c>
      <c r="E95" t="s">
        <v>372</v>
      </c>
      <c r="F95">
        <v>240.42</v>
      </c>
      <c r="G95">
        <v>46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13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0.53324099700000005</v>
      </c>
      <c r="AH95">
        <v>0.57266435999999998</v>
      </c>
      <c r="AI95" t="s">
        <v>373</v>
      </c>
      <c r="AJ95" t="s">
        <v>41</v>
      </c>
      <c r="AK95">
        <v>53.177448949175698</v>
      </c>
    </row>
    <row r="96" spans="1:37" x14ac:dyDescent="0.25">
      <c r="A96">
        <v>507</v>
      </c>
      <c r="B96" t="s">
        <v>374</v>
      </c>
      <c r="C96" t="s">
        <v>375</v>
      </c>
      <c r="D96" t="s">
        <v>232</v>
      </c>
      <c r="E96" t="s">
        <v>376</v>
      </c>
      <c r="F96">
        <v>338.65</v>
      </c>
      <c r="G96">
        <v>47</v>
      </c>
      <c r="H96">
        <v>0</v>
      </c>
      <c r="I96">
        <v>0</v>
      </c>
      <c r="J96">
        <v>0</v>
      </c>
      <c r="K96">
        <v>0</v>
      </c>
      <c r="L96">
        <v>0</v>
      </c>
      <c r="M96">
        <v>4</v>
      </c>
      <c r="N96">
        <v>18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0.59635416699999999</v>
      </c>
      <c r="AH96">
        <v>0.61909262799999998</v>
      </c>
      <c r="AI96" t="s">
        <v>377</v>
      </c>
      <c r="AJ96" t="s">
        <v>41</v>
      </c>
      <c r="AK96">
        <v>27.270240083886101</v>
      </c>
    </row>
    <row r="97" spans="1:37" x14ac:dyDescent="0.25">
      <c r="A97">
        <v>509</v>
      </c>
      <c r="B97" t="s">
        <v>378</v>
      </c>
      <c r="C97" t="s">
        <v>379</v>
      </c>
      <c r="D97" t="s">
        <v>95</v>
      </c>
      <c r="E97" t="s">
        <v>376</v>
      </c>
      <c r="F97">
        <v>338.65469919999998</v>
      </c>
      <c r="G97">
        <v>47</v>
      </c>
      <c r="H97">
        <v>0</v>
      </c>
      <c r="I97">
        <v>0</v>
      </c>
      <c r="J97">
        <v>0</v>
      </c>
      <c r="K97">
        <v>0</v>
      </c>
      <c r="L97">
        <v>0</v>
      </c>
      <c r="M97">
        <v>4</v>
      </c>
      <c r="N97">
        <v>18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0.59635416699999999</v>
      </c>
      <c r="AH97">
        <v>0.61531190899999999</v>
      </c>
      <c r="AI97" t="s">
        <v>97</v>
      </c>
      <c r="AJ97" t="s">
        <v>41</v>
      </c>
      <c r="AK97">
        <v>27.276514701929401</v>
      </c>
    </row>
    <row r="98" spans="1:37" x14ac:dyDescent="0.25">
      <c r="A98">
        <v>510</v>
      </c>
      <c r="B98" t="s">
        <v>380</v>
      </c>
      <c r="C98" t="s">
        <v>381</v>
      </c>
      <c r="D98" t="s">
        <v>95</v>
      </c>
      <c r="E98" t="s">
        <v>376</v>
      </c>
      <c r="F98">
        <v>338.65469919999998</v>
      </c>
      <c r="G98">
        <v>47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18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0.59635416699999999</v>
      </c>
      <c r="AH98">
        <v>0.617202268</v>
      </c>
      <c r="AI98" t="s">
        <v>97</v>
      </c>
      <c r="AJ98" t="s">
        <v>41</v>
      </c>
      <c r="AK98">
        <v>17.3780060954048</v>
      </c>
    </row>
    <row r="99" spans="1:37" x14ac:dyDescent="0.25">
      <c r="A99">
        <v>513</v>
      </c>
      <c r="B99" t="s">
        <v>382</v>
      </c>
      <c r="C99" t="s">
        <v>383</v>
      </c>
      <c r="D99" t="s">
        <v>100</v>
      </c>
      <c r="E99" t="s">
        <v>384</v>
      </c>
      <c r="F99">
        <v>336.55</v>
      </c>
      <c r="G99">
        <v>47.55</v>
      </c>
      <c r="H99">
        <v>0</v>
      </c>
      <c r="I99">
        <v>2</v>
      </c>
      <c r="J99">
        <v>0</v>
      </c>
      <c r="K99">
        <v>2</v>
      </c>
      <c r="L99">
        <v>0</v>
      </c>
      <c r="M99">
        <v>2</v>
      </c>
      <c r="N99">
        <v>15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0.607780612</v>
      </c>
      <c r="AH99">
        <v>0.63979289900000003</v>
      </c>
      <c r="AI99" t="s">
        <v>385</v>
      </c>
      <c r="AJ99" t="s">
        <v>41</v>
      </c>
      <c r="AK99">
        <v>44.702083532857998</v>
      </c>
    </row>
    <row r="100" spans="1:37" x14ac:dyDescent="0.25">
      <c r="A100">
        <v>518</v>
      </c>
      <c r="B100" t="s">
        <v>386</v>
      </c>
      <c r="C100" t="s">
        <v>387</v>
      </c>
      <c r="D100" t="s">
        <v>232</v>
      </c>
      <c r="E100" t="s">
        <v>388</v>
      </c>
      <c r="F100">
        <v>310.60000000000002</v>
      </c>
      <c r="G100">
        <v>48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</v>
      </c>
      <c r="N100">
        <v>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0.59763313600000001</v>
      </c>
      <c r="AH100">
        <v>0.59863945600000001</v>
      </c>
      <c r="AI100" t="s">
        <v>389</v>
      </c>
      <c r="AJ100" t="s">
        <v>41</v>
      </c>
      <c r="AK100">
        <v>29.406016175619602</v>
      </c>
    </row>
    <row r="101" spans="1:37" x14ac:dyDescent="0.25">
      <c r="A101">
        <v>520</v>
      </c>
      <c r="B101" t="s">
        <v>390</v>
      </c>
      <c r="C101" t="s">
        <v>391</v>
      </c>
      <c r="D101" t="s">
        <v>344</v>
      </c>
      <c r="E101" t="s">
        <v>317</v>
      </c>
      <c r="F101">
        <v>184.27</v>
      </c>
      <c r="G101">
        <v>48.6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0.431640625</v>
      </c>
      <c r="AH101">
        <v>0.461734694</v>
      </c>
      <c r="AI101" t="s">
        <v>392</v>
      </c>
      <c r="AJ101" t="s">
        <v>41</v>
      </c>
      <c r="AK101">
        <v>49.952014930889497</v>
      </c>
    </row>
    <row r="102" spans="1:37" x14ac:dyDescent="0.25">
      <c r="A102">
        <v>521</v>
      </c>
      <c r="B102" t="s">
        <v>393</v>
      </c>
      <c r="C102" t="s">
        <v>394</v>
      </c>
      <c r="D102" t="s">
        <v>344</v>
      </c>
      <c r="E102" t="s">
        <v>317</v>
      </c>
      <c r="F102">
        <v>184.27</v>
      </c>
      <c r="G102">
        <v>48.6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0.442222222</v>
      </c>
      <c r="AH102">
        <v>0.44132653100000002</v>
      </c>
      <c r="AI102" t="s">
        <v>395</v>
      </c>
      <c r="AJ102" t="s">
        <v>41</v>
      </c>
      <c r="AK102">
        <v>45.652574087764499</v>
      </c>
    </row>
    <row r="103" spans="1:37" x14ac:dyDescent="0.25">
      <c r="A103">
        <v>525</v>
      </c>
      <c r="B103" t="s">
        <v>396</v>
      </c>
      <c r="C103" t="s">
        <v>397</v>
      </c>
      <c r="D103" t="s">
        <v>38</v>
      </c>
      <c r="E103" t="s">
        <v>398</v>
      </c>
      <c r="F103">
        <v>274.48470359999999</v>
      </c>
      <c r="G103">
        <v>49</v>
      </c>
      <c r="H103">
        <v>6</v>
      </c>
      <c r="I103">
        <v>0</v>
      </c>
      <c r="J103">
        <v>6</v>
      </c>
      <c r="K103">
        <v>3</v>
      </c>
      <c r="L103">
        <v>0</v>
      </c>
      <c r="M103">
        <v>2</v>
      </c>
      <c r="N103">
        <v>11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0.51518646700000004</v>
      </c>
      <c r="AH103">
        <v>0.58317580300000005</v>
      </c>
      <c r="AI103" t="s">
        <v>97</v>
      </c>
      <c r="AJ103" t="s">
        <v>41</v>
      </c>
      <c r="AK103">
        <v>49.689851080080203</v>
      </c>
    </row>
    <row r="104" spans="1:37" x14ac:dyDescent="0.25">
      <c r="A104">
        <v>536</v>
      </c>
      <c r="B104" t="s">
        <v>399</v>
      </c>
      <c r="C104" t="s">
        <v>400</v>
      </c>
      <c r="D104" t="s">
        <v>82</v>
      </c>
      <c r="E104" t="s">
        <v>401</v>
      </c>
      <c r="F104">
        <v>268.46800000000002</v>
      </c>
      <c r="G104">
        <v>51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15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2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0.56374999999999997</v>
      </c>
      <c r="AH104">
        <v>0.58864265900000001</v>
      </c>
      <c r="AI104" t="s">
        <v>48</v>
      </c>
      <c r="AJ104" t="s">
        <v>41</v>
      </c>
      <c r="AK104">
        <v>56.316423996728901</v>
      </c>
    </row>
    <row r="105" spans="1:37" x14ac:dyDescent="0.25">
      <c r="A105">
        <v>541</v>
      </c>
      <c r="B105" t="s">
        <v>402</v>
      </c>
      <c r="C105" t="s">
        <v>403</v>
      </c>
      <c r="D105" t="s">
        <v>38</v>
      </c>
      <c r="E105" t="s">
        <v>404</v>
      </c>
      <c r="F105">
        <v>232.4</v>
      </c>
      <c r="G105">
        <v>51</v>
      </c>
      <c r="H105">
        <v>6</v>
      </c>
      <c r="I105">
        <v>0</v>
      </c>
      <c r="J105">
        <v>6</v>
      </c>
      <c r="K105">
        <v>3</v>
      </c>
      <c r="L105">
        <v>0</v>
      </c>
      <c r="M105">
        <v>2</v>
      </c>
      <c r="N105">
        <v>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0.50108166600000004</v>
      </c>
      <c r="AH105">
        <v>0.53625</v>
      </c>
      <c r="AI105" t="s">
        <v>405</v>
      </c>
      <c r="AJ105" t="s">
        <v>41</v>
      </c>
      <c r="AK105">
        <v>40.123390564611697</v>
      </c>
    </row>
    <row r="106" spans="1:37" x14ac:dyDescent="0.25">
      <c r="A106">
        <v>543</v>
      </c>
      <c r="B106" t="s">
        <v>406</v>
      </c>
      <c r="C106" t="s">
        <v>407</v>
      </c>
      <c r="D106" t="s">
        <v>38</v>
      </c>
      <c r="E106" t="s">
        <v>404</v>
      </c>
      <c r="F106">
        <v>232.40485140000001</v>
      </c>
      <c r="G106">
        <v>51</v>
      </c>
      <c r="H106">
        <v>6</v>
      </c>
      <c r="I106">
        <v>0</v>
      </c>
      <c r="J106">
        <v>6</v>
      </c>
      <c r="K106">
        <v>3</v>
      </c>
      <c r="L106">
        <v>0</v>
      </c>
      <c r="M106">
        <v>2</v>
      </c>
      <c r="N106">
        <v>8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0.50108166600000004</v>
      </c>
      <c r="AH106">
        <v>0.53125</v>
      </c>
      <c r="AI106" t="s">
        <v>97</v>
      </c>
      <c r="AJ106" t="s">
        <v>41</v>
      </c>
      <c r="AK106">
        <v>40.402474163173501</v>
      </c>
    </row>
    <row r="107" spans="1:37" x14ac:dyDescent="0.25">
      <c r="A107">
        <v>548</v>
      </c>
      <c r="B107" t="s">
        <v>408</v>
      </c>
      <c r="C107" t="s">
        <v>409</v>
      </c>
      <c r="D107" t="s">
        <v>59</v>
      </c>
      <c r="E107" t="s">
        <v>410</v>
      </c>
      <c r="F107">
        <v>200.32</v>
      </c>
      <c r="G107">
        <v>51.2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0.52295918399999997</v>
      </c>
      <c r="AH107">
        <v>0.528061224</v>
      </c>
      <c r="AI107" t="s">
        <v>411</v>
      </c>
      <c r="AJ107" t="s">
        <v>41</v>
      </c>
      <c r="AK107">
        <v>48.418848863072597</v>
      </c>
    </row>
    <row r="108" spans="1:37" x14ac:dyDescent="0.25">
      <c r="A108">
        <v>555</v>
      </c>
      <c r="B108" t="s">
        <v>412</v>
      </c>
      <c r="C108" t="s">
        <v>413</v>
      </c>
      <c r="D108" t="s">
        <v>232</v>
      </c>
      <c r="E108" t="s">
        <v>414</v>
      </c>
      <c r="F108">
        <v>184.35400000000001</v>
      </c>
      <c r="G108">
        <v>53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</v>
      </c>
      <c r="N108">
        <v>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0.49305555600000001</v>
      </c>
      <c r="AH108">
        <v>0.49305555600000001</v>
      </c>
      <c r="AI108" t="s">
        <v>48</v>
      </c>
      <c r="AJ108" t="s">
        <v>41</v>
      </c>
      <c r="AK108">
        <v>50.074488388180598</v>
      </c>
    </row>
    <row r="109" spans="1:37" x14ac:dyDescent="0.25">
      <c r="A109">
        <v>559</v>
      </c>
      <c r="B109" t="s">
        <v>415</v>
      </c>
      <c r="C109" t="s">
        <v>416</v>
      </c>
      <c r="D109" t="s">
        <v>64</v>
      </c>
      <c r="E109" t="s">
        <v>417</v>
      </c>
      <c r="F109">
        <v>118.17</v>
      </c>
      <c r="G109">
        <v>54.1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2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0.37755102000000001</v>
      </c>
      <c r="AH109">
        <v>0.37755102000000001</v>
      </c>
      <c r="AI109" t="s">
        <v>418</v>
      </c>
      <c r="AJ109" t="s">
        <v>41</v>
      </c>
      <c r="AK109">
        <v>62.305067918406998</v>
      </c>
    </row>
    <row r="110" spans="1:37" x14ac:dyDescent="0.25">
      <c r="A110">
        <v>562</v>
      </c>
      <c r="B110" t="s">
        <v>419</v>
      </c>
      <c r="C110" t="s">
        <v>420</v>
      </c>
      <c r="D110" t="s">
        <v>95</v>
      </c>
      <c r="E110" t="s">
        <v>421</v>
      </c>
      <c r="F110">
        <v>100.2</v>
      </c>
      <c r="G110">
        <v>55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0.31944444399999999</v>
      </c>
      <c r="AH110">
        <v>0.31944444399999999</v>
      </c>
      <c r="AI110" t="s">
        <v>422</v>
      </c>
      <c r="AJ110" t="s">
        <v>41</v>
      </c>
      <c r="AK110">
        <v>53.832388166551702</v>
      </c>
    </row>
    <row r="111" spans="1:37" x14ac:dyDescent="0.25">
      <c r="A111">
        <v>564</v>
      </c>
      <c r="B111" t="s">
        <v>423</v>
      </c>
      <c r="C111" t="s">
        <v>424</v>
      </c>
      <c r="D111" t="s">
        <v>100</v>
      </c>
      <c r="E111" t="s">
        <v>425</v>
      </c>
      <c r="F111">
        <v>296.49</v>
      </c>
      <c r="G111">
        <v>55.5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2</v>
      </c>
      <c r="N111">
        <v>14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0.57899305599999995</v>
      </c>
      <c r="AH111">
        <v>0.60227272700000001</v>
      </c>
      <c r="AI111" t="s">
        <v>426</v>
      </c>
      <c r="AJ111" t="s">
        <v>41</v>
      </c>
      <c r="AK111">
        <v>58.556469986713502</v>
      </c>
    </row>
    <row r="112" spans="1:37" x14ac:dyDescent="0.25">
      <c r="A112">
        <v>567</v>
      </c>
      <c r="B112" t="s">
        <v>427</v>
      </c>
      <c r="C112" t="s">
        <v>428</v>
      </c>
      <c r="D112" t="s">
        <v>183</v>
      </c>
      <c r="E112" t="s">
        <v>429</v>
      </c>
      <c r="F112">
        <v>336.6388177</v>
      </c>
      <c r="G112">
        <v>56</v>
      </c>
      <c r="H112">
        <v>0</v>
      </c>
      <c r="I112">
        <v>1</v>
      </c>
      <c r="J112">
        <v>0</v>
      </c>
      <c r="K112">
        <v>1</v>
      </c>
      <c r="L112">
        <v>0</v>
      </c>
      <c r="M112">
        <v>4</v>
      </c>
      <c r="N112">
        <v>16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0.60880000000000001</v>
      </c>
      <c r="AH112">
        <v>0.63107638899999996</v>
      </c>
      <c r="AI112" t="s">
        <v>97</v>
      </c>
      <c r="AJ112" t="s">
        <v>41</v>
      </c>
      <c r="AK112">
        <v>52.994142963073998</v>
      </c>
    </row>
    <row r="113" spans="1:37" x14ac:dyDescent="0.25">
      <c r="A113">
        <v>575</v>
      </c>
      <c r="B113" t="s">
        <v>430</v>
      </c>
      <c r="C113" t="s">
        <v>431</v>
      </c>
      <c r="D113" t="s">
        <v>95</v>
      </c>
      <c r="E113" t="s">
        <v>376</v>
      </c>
      <c r="F113">
        <v>338.65469919999998</v>
      </c>
      <c r="G113">
        <v>56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</v>
      </c>
      <c r="N113">
        <v>18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0.59982638899999996</v>
      </c>
      <c r="AH113">
        <v>0.62287334599999999</v>
      </c>
      <c r="AI113" t="s">
        <v>97</v>
      </c>
      <c r="AJ113" t="s">
        <v>41</v>
      </c>
      <c r="AK113">
        <v>29.727326145399999</v>
      </c>
    </row>
    <row r="114" spans="1:37" x14ac:dyDescent="0.25">
      <c r="A114">
        <v>587</v>
      </c>
      <c r="B114" t="s">
        <v>432</v>
      </c>
      <c r="C114" t="s">
        <v>433</v>
      </c>
      <c r="D114" t="s">
        <v>232</v>
      </c>
      <c r="E114" t="s">
        <v>434</v>
      </c>
      <c r="F114">
        <v>212.41</v>
      </c>
      <c r="G114">
        <v>58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7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0.52006172799999995</v>
      </c>
      <c r="AH114">
        <v>0.52295918399999997</v>
      </c>
      <c r="AI114" t="s">
        <v>435</v>
      </c>
      <c r="AJ114" t="s">
        <v>41</v>
      </c>
      <c r="AK114">
        <v>28.221114949795499</v>
      </c>
    </row>
    <row r="115" spans="1:37" x14ac:dyDescent="0.25">
      <c r="A115">
        <v>588</v>
      </c>
      <c r="B115" t="s">
        <v>436</v>
      </c>
      <c r="C115" t="s">
        <v>437</v>
      </c>
      <c r="D115" t="s">
        <v>232</v>
      </c>
      <c r="E115" t="s">
        <v>438</v>
      </c>
      <c r="F115">
        <v>184.36</v>
      </c>
      <c r="G115">
        <v>58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4</v>
      </c>
      <c r="N115">
        <v>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0.48224852099999999</v>
      </c>
      <c r="AH115">
        <v>0.49652777799999998</v>
      </c>
      <c r="AI115" t="s">
        <v>439</v>
      </c>
      <c r="AJ115" t="s">
        <v>41</v>
      </c>
      <c r="AK115">
        <v>35.572354429750398</v>
      </c>
    </row>
    <row r="116" spans="1:37" x14ac:dyDescent="0.25">
      <c r="A116">
        <v>591</v>
      </c>
      <c r="B116" t="s">
        <v>440</v>
      </c>
      <c r="C116" t="s">
        <v>441</v>
      </c>
      <c r="D116" t="s">
        <v>95</v>
      </c>
      <c r="E116" t="s">
        <v>438</v>
      </c>
      <c r="F116">
        <v>184.36190780000001</v>
      </c>
      <c r="G116">
        <v>58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</v>
      </c>
      <c r="N116">
        <v>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0.48224852099999999</v>
      </c>
      <c r="AH116">
        <v>0.49652777799999998</v>
      </c>
      <c r="AI116" t="s">
        <v>97</v>
      </c>
      <c r="AJ116" t="s">
        <v>41</v>
      </c>
      <c r="AK116">
        <v>22.509539454497101</v>
      </c>
    </row>
    <row r="117" spans="1:37" x14ac:dyDescent="0.25">
      <c r="A117">
        <v>597</v>
      </c>
      <c r="B117" t="s">
        <v>442</v>
      </c>
      <c r="C117" t="s">
        <v>443</v>
      </c>
      <c r="D117" t="s">
        <v>232</v>
      </c>
      <c r="E117" t="s">
        <v>444</v>
      </c>
      <c r="F117">
        <v>142.28</v>
      </c>
      <c r="G117">
        <v>59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4</v>
      </c>
      <c r="N117">
        <v>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0.42307692299999999</v>
      </c>
      <c r="AH117">
        <v>0.43827160500000001</v>
      </c>
      <c r="AI117" t="s">
        <v>445</v>
      </c>
      <c r="AJ117" t="s">
        <v>41</v>
      </c>
      <c r="AK117">
        <v>26.145093462921</v>
      </c>
    </row>
    <row r="118" spans="1:37" x14ac:dyDescent="0.25">
      <c r="A118">
        <v>599</v>
      </c>
      <c r="B118" t="s">
        <v>446</v>
      </c>
      <c r="C118" t="s">
        <v>447</v>
      </c>
      <c r="D118" t="s">
        <v>95</v>
      </c>
      <c r="E118" t="s">
        <v>448</v>
      </c>
      <c r="F118">
        <v>282.54822960000001</v>
      </c>
      <c r="G118">
        <v>59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</v>
      </c>
      <c r="N118">
        <v>14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0.56874999999999998</v>
      </c>
      <c r="AH118">
        <v>0.58310249300000006</v>
      </c>
      <c r="AI118" t="s">
        <v>97</v>
      </c>
      <c r="AJ118" t="s">
        <v>41</v>
      </c>
      <c r="AK118">
        <v>54.203099836156902</v>
      </c>
    </row>
    <row r="119" spans="1:37" x14ac:dyDescent="0.25">
      <c r="A119">
        <v>602</v>
      </c>
      <c r="B119" t="s">
        <v>449</v>
      </c>
      <c r="C119" t="s">
        <v>450</v>
      </c>
      <c r="D119" t="s">
        <v>82</v>
      </c>
      <c r="E119" t="s">
        <v>451</v>
      </c>
      <c r="F119">
        <v>186.33</v>
      </c>
      <c r="G119">
        <v>59.3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0.48224852099999999</v>
      </c>
      <c r="AH119">
        <v>0.49652777799999998</v>
      </c>
      <c r="AI119" t="s">
        <v>452</v>
      </c>
      <c r="AJ119" t="s">
        <v>41</v>
      </c>
      <c r="AK119">
        <v>58.689921917946499</v>
      </c>
    </row>
    <row r="120" spans="1:37" x14ac:dyDescent="0.25">
      <c r="A120">
        <v>615</v>
      </c>
      <c r="B120" t="s">
        <v>453</v>
      </c>
      <c r="C120" t="s">
        <v>454</v>
      </c>
      <c r="D120" t="s">
        <v>19</v>
      </c>
      <c r="E120" t="s">
        <v>455</v>
      </c>
      <c r="F120">
        <v>86.13</v>
      </c>
      <c r="G120">
        <v>62.2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0.31944444399999999</v>
      </c>
      <c r="AH120">
        <v>0.31944444399999999</v>
      </c>
      <c r="AI120" t="s">
        <v>456</v>
      </c>
      <c r="AJ120" t="s">
        <v>41</v>
      </c>
      <c r="AK120">
        <v>57.050627298359601</v>
      </c>
    </row>
    <row r="121" spans="1:37" x14ac:dyDescent="0.25">
      <c r="A121">
        <v>619</v>
      </c>
      <c r="B121" t="s">
        <v>457</v>
      </c>
      <c r="C121" t="s">
        <v>458</v>
      </c>
      <c r="D121" t="s">
        <v>82</v>
      </c>
      <c r="E121" t="s">
        <v>459</v>
      </c>
      <c r="F121">
        <v>186.328</v>
      </c>
      <c r="G121">
        <v>63.6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0.48224852099999999</v>
      </c>
      <c r="AH121">
        <v>0.49652777799999998</v>
      </c>
      <c r="AI121" t="s">
        <v>48</v>
      </c>
      <c r="AJ121" t="s">
        <v>41</v>
      </c>
      <c r="AK121">
        <v>58.689921917946499</v>
      </c>
    </row>
    <row r="122" spans="1:37" x14ac:dyDescent="0.25">
      <c r="A122">
        <v>621</v>
      </c>
      <c r="B122" t="s">
        <v>460</v>
      </c>
      <c r="C122" t="s">
        <v>461</v>
      </c>
      <c r="D122" t="s">
        <v>64</v>
      </c>
      <c r="E122" t="s">
        <v>462</v>
      </c>
      <c r="F122">
        <v>150.172</v>
      </c>
      <c r="G122">
        <v>64.5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4</v>
      </c>
      <c r="O122">
        <v>0</v>
      </c>
      <c r="P122">
        <v>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0.41499999999999998</v>
      </c>
      <c r="AH122">
        <v>0.43827160500000001</v>
      </c>
      <c r="AI122" t="s">
        <v>48</v>
      </c>
      <c r="AJ122" t="s">
        <v>41</v>
      </c>
      <c r="AK122">
        <v>57.096084042759998</v>
      </c>
    </row>
    <row r="123" spans="1:37" x14ac:dyDescent="0.25">
      <c r="A123">
        <v>630</v>
      </c>
      <c r="B123" t="s">
        <v>463</v>
      </c>
      <c r="C123" t="s">
        <v>464</v>
      </c>
      <c r="D123" t="s">
        <v>465</v>
      </c>
      <c r="E123" t="s">
        <v>466</v>
      </c>
      <c r="F123">
        <v>364.69205249999999</v>
      </c>
      <c r="G123">
        <v>66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17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0.63165680499999999</v>
      </c>
      <c r="AH123">
        <v>0.63979289900000003</v>
      </c>
      <c r="AI123" t="s">
        <v>97</v>
      </c>
      <c r="AJ123" t="s">
        <v>41</v>
      </c>
      <c r="AK123">
        <v>69.246527149691602</v>
      </c>
    </row>
    <row r="124" spans="1:37" x14ac:dyDescent="0.25">
      <c r="A124">
        <v>635</v>
      </c>
      <c r="B124" t="s">
        <v>467</v>
      </c>
      <c r="C124" t="s">
        <v>468</v>
      </c>
      <c r="D124" t="s">
        <v>95</v>
      </c>
      <c r="E124" t="s">
        <v>469</v>
      </c>
      <c r="F124">
        <v>254.4949948</v>
      </c>
      <c r="G124">
        <v>67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</v>
      </c>
      <c r="N124">
        <v>12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0.55215419499999996</v>
      </c>
      <c r="AH124">
        <v>0.55882352899999999</v>
      </c>
      <c r="AI124" t="s">
        <v>97</v>
      </c>
      <c r="AJ124" t="s">
        <v>41</v>
      </c>
      <c r="AK124">
        <v>23.976801935179701</v>
      </c>
    </row>
    <row r="125" spans="1:37" x14ac:dyDescent="0.25">
      <c r="A125">
        <v>636</v>
      </c>
      <c r="B125" t="s">
        <v>470</v>
      </c>
      <c r="C125" t="s">
        <v>471</v>
      </c>
      <c r="D125" t="s">
        <v>95</v>
      </c>
      <c r="E125" t="s">
        <v>469</v>
      </c>
      <c r="F125">
        <v>254.4949948</v>
      </c>
      <c r="G125">
        <v>67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12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0.55215419499999996</v>
      </c>
      <c r="AH125">
        <v>0.57266435999999998</v>
      </c>
      <c r="AI125" t="s">
        <v>97</v>
      </c>
      <c r="AJ125" t="s">
        <v>41</v>
      </c>
      <c r="AK125">
        <v>38.373383263978504</v>
      </c>
    </row>
    <row r="126" spans="1:37" x14ac:dyDescent="0.25">
      <c r="A126">
        <v>639</v>
      </c>
      <c r="B126" t="s">
        <v>472</v>
      </c>
      <c r="C126" t="s">
        <v>473</v>
      </c>
      <c r="D126" t="s">
        <v>38</v>
      </c>
      <c r="E126" t="s">
        <v>348</v>
      </c>
      <c r="F126">
        <v>246.43</v>
      </c>
      <c r="G126">
        <v>68</v>
      </c>
      <c r="H126">
        <v>6</v>
      </c>
      <c r="I126">
        <v>0</v>
      </c>
      <c r="J126">
        <v>6</v>
      </c>
      <c r="K126">
        <v>3</v>
      </c>
      <c r="L126">
        <v>0</v>
      </c>
      <c r="M126">
        <v>1</v>
      </c>
      <c r="N126">
        <v>11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0.53432098800000005</v>
      </c>
      <c r="AH126">
        <v>0.54988662099999996</v>
      </c>
      <c r="AI126" t="s">
        <v>474</v>
      </c>
      <c r="AJ126" t="s">
        <v>41</v>
      </c>
      <c r="AK126">
        <v>65.289886566542805</v>
      </c>
    </row>
    <row r="127" spans="1:37" x14ac:dyDescent="0.25">
      <c r="A127">
        <v>645</v>
      </c>
      <c r="B127" t="s">
        <v>475</v>
      </c>
      <c r="C127" t="s">
        <v>476</v>
      </c>
      <c r="D127" t="s">
        <v>232</v>
      </c>
      <c r="E127" t="s">
        <v>477</v>
      </c>
      <c r="F127">
        <v>240.47</v>
      </c>
      <c r="G127">
        <v>70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  <c r="N127">
        <v>13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0.55859375</v>
      </c>
      <c r="AH127">
        <v>0.55859375</v>
      </c>
      <c r="AI127" t="s">
        <v>478</v>
      </c>
      <c r="AJ127" t="s">
        <v>41</v>
      </c>
      <c r="AK127">
        <v>35.619777524312298</v>
      </c>
    </row>
    <row r="128" spans="1:37" x14ac:dyDescent="0.25">
      <c r="A128">
        <v>647</v>
      </c>
      <c r="B128" t="s">
        <v>479</v>
      </c>
      <c r="C128" t="s">
        <v>480</v>
      </c>
      <c r="D128" t="s">
        <v>74</v>
      </c>
      <c r="E128" t="s">
        <v>481</v>
      </c>
      <c r="F128">
        <v>242.39</v>
      </c>
      <c r="G128">
        <v>71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</v>
      </c>
      <c r="N128">
        <v>12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0.55882352899999999</v>
      </c>
      <c r="AH128">
        <v>0.56920415199999996</v>
      </c>
      <c r="AI128" t="s">
        <v>48</v>
      </c>
      <c r="AJ128" t="s">
        <v>41</v>
      </c>
      <c r="AK128">
        <v>65.503137742304503</v>
      </c>
    </row>
    <row r="129" spans="1:37" x14ac:dyDescent="0.25">
      <c r="A129">
        <v>656</v>
      </c>
      <c r="B129" t="s">
        <v>482</v>
      </c>
      <c r="C129" t="s">
        <v>483</v>
      </c>
      <c r="D129" t="s">
        <v>74</v>
      </c>
      <c r="E129" t="s">
        <v>484</v>
      </c>
      <c r="F129">
        <v>368.62400000000002</v>
      </c>
      <c r="G129">
        <v>72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</v>
      </c>
      <c r="N129">
        <v>21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0.626200274</v>
      </c>
      <c r="AH129">
        <v>0.638313609</v>
      </c>
      <c r="AI129" t="s">
        <v>48</v>
      </c>
      <c r="AJ129" t="s">
        <v>41</v>
      </c>
      <c r="AK129">
        <v>86.186270763738605</v>
      </c>
    </row>
    <row r="130" spans="1:37" x14ac:dyDescent="0.25">
      <c r="A130">
        <v>660</v>
      </c>
      <c r="B130" t="s">
        <v>485</v>
      </c>
      <c r="C130" t="s">
        <v>486</v>
      </c>
      <c r="D130" t="s">
        <v>74</v>
      </c>
      <c r="E130" t="s">
        <v>487</v>
      </c>
      <c r="F130">
        <v>256.416</v>
      </c>
      <c r="G130">
        <v>73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13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0.56944444400000005</v>
      </c>
      <c r="AH130">
        <v>0.57561728400000001</v>
      </c>
      <c r="AI130" t="s">
        <v>48</v>
      </c>
      <c r="AJ130" t="s">
        <v>41</v>
      </c>
      <c r="AK130">
        <v>70.026744055387098</v>
      </c>
    </row>
    <row r="131" spans="1:37" x14ac:dyDescent="0.25">
      <c r="A131">
        <v>672</v>
      </c>
      <c r="B131" t="s">
        <v>488</v>
      </c>
      <c r="C131" t="s">
        <v>489</v>
      </c>
      <c r="D131" t="s">
        <v>64</v>
      </c>
      <c r="E131" t="s">
        <v>490</v>
      </c>
      <c r="F131">
        <v>130.18199999999999</v>
      </c>
      <c r="G131">
        <v>78.900000000000006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2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0.36419753100000002</v>
      </c>
      <c r="AH131">
        <v>0.32716049400000002</v>
      </c>
      <c r="AI131" t="s">
        <v>48</v>
      </c>
      <c r="AJ131" t="s">
        <v>41</v>
      </c>
      <c r="AK131">
        <v>69.5075007058945</v>
      </c>
    </row>
    <row r="132" spans="1:37" x14ac:dyDescent="0.25">
      <c r="A132">
        <v>681</v>
      </c>
      <c r="B132" t="s">
        <v>491</v>
      </c>
      <c r="C132" t="s">
        <v>492</v>
      </c>
      <c r="D132" t="s">
        <v>59</v>
      </c>
      <c r="E132" t="s">
        <v>493</v>
      </c>
      <c r="F132">
        <v>298.5</v>
      </c>
      <c r="G132">
        <v>81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16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0.56994328900000002</v>
      </c>
      <c r="AH132">
        <v>0.60430839000000003</v>
      </c>
      <c r="AI132" t="s">
        <v>494</v>
      </c>
      <c r="AJ132" t="s">
        <v>41</v>
      </c>
      <c r="AK132">
        <v>80.367020545216803</v>
      </c>
    </row>
    <row r="133" spans="1:37" x14ac:dyDescent="0.25">
      <c r="A133">
        <v>683</v>
      </c>
      <c r="B133" t="s">
        <v>495</v>
      </c>
      <c r="C133" t="s">
        <v>496</v>
      </c>
      <c r="D133" t="s">
        <v>74</v>
      </c>
      <c r="E133" t="s">
        <v>487</v>
      </c>
      <c r="F133">
        <v>256.416</v>
      </c>
      <c r="G133">
        <v>81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13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0.57899305599999995</v>
      </c>
      <c r="AH133">
        <v>0.57561728400000001</v>
      </c>
      <c r="AI133" t="s">
        <v>48</v>
      </c>
      <c r="AJ133" t="s">
        <v>41</v>
      </c>
      <c r="AK133">
        <v>69.970522882219598</v>
      </c>
    </row>
    <row r="134" spans="1:37" x14ac:dyDescent="0.25">
      <c r="A134">
        <v>686</v>
      </c>
      <c r="B134" t="s">
        <v>497</v>
      </c>
      <c r="C134" t="s">
        <v>498</v>
      </c>
      <c r="D134" t="s">
        <v>95</v>
      </c>
      <c r="E134" t="s">
        <v>499</v>
      </c>
      <c r="F134">
        <v>156.31</v>
      </c>
      <c r="G134">
        <v>81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</v>
      </c>
      <c r="N134">
        <v>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0.44214875999999997</v>
      </c>
      <c r="AH134">
        <v>0.46500000000000002</v>
      </c>
      <c r="AI134" t="s">
        <v>500</v>
      </c>
      <c r="AJ134" t="s">
        <v>41</v>
      </c>
      <c r="AK134">
        <v>78.7507536385056</v>
      </c>
    </row>
    <row r="135" spans="1:37" x14ac:dyDescent="0.25">
      <c r="A135">
        <v>687</v>
      </c>
      <c r="B135" t="s">
        <v>501</v>
      </c>
      <c r="C135" t="s">
        <v>502</v>
      </c>
      <c r="D135" t="s">
        <v>100</v>
      </c>
      <c r="E135" t="s">
        <v>503</v>
      </c>
      <c r="F135">
        <v>206.28</v>
      </c>
      <c r="G135">
        <v>81.3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4</v>
      </c>
      <c r="N135">
        <v>3</v>
      </c>
      <c r="O135">
        <v>1</v>
      </c>
      <c r="P135">
        <v>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0.50591715999999998</v>
      </c>
      <c r="AH135">
        <v>0.51183431999999995</v>
      </c>
      <c r="AI135" t="s">
        <v>504</v>
      </c>
      <c r="AJ135" t="s">
        <v>41</v>
      </c>
      <c r="AK135">
        <v>98.356685114657296</v>
      </c>
    </row>
    <row r="136" spans="1:37" x14ac:dyDescent="0.25">
      <c r="A136">
        <v>689</v>
      </c>
      <c r="B136" t="s">
        <v>505</v>
      </c>
      <c r="C136" t="s">
        <v>506</v>
      </c>
      <c r="D136" t="s">
        <v>183</v>
      </c>
      <c r="E136" t="s">
        <v>507</v>
      </c>
      <c r="F136">
        <v>196.364</v>
      </c>
      <c r="G136">
        <v>82.7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1</v>
      </c>
      <c r="N136">
        <v>11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0.528061224</v>
      </c>
      <c r="AH136">
        <v>0.533163265</v>
      </c>
      <c r="AI136" t="s">
        <v>48</v>
      </c>
      <c r="AJ136" t="s">
        <v>41</v>
      </c>
      <c r="AK136">
        <v>68.527410459516702</v>
      </c>
    </row>
    <row r="137" spans="1:37" x14ac:dyDescent="0.25">
      <c r="A137">
        <v>698</v>
      </c>
      <c r="B137" t="s">
        <v>508</v>
      </c>
      <c r="C137" t="s">
        <v>509</v>
      </c>
      <c r="D137" t="s">
        <v>74</v>
      </c>
      <c r="E137" t="s">
        <v>484</v>
      </c>
      <c r="F137">
        <v>368.62400000000002</v>
      </c>
      <c r="G137">
        <v>85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</v>
      </c>
      <c r="N137">
        <v>21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0.61796982199999995</v>
      </c>
      <c r="AH137">
        <v>0.64423076899999998</v>
      </c>
      <c r="AI137" t="s">
        <v>48</v>
      </c>
      <c r="AJ137" t="s">
        <v>41</v>
      </c>
      <c r="AK137">
        <v>86.2620758548059</v>
      </c>
    </row>
    <row r="138" spans="1:37" x14ac:dyDescent="0.25">
      <c r="A138">
        <v>700</v>
      </c>
      <c r="B138" t="s">
        <v>510</v>
      </c>
      <c r="C138" t="s">
        <v>511</v>
      </c>
      <c r="D138" t="s">
        <v>74</v>
      </c>
      <c r="E138" t="s">
        <v>512</v>
      </c>
      <c r="F138">
        <v>270.44200000000001</v>
      </c>
      <c r="G138">
        <v>85.9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N138">
        <v>14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0.58310249300000006</v>
      </c>
      <c r="AH138">
        <v>0.59141274200000005</v>
      </c>
      <c r="AI138" t="s">
        <v>48</v>
      </c>
      <c r="AJ138" t="s">
        <v>41</v>
      </c>
      <c r="AK138">
        <v>73.715381322674205</v>
      </c>
    </row>
    <row r="139" spans="1:37" x14ac:dyDescent="0.25">
      <c r="A139">
        <v>702</v>
      </c>
      <c r="B139" t="s">
        <v>513</v>
      </c>
      <c r="C139" t="s">
        <v>514</v>
      </c>
      <c r="D139" t="s">
        <v>183</v>
      </c>
      <c r="E139" t="s">
        <v>515</v>
      </c>
      <c r="F139">
        <v>224.416</v>
      </c>
      <c r="G139">
        <v>86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1</v>
      </c>
      <c r="N139">
        <v>13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0.544921875</v>
      </c>
      <c r="AH139">
        <v>0.560546875</v>
      </c>
      <c r="AI139" t="s">
        <v>48</v>
      </c>
      <c r="AJ139" t="s">
        <v>41</v>
      </c>
      <c r="AK139">
        <v>73.405930232138402</v>
      </c>
    </row>
    <row r="140" spans="1:37" x14ac:dyDescent="0.25">
      <c r="A140">
        <v>706</v>
      </c>
      <c r="B140" t="s">
        <v>516</v>
      </c>
      <c r="C140" t="s">
        <v>517</v>
      </c>
      <c r="D140" t="s">
        <v>64</v>
      </c>
      <c r="E140" t="s">
        <v>224</v>
      </c>
      <c r="F140">
        <v>102.172</v>
      </c>
      <c r="G140">
        <v>86.4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0.375</v>
      </c>
      <c r="AH140">
        <v>0.31944444399999999</v>
      </c>
      <c r="AI140" t="s">
        <v>48</v>
      </c>
      <c r="AJ140" t="s">
        <v>41</v>
      </c>
      <c r="AK140">
        <v>50.219691426010698</v>
      </c>
    </row>
    <row r="141" spans="1:37" x14ac:dyDescent="0.25">
      <c r="A141">
        <v>723</v>
      </c>
      <c r="B141" t="s">
        <v>518</v>
      </c>
      <c r="C141" t="s">
        <v>519</v>
      </c>
      <c r="D141" t="s">
        <v>64</v>
      </c>
      <c r="E141" t="s">
        <v>215</v>
      </c>
      <c r="F141">
        <v>130.22399999999999</v>
      </c>
      <c r="G141">
        <v>95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6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0.38888888900000002</v>
      </c>
      <c r="AH141">
        <v>0.4140625</v>
      </c>
      <c r="AI141" t="s">
        <v>48</v>
      </c>
      <c r="AJ141" t="s">
        <v>41</v>
      </c>
      <c r="AK141">
        <v>95.347828308068102</v>
      </c>
    </row>
    <row r="142" spans="1:37" x14ac:dyDescent="0.25">
      <c r="A142">
        <v>729</v>
      </c>
      <c r="B142" t="s">
        <v>520</v>
      </c>
      <c r="C142" t="s">
        <v>521</v>
      </c>
      <c r="D142" t="s">
        <v>59</v>
      </c>
      <c r="E142" t="s">
        <v>484</v>
      </c>
      <c r="F142">
        <v>368.63</v>
      </c>
      <c r="G142">
        <v>98.2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3</v>
      </c>
      <c r="N142">
        <v>19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0.60905612200000003</v>
      </c>
      <c r="AH142">
        <v>0.64275147899999996</v>
      </c>
      <c r="AI142" t="s">
        <v>522</v>
      </c>
      <c r="AJ142" t="s">
        <v>41</v>
      </c>
      <c r="AK142">
        <v>93.3594031885861</v>
      </c>
    </row>
    <row r="143" spans="1:37" x14ac:dyDescent="0.25">
      <c r="A143">
        <v>735</v>
      </c>
      <c r="B143" t="s">
        <v>523</v>
      </c>
      <c r="C143" t="s">
        <v>524</v>
      </c>
      <c r="D143" t="s">
        <v>74</v>
      </c>
      <c r="E143" t="s">
        <v>525</v>
      </c>
      <c r="F143">
        <v>326.54599999999999</v>
      </c>
      <c r="G143">
        <v>100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2</v>
      </c>
      <c r="N143">
        <v>18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0.62098298699999999</v>
      </c>
      <c r="AH143">
        <v>0.624763705</v>
      </c>
      <c r="AI143" t="s">
        <v>48</v>
      </c>
      <c r="AJ143" t="s">
        <v>41</v>
      </c>
      <c r="AK143">
        <v>82.841774047206101</v>
      </c>
    </row>
    <row r="144" spans="1:37" x14ac:dyDescent="0.25">
      <c r="A144">
        <v>2</v>
      </c>
      <c r="B144" t="s">
        <v>526</v>
      </c>
      <c r="C144" t="s">
        <v>527</v>
      </c>
      <c r="D144" t="s">
        <v>38</v>
      </c>
      <c r="E144" t="s">
        <v>528</v>
      </c>
      <c r="F144">
        <v>142.19999999999999</v>
      </c>
      <c r="G144">
        <v>0</v>
      </c>
      <c r="H144">
        <v>10</v>
      </c>
      <c r="I144">
        <v>0</v>
      </c>
      <c r="J144">
        <v>10</v>
      </c>
      <c r="K144">
        <v>5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0.31680000000000003</v>
      </c>
      <c r="AH144">
        <v>0.32204081600000001</v>
      </c>
      <c r="AI144" t="s">
        <v>529</v>
      </c>
      <c r="AJ144" t="s">
        <v>530</v>
      </c>
      <c r="AK144">
        <v>4.7131868229695</v>
      </c>
    </row>
    <row r="145" spans="1:37" x14ac:dyDescent="0.25">
      <c r="A145">
        <v>3</v>
      </c>
      <c r="B145" t="s">
        <v>531</v>
      </c>
      <c r="C145" t="s">
        <v>532</v>
      </c>
      <c r="D145" t="s">
        <v>51</v>
      </c>
      <c r="E145" t="s">
        <v>284</v>
      </c>
      <c r="F145">
        <v>98.182000000000002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7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0.24556212999999999</v>
      </c>
      <c r="AH145">
        <v>0.22448979599999999</v>
      </c>
      <c r="AI145" t="s">
        <v>48</v>
      </c>
      <c r="AJ145" t="s">
        <v>530</v>
      </c>
      <c r="AK145">
        <v>10.667903808389299</v>
      </c>
    </row>
    <row r="146" spans="1:37" x14ac:dyDescent="0.25">
      <c r="A146">
        <v>5</v>
      </c>
      <c r="B146" t="s">
        <v>533</v>
      </c>
      <c r="C146" t="s">
        <v>534</v>
      </c>
      <c r="D146" t="s">
        <v>38</v>
      </c>
      <c r="E146" t="s">
        <v>535</v>
      </c>
      <c r="F146">
        <v>182.26147309999999</v>
      </c>
      <c r="G146">
        <v>1</v>
      </c>
      <c r="H146">
        <v>12</v>
      </c>
      <c r="I146">
        <v>0</v>
      </c>
      <c r="J146">
        <v>12</v>
      </c>
      <c r="K146">
        <v>6</v>
      </c>
      <c r="L146">
        <v>0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0.39212828</v>
      </c>
      <c r="AH146">
        <v>0.48639455799999998</v>
      </c>
      <c r="AI146" t="s">
        <v>97</v>
      </c>
      <c r="AJ146" t="s">
        <v>530</v>
      </c>
      <c r="AK146">
        <v>10.0233089930218</v>
      </c>
    </row>
    <row r="147" spans="1:37" x14ac:dyDescent="0.25">
      <c r="A147">
        <v>6</v>
      </c>
      <c r="B147" t="s">
        <v>536</v>
      </c>
      <c r="C147" t="s">
        <v>537</v>
      </c>
      <c r="D147" t="s">
        <v>38</v>
      </c>
      <c r="E147" t="s">
        <v>538</v>
      </c>
      <c r="F147">
        <v>106.1652947</v>
      </c>
      <c r="G147">
        <v>1</v>
      </c>
      <c r="H147">
        <v>6</v>
      </c>
      <c r="I147">
        <v>0</v>
      </c>
      <c r="J147">
        <v>6</v>
      </c>
      <c r="K147">
        <v>3</v>
      </c>
      <c r="L147">
        <v>0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0.276701323</v>
      </c>
      <c r="AH147">
        <v>0.25206611600000001</v>
      </c>
      <c r="AI147" t="s">
        <v>97</v>
      </c>
      <c r="AJ147" t="s">
        <v>530</v>
      </c>
      <c r="AK147">
        <v>3.1528035380278299</v>
      </c>
    </row>
    <row r="148" spans="1:37" x14ac:dyDescent="0.25">
      <c r="A148">
        <v>7</v>
      </c>
      <c r="B148" t="s">
        <v>539</v>
      </c>
      <c r="C148" t="s">
        <v>540</v>
      </c>
      <c r="D148" t="s">
        <v>38</v>
      </c>
      <c r="E148" t="s">
        <v>39</v>
      </c>
      <c r="F148">
        <v>134.21199999999999</v>
      </c>
      <c r="G148">
        <v>1</v>
      </c>
      <c r="H148">
        <v>6</v>
      </c>
      <c r="I148">
        <v>0</v>
      </c>
      <c r="J148">
        <v>6</v>
      </c>
      <c r="K148">
        <v>3</v>
      </c>
      <c r="L148">
        <v>0</v>
      </c>
      <c r="M148">
        <v>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0.43195266300000001</v>
      </c>
      <c r="AH148">
        <v>0.27514792900000001</v>
      </c>
      <c r="AI148" t="s">
        <v>48</v>
      </c>
      <c r="AJ148" t="s">
        <v>530</v>
      </c>
      <c r="AK148">
        <v>5.8014908191975296</v>
      </c>
    </row>
    <row r="149" spans="1:37" x14ac:dyDescent="0.25">
      <c r="A149">
        <v>8</v>
      </c>
      <c r="B149" t="s">
        <v>541</v>
      </c>
      <c r="C149" t="s">
        <v>542</v>
      </c>
      <c r="D149" t="s">
        <v>38</v>
      </c>
      <c r="E149" t="s">
        <v>39</v>
      </c>
      <c r="F149">
        <v>134.22</v>
      </c>
      <c r="G149">
        <v>2</v>
      </c>
      <c r="H149">
        <v>6</v>
      </c>
      <c r="I149">
        <v>0</v>
      </c>
      <c r="J149">
        <v>6</v>
      </c>
      <c r="K149">
        <v>3</v>
      </c>
      <c r="L149">
        <v>0</v>
      </c>
      <c r="M149">
        <v>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0.31412894400000002</v>
      </c>
      <c r="AH149">
        <v>0.31952662700000001</v>
      </c>
      <c r="AI149" t="s">
        <v>543</v>
      </c>
      <c r="AJ149" t="s">
        <v>530</v>
      </c>
      <c r="AK149">
        <v>6.1940918105268903</v>
      </c>
    </row>
    <row r="150" spans="1:37" x14ac:dyDescent="0.25">
      <c r="A150">
        <v>10</v>
      </c>
      <c r="B150" t="s">
        <v>544</v>
      </c>
      <c r="C150" t="s">
        <v>545</v>
      </c>
      <c r="D150" t="s">
        <v>38</v>
      </c>
      <c r="E150" t="s">
        <v>546</v>
      </c>
      <c r="F150">
        <v>134.21199999999999</v>
      </c>
      <c r="G150">
        <v>2</v>
      </c>
      <c r="H150">
        <v>6</v>
      </c>
      <c r="I150">
        <v>0</v>
      </c>
      <c r="J150">
        <v>6</v>
      </c>
      <c r="K150">
        <v>3</v>
      </c>
      <c r="L150">
        <v>0</v>
      </c>
      <c r="M150">
        <v>2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0.434911243</v>
      </c>
      <c r="AH150">
        <v>0.31952662700000001</v>
      </c>
      <c r="AI150" t="s">
        <v>48</v>
      </c>
      <c r="AJ150" t="s">
        <v>530</v>
      </c>
      <c r="AK150">
        <v>8.3010024421890591</v>
      </c>
    </row>
    <row r="151" spans="1:37" x14ac:dyDescent="0.25">
      <c r="A151">
        <v>11</v>
      </c>
      <c r="B151" t="s">
        <v>547</v>
      </c>
      <c r="C151" t="s">
        <v>548</v>
      </c>
      <c r="D151" t="s">
        <v>38</v>
      </c>
      <c r="E151" t="s">
        <v>549</v>
      </c>
      <c r="F151">
        <v>210.4</v>
      </c>
      <c r="G151">
        <v>2.8</v>
      </c>
      <c r="H151">
        <v>6</v>
      </c>
      <c r="I151">
        <v>0</v>
      </c>
      <c r="J151">
        <v>6</v>
      </c>
      <c r="K151">
        <v>3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</v>
      </c>
      <c r="W151">
        <v>0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0.45098039200000001</v>
      </c>
      <c r="AH151">
        <v>0.43518518499999997</v>
      </c>
      <c r="AI151" t="s">
        <v>550</v>
      </c>
      <c r="AJ151" t="s">
        <v>530</v>
      </c>
      <c r="AK151">
        <v>1.1644304232609199</v>
      </c>
    </row>
    <row r="152" spans="1:37" x14ac:dyDescent="0.25">
      <c r="A152">
        <v>12</v>
      </c>
      <c r="B152" t="s">
        <v>551</v>
      </c>
      <c r="C152" t="s">
        <v>552</v>
      </c>
      <c r="D152" t="s">
        <v>82</v>
      </c>
      <c r="E152" t="s">
        <v>553</v>
      </c>
      <c r="F152">
        <v>32.04</v>
      </c>
      <c r="G152">
        <v>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554</v>
      </c>
      <c r="AJ152" t="s">
        <v>530</v>
      </c>
      <c r="AK152">
        <v>6.2777936746956096</v>
      </c>
    </row>
    <row r="153" spans="1:37" x14ac:dyDescent="0.25">
      <c r="A153">
        <v>14</v>
      </c>
      <c r="B153" t="s">
        <v>555</v>
      </c>
      <c r="C153" t="s">
        <v>556</v>
      </c>
      <c r="D153" t="s">
        <v>38</v>
      </c>
      <c r="E153" t="s">
        <v>39</v>
      </c>
      <c r="F153">
        <v>134.21199999999999</v>
      </c>
      <c r="G153">
        <v>4</v>
      </c>
      <c r="H153">
        <v>6</v>
      </c>
      <c r="I153">
        <v>0</v>
      </c>
      <c r="J153">
        <v>6</v>
      </c>
      <c r="K153">
        <v>3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0.434911243</v>
      </c>
      <c r="AH153">
        <v>0.31952662700000001</v>
      </c>
      <c r="AI153" t="s">
        <v>48</v>
      </c>
      <c r="AJ153" t="s">
        <v>530</v>
      </c>
      <c r="AK153">
        <v>0.958886671304093</v>
      </c>
    </row>
    <row r="154" spans="1:37" x14ac:dyDescent="0.25">
      <c r="A154">
        <v>15</v>
      </c>
      <c r="B154" t="s">
        <v>557</v>
      </c>
      <c r="C154" t="s">
        <v>558</v>
      </c>
      <c r="D154" t="s">
        <v>38</v>
      </c>
      <c r="E154" t="s">
        <v>559</v>
      </c>
      <c r="F154">
        <v>162.27000000000001</v>
      </c>
      <c r="G154">
        <v>4.09</v>
      </c>
      <c r="H154">
        <v>6</v>
      </c>
      <c r="I154">
        <v>0</v>
      </c>
      <c r="J154">
        <v>6</v>
      </c>
      <c r="K154">
        <v>3</v>
      </c>
      <c r="L154">
        <v>0</v>
      </c>
      <c r="M154">
        <v>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0.37086776900000001</v>
      </c>
      <c r="AH154">
        <v>0.38888888900000002</v>
      </c>
      <c r="AI154" t="s">
        <v>560</v>
      </c>
      <c r="AJ154" t="s">
        <v>530</v>
      </c>
      <c r="AK154">
        <v>10.9009074113485</v>
      </c>
    </row>
    <row r="155" spans="1:37" x14ac:dyDescent="0.25">
      <c r="A155">
        <v>16</v>
      </c>
      <c r="B155" t="s">
        <v>561</v>
      </c>
      <c r="C155" t="s">
        <v>562</v>
      </c>
      <c r="D155" t="s">
        <v>183</v>
      </c>
      <c r="E155" t="s">
        <v>563</v>
      </c>
      <c r="F155">
        <v>224.42</v>
      </c>
      <c r="G155">
        <v>4.5</v>
      </c>
      <c r="H155">
        <v>0</v>
      </c>
      <c r="I155">
        <v>1</v>
      </c>
      <c r="J155">
        <v>0</v>
      </c>
      <c r="K155">
        <v>1</v>
      </c>
      <c r="L155">
        <v>3</v>
      </c>
      <c r="M155">
        <v>8</v>
      </c>
      <c r="N155">
        <v>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0.52314814799999998</v>
      </c>
      <c r="AH155">
        <v>0.560546875</v>
      </c>
      <c r="AI155" t="s">
        <v>564</v>
      </c>
      <c r="AJ155" t="s">
        <v>530</v>
      </c>
      <c r="AK155">
        <v>9.7257427055944401</v>
      </c>
    </row>
    <row r="156" spans="1:37" x14ac:dyDescent="0.25">
      <c r="A156">
        <v>17</v>
      </c>
      <c r="B156" t="s">
        <v>565</v>
      </c>
      <c r="C156" t="s">
        <v>566</v>
      </c>
      <c r="D156" t="s">
        <v>232</v>
      </c>
      <c r="E156" t="s">
        <v>244</v>
      </c>
      <c r="F156">
        <v>114.224</v>
      </c>
      <c r="G156">
        <v>4.9000000000000004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4</v>
      </c>
      <c r="N156">
        <v>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0.35714285699999998</v>
      </c>
      <c r="AH156">
        <v>0.35714285699999998</v>
      </c>
      <c r="AI156" t="s">
        <v>48</v>
      </c>
      <c r="AJ156" t="s">
        <v>530</v>
      </c>
      <c r="AK156">
        <v>35.572354429750398</v>
      </c>
    </row>
    <row r="157" spans="1:37" x14ac:dyDescent="0.25">
      <c r="A157">
        <v>18</v>
      </c>
      <c r="B157" t="s">
        <v>551</v>
      </c>
      <c r="C157" t="s">
        <v>567</v>
      </c>
      <c r="D157" t="s">
        <v>82</v>
      </c>
      <c r="E157" t="s">
        <v>568</v>
      </c>
      <c r="F157">
        <v>32.042000000000002</v>
      </c>
      <c r="G157">
        <v>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48</v>
      </c>
      <c r="AJ157" t="s">
        <v>530</v>
      </c>
      <c r="AK157">
        <v>6.2777936746956096</v>
      </c>
    </row>
    <row r="158" spans="1:37" x14ac:dyDescent="0.25">
      <c r="A158">
        <v>19</v>
      </c>
      <c r="B158" t="s">
        <v>569</v>
      </c>
      <c r="C158" t="s">
        <v>570</v>
      </c>
      <c r="D158" t="s">
        <v>139</v>
      </c>
      <c r="E158" t="s">
        <v>571</v>
      </c>
      <c r="F158">
        <v>174.19200000000001</v>
      </c>
      <c r="G158">
        <v>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0.51183431999999995</v>
      </c>
      <c r="AH158">
        <v>0.51183431999999995</v>
      </c>
      <c r="AI158" t="s">
        <v>48</v>
      </c>
      <c r="AJ158" t="s">
        <v>530</v>
      </c>
      <c r="AK158">
        <v>14.4212266114179</v>
      </c>
    </row>
    <row r="159" spans="1:37" x14ac:dyDescent="0.25">
      <c r="A159">
        <v>20</v>
      </c>
      <c r="B159" t="s">
        <v>572</v>
      </c>
      <c r="C159" t="s">
        <v>573</v>
      </c>
      <c r="D159" t="s">
        <v>82</v>
      </c>
      <c r="E159" t="s">
        <v>83</v>
      </c>
      <c r="F159">
        <v>74.12</v>
      </c>
      <c r="G159">
        <v>5.6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3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0.13888888899999999</v>
      </c>
      <c r="AH159">
        <v>0</v>
      </c>
      <c r="AI159" t="s">
        <v>48</v>
      </c>
      <c r="AJ159" t="s">
        <v>530</v>
      </c>
      <c r="AK159">
        <v>5.66375201424525</v>
      </c>
    </row>
    <row r="160" spans="1:37" x14ac:dyDescent="0.25">
      <c r="A160">
        <v>21</v>
      </c>
      <c r="B160" t="s">
        <v>574</v>
      </c>
      <c r="C160" t="s">
        <v>575</v>
      </c>
      <c r="D160" t="s">
        <v>38</v>
      </c>
      <c r="E160" t="s">
        <v>39</v>
      </c>
      <c r="F160">
        <v>134.22</v>
      </c>
      <c r="G160">
        <v>6</v>
      </c>
      <c r="H160">
        <v>6</v>
      </c>
      <c r="I160">
        <v>0</v>
      </c>
      <c r="J160">
        <v>6</v>
      </c>
      <c r="K160">
        <v>3</v>
      </c>
      <c r="L160">
        <v>0</v>
      </c>
      <c r="M160">
        <v>2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0.436945266</v>
      </c>
      <c r="AH160">
        <v>0.35207100600000002</v>
      </c>
      <c r="AI160" t="s">
        <v>576</v>
      </c>
      <c r="AJ160" t="s">
        <v>530</v>
      </c>
      <c r="AK160">
        <v>8.7077828155162198</v>
      </c>
    </row>
    <row r="161" spans="1:37" x14ac:dyDescent="0.25">
      <c r="A161">
        <v>22</v>
      </c>
      <c r="B161" t="s">
        <v>577</v>
      </c>
      <c r="C161" t="s">
        <v>578</v>
      </c>
      <c r="D161" t="s">
        <v>38</v>
      </c>
      <c r="E161" t="s">
        <v>44</v>
      </c>
      <c r="F161">
        <v>184.2773546</v>
      </c>
      <c r="G161">
        <v>6</v>
      </c>
      <c r="H161">
        <v>10</v>
      </c>
      <c r="I161">
        <v>0</v>
      </c>
      <c r="J161">
        <v>10</v>
      </c>
      <c r="K161">
        <v>5</v>
      </c>
      <c r="L161">
        <v>0</v>
      </c>
      <c r="M161">
        <v>1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0.39565414199999999</v>
      </c>
      <c r="AH161">
        <v>0.41284949399999998</v>
      </c>
      <c r="AI161" t="s">
        <v>97</v>
      </c>
      <c r="AJ161" t="s">
        <v>530</v>
      </c>
      <c r="AK161">
        <v>6.5329085692487796</v>
      </c>
    </row>
    <row r="162" spans="1:37" x14ac:dyDescent="0.25">
      <c r="A162">
        <v>23</v>
      </c>
      <c r="B162" t="s">
        <v>579</v>
      </c>
      <c r="C162" t="s">
        <v>580</v>
      </c>
      <c r="D162" t="s">
        <v>38</v>
      </c>
      <c r="E162" t="s">
        <v>39</v>
      </c>
      <c r="F162">
        <v>134.21852949999999</v>
      </c>
      <c r="G162">
        <v>6</v>
      </c>
      <c r="H162">
        <v>6</v>
      </c>
      <c r="I162">
        <v>0</v>
      </c>
      <c r="J162">
        <v>6</v>
      </c>
      <c r="K162">
        <v>3</v>
      </c>
      <c r="L162">
        <v>0</v>
      </c>
      <c r="M162">
        <v>2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0.436945266</v>
      </c>
      <c r="AH162">
        <v>0.35207100600000002</v>
      </c>
      <c r="AI162" t="s">
        <v>97</v>
      </c>
      <c r="AJ162" t="s">
        <v>530</v>
      </c>
      <c r="AK162">
        <v>8.7077828155162198</v>
      </c>
    </row>
    <row r="163" spans="1:37" x14ac:dyDescent="0.25">
      <c r="A163">
        <v>28</v>
      </c>
      <c r="B163" t="s">
        <v>581</v>
      </c>
      <c r="C163" t="s">
        <v>582</v>
      </c>
      <c r="D163" t="s">
        <v>59</v>
      </c>
      <c r="E163" t="s">
        <v>583</v>
      </c>
      <c r="F163">
        <v>144.16999999999999</v>
      </c>
      <c r="G163">
        <v>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3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0.46694214899999997</v>
      </c>
      <c r="AH163">
        <v>0.46694214899999997</v>
      </c>
      <c r="AI163" t="s">
        <v>584</v>
      </c>
      <c r="AJ163" t="s">
        <v>530</v>
      </c>
      <c r="AK163">
        <v>7.4489039056387396</v>
      </c>
    </row>
    <row r="164" spans="1:37" x14ac:dyDescent="0.25">
      <c r="A164">
        <v>29</v>
      </c>
      <c r="B164" t="s">
        <v>585</v>
      </c>
      <c r="C164" t="s">
        <v>586</v>
      </c>
      <c r="D164" t="s">
        <v>59</v>
      </c>
      <c r="E164" t="s">
        <v>587</v>
      </c>
      <c r="F164">
        <v>126.15</v>
      </c>
      <c r="G164">
        <v>6</v>
      </c>
      <c r="H164">
        <v>0</v>
      </c>
      <c r="I164">
        <v>2</v>
      </c>
      <c r="J164">
        <v>0</v>
      </c>
      <c r="K164">
        <v>2</v>
      </c>
      <c r="L164">
        <v>0</v>
      </c>
      <c r="M164">
        <v>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0.44674556199999998</v>
      </c>
      <c r="AH164">
        <v>0.47520661199999997</v>
      </c>
      <c r="AI164" t="s">
        <v>588</v>
      </c>
      <c r="AJ164" t="s">
        <v>530</v>
      </c>
      <c r="AK164">
        <v>7.5201600983274703</v>
      </c>
    </row>
    <row r="165" spans="1:37" x14ac:dyDescent="0.25">
      <c r="A165">
        <v>30</v>
      </c>
      <c r="B165" t="s">
        <v>589</v>
      </c>
      <c r="C165" t="s">
        <v>590</v>
      </c>
      <c r="D165" t="s">
        <v>74</v>
      </c>
      <c r="E165" t="s">
        <v>591</v>
      </c>
      <c r="F165">
        <v>144.166</v>
      </c>
      <c r="G165">
        <v>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3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0.46694214899999997</v>
      </c>
      <c r="AH165">
        <v>0.46694214899999997</v>
      </c>
      <c r="AI165" t="s">
        <v>48</v>
      </c>
      <c r="AJ165" t="s">
        <v>530</v>
      </c>
      <c r="AK165">
        <v>7.4489039056387396</v>
      </c>
    </row>
    <row r="166" spans="1:37" x14ac:dyDescent="0.25">
      <c r="A166">
        <v>31</v>
      </c>
      <c r="B166" t="s">
        <v>592</v>
      </c>
      <c r="C166" t="s">
        <v>593</v>
      </c>
      <c r="D166" t="s">
        <v>251</v>
      </c>
      <c r="E166" t="s">
        <v>594</v>
      </c>
      <c r="F166">
        <v>126.15</v>
      </c>
      <c r="G166">
        <v>6</v>
      </c>
      <c r="H166">
        <v>0</v>
      </c>
      <c r="I166">
        <v>2</v>
      </c>
      <c r="J166">
        <v>0</v>
      </c>
      <c r="K166">
        <v>2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0.47520661199999997</v>
      </c>
      <c r="AH166">
        <v>0.47520661199999997</v>
      </c>
      <c r="AI166" t="s">
        <v>48</v>
      </c>
      <c r="AJ166" t="s">
        <v>530</v>
      </c>
      <c r="AK166">
        <v>4.3458114507642502</v>
      </c>
    </row>
    <row r="167" spans="1:37" x14ac:dyDescent="0.25">
      <c r="A167">
        <v>33</v>
      </c>
      <c r="B167" t="s">
        <v>595</v>
      </c>
      <c r="C167" t="s">
        <v>596</v>
      </c>
      <c r="D167" t="s">
        <v>38</v>
      </c>
      <c r="E167" t="s">
        <v>56</v>
      </c>
      <c r="F167">
        <v>106.16</v>
      </c>
      <c r="G167">
        <v>6.2</v>
      </c>
      <c r="H167">
        <v>6</v>
      </c>
      <c r="I167">
        <v>0</v>
      </c>
      <c r="J167">
        <v>6</v>
      </c>
      <c r="K167">
        <v>3</v>
      </c>
      <c r="L167">
        <v>0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0.38842975200000002</v>
      </c>
      <c r="AH167">
        <v>0.22727272700000001</v>
      </c>
      <c r="AI167" t="s">
        <v>48</v>
      </c>
      <c r="AJ167" t="s">
        <v>530</v>
      </c>
      <c r="AK167">
        <v>7.3474392861164599</v>
      </c>
    </row>
    <row r="168" spans="1:37" x14ac:dyDescent="0.25">
      <c r="A168">
        <v>38</v>
      </c>
      <c r="B168" t="s">
        <v>597</v>
      </c>
      <c r="C168" t="s">
        <v>598</v>
      </c>
      <c r="D168" t="s">
        <v>59</v>
      </c>
      <c r="E168" t="s">
        <v>599</v>
      </c>
      <c r="F168">
        <v>302.36</v>
      </c>
      <c r="G168">
        <v>6.7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</v>
      </c>
      <c r="N168">
        <v>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0.58079999999999998</v>
      </c>
      <c r="AH168">
        <v>0.61436672999999997</v>
      </c>
      <c r="AI168" t="s">
        <v>600</v>
      </c>
      <c r="AJ168" t="s">
        <v>530</v>
      </c>
      <c r="AK168">
        <v>13.055343789117201</v>
      </c>
    </row>
    <row r="169" spans="1:37" x14ac:dyDescent="0.25">
      <c r="A169">
        <v>39</v>
      </c>
      <c r="B169" t="s">
        <v>601</v>
      </c>
      <c r="C169" t="s">
        <v>602</v>
      </c>
      <c r="D169" t="s">
        <v>38</v>
      </c>
      <c r="E169" t="s">
        <v>603</v>
      </c>
      <c r="F169">
        <v>188.31</v>
      </c>
      <c r="G169">
        <v>7</v>
      </c>
      <c r="H169">
        <v>6</v>
      </c>
      <c r="I169">
        <v>0</v>
      </c>
      <c r="J169">
        <v>6</v>
      </c>
      <c r="K169">
        <v>3</v>
      </c>
      <c r="L169">
        <v>0</v>
      </c>
      <c r="M169">
        <v>2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4</v>
      </c>
      <c r="Y169">
        <v>0</v>
      </c>
      <c r="Z169">
        <v>1</v>
      </c>
      <c r="AA169">
        <v>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0.47120000000000001</v>
      </c>
      <c r="AH169">
        <v>0.42438271599999999</v>
      </c>
      <c r="AI169" t="s">
        <v>604</v>
      </c>
      <c r="AJ169" t="s">
        <v>530</v>
      </c>
      <c r="AK169">
        <v>7.9251210373041197</v>
      </c>
    </row>
    <row r="170" spans="1:37" x14ac:dyDescent="0.25">
      <c r="A170">
        <v>40</v>
      </c>
      <c r="B170" t="s">
        <v>605</v>
      </c>
      <c r="C170" t="s">
        <v>606</v>
      </c>
      <c r="D170" t="s">
        <v>38</v>
      </c>
      <c r="E170" t="s">
        <v>603</v>
      </c>
      <c r="F170">
        <v>188.30911760000001</v>
      </c>
      <c r="G170">
        <v>7</v>
      </c>
      <c r="H170">
        <v>6</v>
      </c>
      <c r="I170">
        <v>0</v>
      </c>
      <c r="J170">
        <v>6</v>
      </c>
      <c r="K170">
        <v>3</v>
      </c>
      <c r="L170">
        <v>0</v>
      </c>
      <c r="M170">
        <v>2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4</v>
      </c>
      <c r="Y170">
        <v>0</v>
      </c>
      <c r="Z170">
        <v>1</v>
      </c>
      <c r="AA170">
        <v>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0.471893491</v>
      </c>
      <c r="AH170">
        <v>0.42438271599999999</v>
      </c>
      <c r="AI170" t="s">
        <v>97</v>
      </c>
      <c r="AJ170" t="s">
        <v>530</v>
      </c>
      <c r="AK170">
        <v>7.8388610922268303</v>
      </c>
    </row>
    <row r="171" spans="1:37" x14ac:dyDescent="0.25">
      <c r="A171">
        <v>41</v>
      </c>
      <c r="B171" t="s">
        <v>607</v>
      </c>
      <c r="C171" t="s">
        <v>608</v>
      </c>
      <c r="D171" t="s">
        <v>38</v>
      </c>
      <c r="E171" t="s">
        <v>603</v>
      </c>
      <c r="F171">
        <v>188.30911760000001</v>
      </c>
      <c r="G171">
        <v>7</v>
      </c>
      <c r="H171">
        <v>6</v>
      </c>
      <c r="I171">
        <v>0</v>
      </c>
      <c r="J171">
        <v>6</v>
      </c>
      <c r="K171">
        <v>3</v>
      </c>
      <c r="L171">
        <v>0</v>
      </c>
      <c r="M171">
        <v>2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4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0.471893491</v>
      </c>
      <c r="AH171">
        <v>0.42438271599999999</v>
      </c>
      <c r="AI171" t="s">
        <v>97</v>
      </c>
      <c r="AJ171" t="s">
        <v>530</v>
      </c>
      <c r="AK171">
        <v>7.8388610922268303</v>
      </c>
    </row>
    <row r="172" spans="1:37" x14ac:dyDescent="0.25">
      <c r="A172">
        <v>42</v>
      </c>
      <c r="B172" t="s">
        <v>609</v>
      </c>
      <c r="C172" t="s">
        <v>610</v>
      </c>
      <c r="D172" t="s">
        <v>38</v>
      </c>
      <c r="E172" t="s">
        <v>56</v>
      </c>
      <c r="F172">
        <v>106.16</v>
      </c>
      <c r="G172">
        <v>7</v>
      </c>
      <c r="H172">
        <v>6</v>
      </c>
      <c r="I172">
        <v>0</v>
      </c>
      <c r="J172">
        <v>6</v>
      </c>
      <c r="K172">
        <v>3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4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0.38842975200000002</v>
      </c>
      <c r="AH172">
        <v>0.25206611600000001</v>
      </c>
      <c r="AI172" t="s">
        <v>48</v>
      </c>
      <c r="AJ172" t="s">
        <v>530</v>
      </c>
      <c r="AK172">
        <v>5.8458932985564704</v>
      </c>
    </row>
    <row r="173" spans="1:37" x14ac:dyDescent="0.25">
      <c r="A173">
        <v>43</v>
      </c>
      <c r="B173" t="s">
        <v>611</v>
      </c>
      <c r="C173" t="s">
        <v>612</v>
      </c>
      <c r="D173" t="s">
        <v>613</v>
      </c>
      <c r="E173" t="s">
        <v>614</v>
      </c>
      <c r="F173">
        <v>68.072000000000003</v>
      </c>
      <c r="G173">
        <v>7</v>
      </c>
      <c r="H173">
        <v>5</v>
      </c>
      <c r="I173">
        <v>0</v>
      </c>
      <c r="J173">
        <v>4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0.15432098799999999</v>
      </c>
      <c r="AH173">
        <v>0.08</v>
      </c>
      <c r="AI173" t="s">
        <v>48</v>
      </c>
      <c r="AJ173" t="s">
        <v>530</v>
      </c>
      <c r="AK173">
        <v>5.3778220525589902</v>
      </c>
    </row>
    <row r="174" spans="1:37" x14ac:dyDescent="0.25">
      <c r="A174">
        <v>44</v>
      </c>
      <c r="B174" t="s">
        <v>615</v>
      </c>
      <c r="C174" t="s">
        <v>616</v>
      </c>
      <c r="D174" t="s">
        <v>64</v>
      </c>
      <c r="E174" t="s">
        <v>617</v>
      </c>
      <c r="F174">
        <v>122.16</v>
      </c>
      <c r="G174">
        <v>7.4</v>
      </c>
      <c r="H174">
        <v>6</v>
      </c>
      <c r="I174">
        <v>0</v>
      </c>
      <c r="J174">
        <v>6</v>
      </c>
      <c r="K174">
        <v>3</v>
      </c>
      <c r="L174">
        <v>0</v>
      </c>
      <c r="M174">
        <v>2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0.40277777799999998</v>
      </c>
      <c r="AH174">
        <v>0.27777777799999998</v>
      </c>
      <c r="AI174" t="s">
        <v>48</v>
      </c>
      <c r="AJ174" t="s">
        <v>530</v>
      </c>
      <c r="AK174">
        <v>11.8722547089925</v>
      </c>
    </row>
    <row r="175" spans="1:37" x14ac:dyDescent="0.25">
      <c r="A175">
        <v>48</v>
      </c>
      <c r="B175" t="s">
        <v>618</v>
      </c>
      <c r="C175" t="s">
        <v>619</v>
      </c>
      <c r="D175" t="s">
        <v>38</v>
      </c>
      <c r="E175" t="s">
        <v>620</v>
      </c>
      <c r="F175">
        <v>174.28</v>
      </c>
      <c r="G175">
        <v>8</v>
      </c>
      <c r="H175">
        <v>6</v>
      </c>
      <c r="I175">
        <v>0</v>
      </c>
      <c r="J175">
        <v>6</v>
      </c>
      <c r="K175">
        <v>3</v>
      </c>
      <c r="L175">
        <v>0</v>
      </c>
      <c r="M175">
        <v>1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</v>
      </c>
      <c r="Y175">
        <v>0</v>
      </c>
      <c r="Z175">
        <v>1</v>
      </c>
      <c r="AA175">
        <v>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0.39100346000000002</v>
      </c>
      <c r="AH175">
        <v>0.39100346000000002</v>
      </c>
      <c r="AI175" t="s">
        <v>621</v>
      </c>
      <c r="AJ175" t="s">
        <v>530</v>
      </c>
      <c r="AK175">
        <v>13.4936983472048</v>
      </c>
    </row>
    <row r="176" spans="1:37" x14ac:dyDescent="0.25">
      <c r="A176">
        <v>50</v>
      </c>
      <c r="B176" t="s">
        <v>622</v>
      </c>
      <c r="C176" t="s">
        <v>623</v>
      </c>
      <c r="D176" t="s">
        <v>38</v>
      </c>
      <c r="E176" t="s">
        <v>538</v>
      </c>
      <c r="F176">
        <v>106.1652947</v>
      </c>
      <c r="G176">
        <v>8</v>
      </c>
      <c r="H176">
        <v>6</v>
      </c>
      <c r="I176">
        <v>0</v>
      </c>
      <c r="J176">
        <v>6</v>
      </c>
      <c r="K176">
        <v>3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0.237764792</v>
      </c>
      <c r="AH176">
        <v>0.23553719000000001</v>
      </c>
      <c r="AI176" t="s">
        <v>97</v>
      </c>
      <c r="AJ176" t="s">
        <v>530</v>
      </c>
      <c r="AK176">
        <v>1.80928133506149</v>
      </c>
    </row>
    <row r="177" spans="1:37" x14ac:dyDescent="0.25">
      <c r="A177">
        <v>51</v>
      </c>
      <c r="B177" t="s">
        <v>624</v>
      </c>
      <c r="C177" t="s">
        <v>625</v>
      </c>
      <c r="D177" t="s">
        <v>38</v>
      </c>
      <c r="E177" t="s">
        <v>626</v>
      </c>
      <c r="F177">
        <v>120.18600000000001</v>
      </c>
      <c r="G177">
        <v>8</v>
      </c>
      <c r="H177">
        <v>6</v>
      </c>
      <c r="I177">
        <v>0</v>
      </c>
      <c r="J177">
        <v>6</v>
      </c>
      <c r="K177">
        <v>3</v>
      </c>
      <c r="L177">
        <v>0</v>
      </c>
      <c r="M177">
        <v>3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0.41666666699999999</v>
      </c>
      <c r="AH177">
        <v>0.29166666699999999</v>
      </c>
      <c r="AI177" t="s">
        <v>48</v>
      </c>
      <c r="AJ177" t="s">
        <v>530</v>
      </c>
      <c r="AK177">
        <v>2.3104299007704601</v>
      </c>
    </row>
    <row r="178" spans="1:37" x14ac:dyDescent="0.25">
      <c r="A178">
        <v>53</v>
      </c>
      <c r="B178" t="s">
        <v>627</v>
      </c>
      <c r="C178" t="s">
        <v>628</v>
      </c>
      <c r="D178" t="s">
        <v>240</v>
      </c>
      <c r="E178" t="s">
        <v>617</v>
      </c>
      <c r="F178">
        <v>122.16</v>
      </c>
      <c r="G178">
        <v>8</v>
      </c>
      <c r="H178">
        <v>6</v>
      </c>
      <c r="I178">
        <v>0</v>
      </c>
      <c r="J178">
        <v>6</v>
      </c>
      <c r="K178">
        <v>3</v>
      </c>
      <c r="L178">
        <v>0</v>
      </c>
      <c r="M178">
        <v>0</v>
      </c>
      <c r="N178">
        <v>2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5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0.41319444399999999</v>
      </c>
      <c r="AH178">
        <v>0.28819444399999999</v>
      </c>
      <c r="AI178" t="s">
        <v>48</v>
      </c>
      <c r="AJ178" t="s">
        <v>530</v>
      </c>
      <c r="AK178">
        <v>11.1625178745197</v>
      </c>
    </row>
    <row r="179" spans="1:37" x14ac:dyDescent="0.25">
      <c r="A179">
        <v>54</v>
      </c>
      <c r="B179" t="s">
        <v>629</v>
      </c>
      <c r="C179" t="s">
        <v>630</v>
      </c>
      <c r="D179" t="s">
        <v>38</v>
      </c>
      <c r="E179" t="s">
        <v>631</v>
      </c>
      <c r="F179">
        <v>198.25200000000001</v>
      </c>
      <c r="G179">
        <v>8.1</v>
      </c>
      <c r="H179">
        <v>12</v>
      </c>
      <c r="I179">
        <v>0</v>
      </c>
      <c r="J179">
        <v>12</v>
      </c>
      <c r="K179">
        <v>6</v>
      </c>
      <c r="L179">
        <v>0</v>
      </c>
      <c r="M179">
        <v>0</v>
      </c>
      <c r="N179">
        <v>2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0.47135416699999999</v>
      </c>
      <c r="AH179">
        <v>0.517561983</v>
      </c>
      <c r="AI179" t="s">
        <v>48</v>
      </c>
      <c r="AJ179" t="s">
        <v>530</v>
      </c>
      <c r="AK179">
        <v>7.0467122711653598</v>
      </c>
    </row>
    <row r="180" spans="1:37" x14ac:dyDescent="0.25">
      <c r="A180">
        <v>55</v>
      </c>
      <c r="B180" t="s">
        <v>632</v>
      </c>
      <c r="C180" t="s">
        <v>633</v>
      </c>
      <c r="D180" t="s">
        <v>100</v>
      </c>
      <c r="E180" t="s">
        <v>634</v>
      </c>
      <c r="F180">
        <v>198.26</v>
      </c>
      <c r="G180">
        <v>8.1</v>
      </c>
      <c r="H180">
        <v>12</v>
      </c>
      <c r="I180">
        <v>0</v>
      </c>
      <c r="J180">
        <v>12</v>
      </c>
      <c r="K180">
        <v>6</v>
      </c>
      <c r="L180">
        <v>0</v>
      </c>
      <c r="M180">
        <v>0</v>
      </c>
      <c r="N180">
        <v>2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0.48046875</v>
      </c>
      <c r="AH180">
        <v>0.517561983</v>
      </c>
      <c r="AI180" t="s">
        <v>635</v>
      </c>
      <c r="AJ180" t="s">
        <v>530</v>
      </c>
      <c r="AK180">
        <v>7.8907227373154303</v>
      </c>
    </row>
    <row r="181" spans="1:37" x14ac:dyDescent="0.25">
      <c r="A181">
        <v>56</v>
      </c>
      <c r="B181" t="s">
        <v>636</v>
      </c>
      <c r="C181" t="s">
        <v>637</v>
      </c>
      <c r="D181" t="s">
        <v>38</v>
      </c>
      <c r="E181" t="s">
        <v>56</v>
      </c>
      <c r="F181">
        <v>106.16</v>
      </c>
      <c r="G181">
        <v>8.3000000000000007</v>
      </c>
      <c r="H181">
        <v>6</v>
      </c>
      <c r="I181">
        <v>0</v>
      </c>
      <c r="J181">
        <v>6</v>
      </c>
      <c r="K181">
        <v>3</v>
      </c>
      <c r="L181">
        <v>0</v>
      </c>
      <c r="M181">
        <v>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0.35459183700000002</v>
      </c>
      <c r="AH181">
        <v>0.23553719000000001</v>
      </c>
      <c r="AI181" t="s">
        <v>48</v>
      </c>
      <c r="AJ181" t="s">
        <v>530</v>
      </c>
      <c r="AK181">
        <v>5.9640414061333402</v>
      </c>
    </row>
    <row r="182" spans="1:37" x14ac:dyDescent="0.25">
      <c r="A182">
        <v>58</v>
      </c>
      <c r="B182" t="s">
        <v>638</v>
      </c>
      <c r="C182" t="s">
        <v>639</v>
      </c>
      <c r="D182" t="s">
        <v>82</v>
      </c>
      <c r="E182" t="s">
        <v>83</v>
      </c>
      <c r="F182">
        <v>74.12</v>
      </c>
      <c r="G182">
        <v>8.5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0.21875</v>
      </c>
      <c r="AH182">
        <v>0.21875</v>
      </c>
      <c r="AI182" t="s">
        <v>48</v>
      </c>
      <c r="AJ182" t="s">
        <v>530</v>
      </c>
      <c r="AK182">
        <v>8.6680019411559197</v>
      </c>
    </row>
    <row r="183" spans="1:37" x14ac:dyDescent="0.25">
      <c r="A183">
        <v>59</v>
      </c>
      <c r="B183" t="s">
        <v>640</v>
      </c>
      <c r="C183" t="s">
        <v>641</v>
      </c>
      <c r="D183" t="s">
        <v>82</v>
      </c>
      <c r="E183" t="s">
        <v>83</v>
      </c>
      <c r="F183">
        <v>58.12</v>
      </c>
      <c r="G183">
        <v>8.5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0.21875</v>
      </c>
      <c r="AH183">
        <v>0.21875</v>
      </c>
      <c r="AI183" t="s">
        <v>48</v>
      </c>
      <c r="AJ183" t="s">
        <v>530</v>
      </c>
      <c r="AK183">
        <v>7.9104145858893897</v>
      </c>
    </row>
    <row r="184" spans="1:37" x14ac:dyDescent="0.25">
      <c r="A184">
        <v>60</v>
      </c>
      <c r="B184" t="s">
        <v>642</v>
      </c>
      <c r="C184" t="s">
        <v>643</v>
      </c>
      <c r="D184" t="s">
        <v>183</v>
      </c>
      <c r="E184" t="s">
        <v>644</v>
      </c>
      <c r="F184">
        <v>112.208</v>
      </c>
      <c r="G184">
        <v>8.5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4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0.37152777799999998</v>
      </c>
      <c r="AH184">
        <v>0.3671875</v>
      </c>
      <c r="AI184" t="s">
        <v>48</v>
      </c>
      <c r="AJ184" t="s">
        <v>530</v>
      </c>
      <c r="AK184">
        <v>10.6100315463102</v>
      </c>
    </row>
    <row r="185" spans="1:37" x14ac:dyDescent="0.25">
      <c r="A185">
        <v>61</v>
      </c>
      <c r="B185" t="s">
        <v>645</v>
      </c>
      <c r="C185" t="s">
        <v>646</v>
      </c>
      <c r="D185" t="s">
        <v>38</v>
      </c>
      <c r="E185" t="s">
        <v>647</v>
      </c>
      <c r="F185">
        <v>118.17</v>
      </c>
      <c r="G185">
        <v>8.6</v>
      </c>
      <c r="H185">
        <v>6</v>
      </c>
      <c r="I185">
        <v>0</v>
      </c>
      <c r="J185">
        <v>6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4</v>
      </c>
      <c r="Y185">
        <v>0</v>
      </c>
      <c r="Z185">
        <v>0</v>
      </c>
      <c r="AA185">
        <v>3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0.363905325</v>
      </c>
      <c r="AH185">
        <v>0.24852071000000001</v>
      </c>
      <c r="AI185" t="s">
        <v>48</v>
      </c>
      <c r="AJ185" t="s">
        <v>530</v>
      </c>
      <c r="AK185">
        <v>7.1395829040071996</v>
      </c>
    </row>
    <row r="186" spans="1:37" x14ac:dyDescent="0.25">
      <c r="A186">
        <v>62</v>
      </c>
      <c r="B186" t="s">
        <v>648</v>
      </c>
      <c r="C186" t="s">
        <v>649</v>
      </c>
      <c r="D186" t="s">
        <v>240</v>
      </c>
      <c r="E186" t="s">
        <v>650</v>
      </c>
      <c r="F186">
        <v>136.18600000000001</v>
      </c>
      <c r="G186">
        <v>8.6</v>
      </c>
      <c r="H186">
        <v>6</v>
      </c>
      <c r="I186">
        <v>0</v>
      </c>
      <c r="J186">
        <v>6</v>
      </c>
      <c r="K186">
        <v>3</v>
      </c>
      <c r="L186">
        <v>0</v>
      </c>
      <c r="M186">
        <v>1</v>
      </c>
      <c r="N186">
        <v>2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0.42091836700000002</v>
      </c>
      <c r="AH186">
        <v>0.32840236699999997</v>
      </c>
      <c r="AI186" t="s">
        <v>48</v>
      </c>
      <c r="AJ186" t="s">
        <v>530</v>
      </c>
      <c r="AK186">
        <v>12.2597241546113</v>
      </c>
    </row>
    <row r="187" spans="1:37" x14ac:dyDescent="0.25">
      <c r="A187">
        <v>63</v>
      </c>
      <c r="B187" t="s">
        <v>651</v>
      </c>
      <c r="C187" t="s">
        <v>652</v>
      </c>
      <c r="D187" t="s">
        <v>38</v>
      </c>
      <c r="E187" t="s">
        <v>653</v>
      </c>
      <c r="F187">
        <v>132.19999999999999</v>
      </c>
      <c r="G187">
        <v>8.9</v>
      </c>
      <c r="H187">
        <v>6</v>
      </c>
      <c r="I187">
        <v>0</v>
      </c>
      <c r="J187">
        <v>6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0.29003906299999999</v>
      </c>
      <c r="AH187">
        <v>0.303571429</v>
      </c>
      <c r="AI187" t="s">
        <v>654</v>
      </c>
      <c r="AJ187" t="s">
        <v>530</v>
      </c>
      <c r="AK187">
        <v>10.7359589340815</v>
      </c>
    </row>
    <row r="188" spans="1:37" x14ac:dyDescent="0.25">
      <c r="A188">
        <v>65</v>
      </c>
      <c r="B188" t="s">
        <v>655</v>
      </c>
      <c r="C188" t="s">
        <v>656</v>
      </c>
      <c r="D188" t="s">
        <v>38</v>
      </c>
      <c r="E188" t="s">
        <v>653</v>
      </c>
      <c r="F188">
        <v>132.196</v>
      </c>
      <c r="G188">
        <v>8.9</v>
      </c>
      <c r="H188">
        <v>12</v>
      </c>
      <c r="I188">
        <v>0</v>
      </c>
      <c r="J188">
        <v>12</v>
      </c>
      <c r="K188">
        <v>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8</v>
      </c>
      <c r="Y188">
        <v>0</v>
      </c>
      <c r="Z188">
        <v>0</v>
      </c>
      <c r="AA188">
        <v>8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0.53032104599999996</v>
      </c>
      <c r="AH188">
        <v>0.56122448999999996</v>
      </c>
      <c r="AI188" t="s">
        <v>48</v>
      </c>
      <c r="AJ188" t="s">
        <v>530</v>
      </c>
      <c r="AK188">
        <v>8.5749560982475206</v>
      </c>
    </row>
    <row r="189" spans="1:37" x14ac:dyDescent="0.25">
      <c r="A189">
        <v>66</v>
      </c>
      <c r="B189" t="s">
        <v>657</v>
      </c>
      <c r="C189" t="s">
        <v>658</v>
      </c>
      <c r="D189" t="s">
        <v>38</v>
      </c>
      <c r="E189" t="s">
        <v>163</v>
      </c>
      <c r="F189">
        <v>148.24</v>
      </c>
      <c r="G189">
        <v>9</v>
      </c>
      <c r="H189">
        <v>6</v>
      </c>
      <c r="I189">
        <v>0</v>
      </c>
      <c r="J189">
        <v>6</v>
      </c>
      <c r="K189">
        <v>3</v>
      </c>
      <c r="L189">
        <v>0</v>
      </c>
      <c r="M189">
        <v>1</v>
      </c>
      <c r="N189">
        <v>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0.36418685099999998</v>
      </c>
      <c r="AH189">
        <v>0.380102041</v>
      </c>
      <c r="AI189" t="s">
        <v>659</v>
      </c>
      <c r="AJ189" t="s">
        <v>530</v>
      </c>
      <c r="AK189">
        <v>18.306154368742298</v>
      </c>
    </row>
    <row r="190" spans="1:37" x14ac:dyDescent="0.25">
      <c r="A190">
        <v>67</v>
      </c>
      <c r="B190" t="s">
        <v>660</v>
      </c>
      <c r="C190" t="s">
        <v>661</v>
      </c>
      <c r="D190" t="s">
        <v>38</v>
      </c>
      <c r="E190" t="s">
        <v>39</v>
      </c>
      <c r="F190">
        <v>134.22</v>
      </c>
      <c r="G190">
        <v>9</v>
      </c>
      <c r="H190">
        <v>6</v>
      </c>
      <c r="I190">
        <v>0</v>
      </c>
      <c r="J190">
        <v>6</v>
      </c>
      <c r="K190">
        <v>3</v>
      </c>
      <c r="L190">
        <v>0</v>
      </c>
      <c r="M190">
        <v>2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4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0.29814880700000002</v>
      </c>
      <c r="AH190">
        <v>0.31360946699999998</v>
      </c>
      <c r="AI190" t="s">
        <v>662</v>
      </c>
      <c r="AJ190" t="s">
        <v>530</v>
      </c>
      <c r="AK190">
        <v>8.23620909854648</v>
      </c>
    </row>
    <row r="191" spans="1:37" x14ac:dyDescent="0.25">
      <c r="A191">
        <v>69</v>
      </c>
      <c r="B191" t="s">
        <v>663</v>
      </c>
      <c r="C191" t="s">
        <v>664</v>
      </c>
      <c r="D191" t="s">
        <v>232</v>
      </c>
      <c r="E191" t="s">
        <v>96</v>
      </c>
      <c r="F191">
        <v>170.33</v>
      </c>
      <c r="G191">
        <v>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7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0.46694214899999997</v>
      </c>
      <c r="AH191">
        <v>0.46694214899999997</v>
      </c>
      <c r="AI191" t="s">
        <v>665</v>
      </c>
      <c r="AJ191" t="s">
        <v>530</v>
      </c>
      <c r="AK191">
        <v>27.9341648357175</v>
      </c>
    </row>
    <row r="192" spans="1:37" x14ac:dyDescent="0.25">
      <c r="A192">
        <v>70</v>
      </c>
      <c r="B192" t="s">
        <v>666</v>
      </c>
      <c r="C192" t="s">
        <v>667</v>
      </c>
      <c r="D192" t="s">
        <v>232</v>
      </c>
      <c r="E192" t="s">
        <v>96</v>
      </c>
      <c r="F192">
        <v>170.33</v>
      </c>
      <c r="G192">
        <v>9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7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0.46875</v>
      </c>
      <c r="AH192">
        <v>0.483471074</v>
      </c>
      <c r="AI192" t="s">
        <v>668</v>
      </c>
      <c r="AJ192" t="s">
        <v>530</v>
      </c>
      <c r="AK192">
        <v>43.7785807345591</v>
      </c>
    </row>
    <row r="193" spans="1:37" x14ac:dyDescent="0.25">
      <c r="A193">
        <v>72</v>
      </c>
      <c r="B193" t="s">
        <v>669</v>
      </c>
      <c r="C193" t="s">
        <v>670</v>
      </c>
      <c r="D193" t="s">
        <v>95</v>
      </c>
      <c r="E193" t="s">
        <v>96</v>
      </c>
      <c r="F193">
        <v>170.33529039999999</v>
      </c>
      <c r="G193">
        <v>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5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0.46694214899999997</v>
      </c>
      <c r="AH193">
        <v>0.46694214899999997</v>
      </c>
      <c r="AI193" t="s">
        <v>97</v>
      </c>
      <c r="AJ193" t="s">
        <v>530</v>
      </c>
      <c r="AK193">
        <v>44.8229416991283</v>
      </c>
    </row>
    <row r="194" spans="1:37" x14ac:dyDescent="0.25">
      <c r="A194">
        <v>73</v>
      </c>
      <c r="B194" t="s">
        <v>671</v>
      </c>
      <c r="C194" t="s">
        <v>672</v>
      </c>
      <c r="D194" t="s">
        <v>95</v>
      </c>
      <c r="E194" t="s">
        <v>96</v>
      </c>
      <c r="F194">
        <v>170.33529039999999</v>
      </c>
      <c r="G194">
        <v>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5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0.46694214899999997</v>
      </c>
      <c r="AH194">
        <v>0.46694214899999997</v>
      </c>
      <c r="AI194" t="s">
        <v>97</v>
      </c>
      <c r="AJ194" t="s">
        <v>530</v>
      </c>
      <c r="AK194">
        <v>44.689075827296698</v>
      </c>
    </row>
    <row r="195" spans="1:37" x14ac:dyDescent="0.25">
      <c r="A195">
        <v>75</v>
      </c>
      <c r="B195" t="s">
        <v>673</v>
      </c>
      <c r="C195" t="s">
        <v>674</v>
      </c>
      <c r="D195" t="s">
        <v>100</v>
      </c>
      <c r="E195" t="s">
        <v>455</v>
      </c>
      <c r="F195">
        <v>86.13</v>
      </c>
      <c r="G195">
        <v>9.1</v>
      </c>
      <c r="H195">
        <v>5</v>
      </c>
      <c r="I195">
        <v>0</v>
      </c>
      <c r="J195">
        <v>4</v>
      </c>
      <c r="K195">
        <v>2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0.13494809699999999</v>
      </c>
      <c r="AH195">
        <v>0.14532871999999999</v>
      </c>
      <c r="AI195" t="s">
        <v>675</v>
      </c>
      <c r="AJ195" t="s">
        <v>530</v>
      </c>
      <c r="AK195">
        <v>9.2727571714467505</v>
      </c>
    </row>
    <row r="196" spans="1:37" x14ac:dyDescent="0.25">
      <c r="A196">
        <v>76</v>
      </c>
      <c r="B196" t="s">
        <v>676</v>
      </c>
      <c r="C196" t="s">
        <v>677</v>
      </c>
      <c r="D196" t="s">
        <v>82</v>
      </c>
      <c r="E196" t="s">
        <v>678</v>
      </c>
      <c r="F196">
        <v>46.07</v>
      </c>
      <c r="G196">
        <v>9.5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0.1875</v>
      </c>
      <c r="AH196">
        <v>0</v>
      </c>
      <c r="AI196" t="s">
        <v>679</v>
      </c>
      <c r="AJ196" t="s">
        <v>530</v>
      </c>
      <c r="AK196">
        <v>8.9264829662877307</v>
      </c>
    </row>
    <row r="197" spans="1:37" x14ac:dyDescent="0.25">
      <c r="A197">
        <v>77</v>
      </c>
      <c r="B197" t="s">
        <v>680</v>
      </c>
      <c r="C197" t="s">
        <v>681</v>
      </c>
      <c r="D197" t="s">
        <v>100</v>
      </c>
      <c r="E197" t="s">
        <v>149</v>
      </c>
      <c r="F197">
        <v>98.1</v>
      </c>
      <c r="G197">
        <v>9.6999999999999993</v>
      </c>
      <c r="H197">
        <v>5</v>
      </c>
      <c r="I197">
        <v>0</v>
      </c>
      <c r="J197">
        <v>4</v>
      </c>
      <c r="K197">
        <v>2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3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0.21</v>
      </c>
      <c r="AH197">
        <v>0.19390581700000001</v>
      </c>
      <c r="AI197" t="s">
        <v>682</v>
      </c>
      <c r="AJ197" t="s">
        <v>530</v>
      </c>
      <c r="AK197">
        <v>10.2043217864914</v>
      </c>
    </row>
    <row r="198" spans="1:37" x14ac:dyDescent="0.25">
      <c r="A198">
        <v>78</v>
      </c>
      <c r="B198" t="s">
        <v>683</v>
      </c>
      <c r="C198" t="s">
        <v>684</v>
      </c>
      <c r="D198" t="s">
        <v>82</v>
      </c>
      <c r="E198" t="s">
        <v>455</v>
      </c>
      <c r="F198">
        <v>86.13</v>
      </c>
      <c r="G198">
        <v>9.8000000000000007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4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0.16666666699999999</v>
      </c>
      <c r="AH198">
        <v>0.16666666699999999</v>
      </c>
      <c r="AI198" t="s">
        <v>685</v>
      </c>
      <c r="AJ198" t="s">
        <v>530</v>
      </c>
      <c r="AK198">
        <v>10.003825544764499</v>
      </c>
    </row>
    <row r="199" spans="1:37" x14ac:dyDescent="0.25">
      <c r="A199">
        <v>79</v>
      </c>
      <c r="B199" t="s">
        <v>686</v>
      </c>
      <c r="C199" t="s">
        <v>687</v>
      </c>
      <c r="D199" t="s">
        <v>100</v>
      </c>
      <c r="E199" t="s">
        <v>688</v>
      </c>
      <c r="F199">
        <v>138.16</v>
      </c>
      <c r="G199">
        <v>9.8000000000000007</v>
      </c>
      <c r="H199">
        <v>6</v>
      </c>
      <c r="I199">
        <v>0</v>
      </c>
      <c r="J199">
        <v>6</v>
      </c>
      <c r="K199">
        <v>3</v>
      </c>
      <c r="L199">
        <v>0</v>
      </c>
      <c r="M199">
        <v>2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0.25380886400000002</v>
      </c>
      <c r="AH199">
        <v>0.31360946699999998</v>
      </c>
      <c r="AI199" t="s">
        <v>689</v>
      </c>
      <c r="AJ199" t="s">
        <v>530</v>
      </c>
      <c r="AK199">
        <v>9.5849431728358301</v>
      </c>
    </row>
    <row r="200" spans="1:37" ht="47.25" x14ac:dyDescent="0.25">
      <c r="A200">
        <v>80</v>
      </c>
      <c r="B200" t="s">
        <v>690</v>
      </c>
      <c r="C200" s="1" t="s">
        <v>691</v>
      </c>
      <c r="D200" t="s">
        <v>82</v>
      </c>
      <c r="E200" t="s">
        <v>692</v>
      </c>
      <c r="F200">
        <v>118.172</v>
      </c>
      <c r="G200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</v>
      </c>
      <c r="N200">
        <v>2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0.35714285699999998</v>
      </c>
      <c r="AH200">
        <v>0.35714285699999998</v>
      </c>
      <c r="AI200" t="s">
        <v>48</v>
      </c>
      <c r="AJ200" t="s">
        <v>530</v>
      </c>
      <c r="AK200">
        <v>9.8142506461725603</v>
      </c>
    </row>
    <row r="201" spans="1:37" x14ac:dyDescent="0.25">
      <c r="A201">
        <v>81</v>
      </c>
      <c r="B201" t="s">
        <v>642</v>
      </c>
      <c r="C201" t="s">
        <v>693</v>
      </c>
      <c r="D201" t="s">
        <v>183</v>
      </c>
      <c r="E201" t="s">
        <v>78</v>
      </c>
      <c r="F201">
        <v>112.21</v>
      </c>
      <c r="G201">
        <v>10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4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0.37152777799999998</v>
      </c>
      <c r="AH201">
        <v>0.3671875</v>
      </c>
      <c r="AI201" t="s">
        <v>694</v>
      </c>
      <c r="AJ201" t="s">
        <v>530</v>
      </c>
      <c r="AK201">
        <v>10.6100315463102</v>
      </c>
    </row>
    <row r="202" spans="1:37" x14ac:dyDescent="0.25">
      <c r="A202">
        <v>82</v>
      </c>
      <c r="B202" t="s">
        <v>695</v>
      </c>
      <c r="C202" t="s">
        <v>696</v>
      </c>
      <c r="D202" t="s">
        <v>38</v>
      </c>
      <c r="E202" t="s">
        <v>697</v>
      </c>
      <c r="F202">
        <v>226.36</v>
      </c>
      <c r="G202">
        <v>10</v>
      </c>
      <c r="H202">
        <v>10</v>
      </c>
      <c r="I202">
        <v>0</v>
      </c>
      <c r="J202">
        <v>10</v>
      </c>
      <c r="K202">
        <v>5</v>
      </c>
      <c r="L202">
        <v>1</v>
      </c>
      <c r="M202">
        <v>3</v>
      </c>
      <c r="N202">
        <v>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0.42847222200000001</v>
      </c>
      <c r="AH202">
        <v>0.47713897700000002</v>
      </c>
      <c r="AI202" t="s">
        <v>698</v>
      </c>
      <c r="AJ202" t="s">
        <v>530</v>
      </c>
      <c r="AK202">
        <v>0.91176268699765495</v>
      </c>
    </row>
    <row r="203" spans="1:37" x14ac:dyDescent="0.25">
      <c r="A203">
        <v>83</v>
      </c>
      <c r="B203" t="s">
        <v>699</v>
      </c>
      <c r="C203" t="s">
        <v>700</v>
      </c>
      <c r="D203" t="s">
        <v>100</v>
      </c>
      <c r="E203" t="s">
        <v>417</v>
      </c>
      <c r="F203">
        <v>118.17</v>
      </c>
      <c r="G203">
        <v>10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  <c r="N203">
        <v>2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0.3515625</v>
      </c>
      <c r="AH203">
        <v>0.35714285699999998</v>
      </c>
      <c r="AI203" t="s">
        <v>701</v>
      </c>
      <c r="AJ203" t="s">
        <v>530</v>
      </c>
      <c r="AK203">
        <v>9.6594072839902392</v>
      </c>
    </row>
    <row r="204" spans="1:37" x14ac:dyDescent="0.25">
      <c r="A204">
        <v>84</v>
      </c>
      <c r="B204" t="s">
        <v>702</v>
      </c>
      <c r="C204" t="s">
        <v>703</v>
      </c>
      <c r="D204" t="s">
        <v>38</v>
      </c>
      <c r="E204" t="s">
        <v>626</v>
      </c>
      <c r="F204">
        <v>120.18600000000001</v>
      </c>
      <c r="G204">
        <v>10.1</v>
      </c>
      <c r="H204">
        <v>6</v>
      </c>
      <c r="I204">
        <v>0</v>
      </c>
      <c r="J204">
        <v>6</v>
      </c>
      <c r="K204">
        <v>3</v>
      </c>
      <c r="L204">
        <v>0</v>
      </c>
      <c r="M204">
        <v>3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0.40277777799999998</v>
      </c>
      <c r="AH204">
        <v>0.27777777799999998</v>
      </c>
      <c r="AI204" t="s">
        <v>48</v>
      </c>
      <c r="AJ204" t="s">
        <v>530</v>
      </c>
      <c r="AK204">
        <v>4.2625392212190798</v>
      </c>
    </row>
    <row r="205" spans="1:37" x14ac:dyDescent="0.25">
      <c r="A205">
        <v>88</v>
      </c>
      <c r="B205" t="s">
        <v>704</v>
      </c>
      <c r="C205" t="s">
        <v>705</v>
      </c>
      <c r="D205" t="s">
        <v>613</v>
      </c>
      <c r="E205" t="s">
        <v>706</v>
      </c>
      <c r="F205">
        <v>98.097999999999999</v>
      </c>
      <c r="G205">
        <v>10.8</v>
      </c>
      <c r="H205">
        <v>5</v>
      </c>
      <c r="I205">
        <v>0</v>
      </c>
      <c r="J205">
        <v>4</v>
      </c>
      <c r="K205">
        <v>2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0.22727272700000001</v>
      </c>
      <c r="AH205">
        <v>0.191135734</v>
      </c>
      <c r="AI205" t="s">
        <v>48</v>
      </c>
      <c r="AJ205" t="s">
        <v>530</v>
      </c>
      <c r="AK205">
        <v>8.0696527377260594</v>
      </c>
    </row>
    <row r="206" spans="1:37" x14ac:dyDescent="0.25">
      <c r="A206">
        <v>89</v>
      </c>
      <c r="B206" t="s">
        <v>707</v>
      </c>
      <c r="C206" t="s">
        <v>708</v>
      </c>
      <c r="D206" t="s">
        <v>100</v>
      </c>
      <c r="E206" t="s">
        <v>101</v>
      </c>
      <c r="F206">
        <v>96.13</v>
      </c>
      <c r="G206">
        <v>10.9</v>
      </c>
      <c r="H206">
        <v>5</v>
      </c>
      <c r="I206">
        <v>0</v>
      </c>
      <c r="J206">
        <v>4</v>
      </c>
      <c r="K206">
        <v>2</v>
      </c>
      <c r="L206">
        <v>0</v>
      </c>
      <c r="M206">
        <v>2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0.242036011</v>
      </c>
      <c r="AH206">
        <v>0.180055402</v>
      </c>
      <c r="AI206" t="s">
        <v>709</v>
      </c>
      <c r="AJ206" t="s">
        <v>530</v>
      </c>
      <c r="AK206">
        <v>14.601068737763001</v>
      </c>
    </row>
    <row r="207" spans="1:37" x14ac:dyDescent="0.25">
      <c r="A207">
        <v>90</v>
      </c>
      <c r="B207" t="s">
        <v>710</v>
      </c>
      <c r="C207" t="s">
        <v>711</v>
      </c>
      <c r="D207" t="s">
        <v>38</v>
      </c>
      <c r="E207" t="s">
        <v>712</v>
      </c>
      <c r="F207">
        <v>167.23</v>
      </c>
      <c r="G207">
        <v>11</v>
      </c>
      <c r="H207">
        <v>12</v>
      </c>
      <c r="I207">
        <v>0</v>
      </c>
      <c r="J207">
        <v>12</v>
      </c>
      <c r="K207">
        <v>6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0.389640441</v>
      </c>
      <c r="AH207">
        <v>0.44874999999999998</v>
      </c>
      <c r="AI207" t="s">
        <v>713</v>
      </c>
      <c r="AJ207" t="s">
        <v>530</v>
      </c>
      <c r="AK207">
        <v>11.6808592692629</v>
      </c>
    </row>
    <row r="208" spans="1:37" ht="63" x14ac:dyDescent="0.25">
      <c r="A208">
        <v>91</v>
      </c>
      <c r="B208" t="s">
        <v>714</v>
      </c>
      <c r="C208" s="1" t="s">
        <v>715</v>
      </c>
      <c r="D208" t="s">
        <v>82</v>
      </c>
      <c r="E208" t="s">
        <v>716</v>
      </c>
      <c r="F208">
        <v>116.15600000000001</v>
      </c>
      <c r="G208">
        <v>11.5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0.375</v>
      </c>
      <c r="AH208">
        <v>0.3671875</v>
      </c>
      <c r="AI208" t="s">
        <v>48</v>
      </c>
      <c r="AJ208" t="s">
        <v>530</v>
      </c>
      <c r="AK208">
        <v>11.2155388590181</v>
      </c>
    </row>
    <row r="209" spans="1:37" x14ac:dyDescent="0.25">
      <c r="A209">
        <v>93</v>
      </c>
      <c r="B209" t="s">
        <v>717</v>
      </c>
      <c r="C209" t="s">
        <v>718</v>
      </c>
      <c r="D209" t="s">
        <v>105</v>
      </c>
      <c r="E209" t="s">
        <v>719</v>
      </c>
      <c r="F209">
        <v>140.22</v>
      </c>
      <c r="G209">
        <v>11.9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3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0.38194444399999999</v>
      </c>
      <c r="AH209">
        <v>0.38842975200000002</v>
      </c>
      <c r="AI209" t="s">
        <v>720</v>
      </c>
      <c r="AJ209" t="s">
        <v>530</v>
      </c>
      <c r="AK209">
        <v>13.162366072586</v>
      </c>
    </row>
    <row r="210" spans="1:37" x14ac:dyDescent="0.25">
      <c r="A210">
        <v>98</v>
      </c>
      <c r="B210" t="s">
        <v>721</v>
      </c>
      <c r="C210" t="s">
        <v>722</v>
      </c>
      <c r="D210" t="s">
        <v>232</v>
      </c>
      <c r="E210" t="s">
        <v>244</v>
      </c>
      <c r="F210">
        <v>114.224</v>
      </c>
      <c r="G210">
        <v>12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4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0.3515625</v>
      </c>
      <c r="AH210">
        <v>0.35714285699999998</v>
      </c>
      <c r="AI210" t="s">
        <v>48</v>
      </c>
      <c r="AJ210" t="s">
        <v>530</v>
      </c>
      <c r="AK210">
        <v>27.365702087698001</v>
      </c>
    </row>
    <row r="211" spans="1:37" x14ac:dyDescent="0.25">
      <c r="A211">
        <v>100</v>
      </c>
      <c r="B211" t="s">
        <v>723</v>
      </c>
      <c r="C211" t="s">
        <v>724</v>
      </c>
      <c r="D211" t="s">
        <v>304</v>
      </c>
      <c r="E211" t="s">
        <v>725</v>
      </c>
      <c r="F211">
        <v>100.16</v>
      </c>
      <c r="G211">
        <v>12.6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0.375</v>
      </c>
      <c r="AH211">
        <v>0.35714285699999998</v>
      </c>
      <c r="AI211" t="s">
        <v>726</v>
      </c>
      <c r="AJ211" t="s">
        <v>530</v>
      </c>
      <c r="AK211">
        <v>13.8009749027401</v>
      </c>
    </row>
    <row r="212" spans="1:37" x14ac:dyDescent="0.25">
      <c r="A212">
        <v>101</v>
      </c>
      <c r="B212" t="s">
        <v>727</v>
      </c>
      <c r="C212" t="s">
        <v>728</v>
      </c>
      <c r="D212" t="s">
        <v>38</v>
      </c>
      <c r="E212" t="s">
        <v>546</v>
      </c>
      <c r="F212">
        <v>134.21199999999999</v>
      </c>
      <c r="G212">
        <v>12.9</v>
      </c>
      <c r="H212">
        <v>6</v>
      </c>
      <c r="I212">
        <v>0</v>
      </c>
      <c r="J212">
        <v>6</v>
      </c>
      <c r="K212">
        <v>3</v>
      </c>
      <c r="L212">
        <v>0</v>
      </c>
      <c r="M212">
        <v>1</v>
      </c>
      <c r="N212">
        <v>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0.42602040800000002</v>
      </c>
      <c r="AH212">
        <v>0.35207100600000002</v>
      </c>
      <c r="AI212" t="s">
        <v>48</v>
      </c>
      <c r="AJ212" t="s">
        <v>530</v>
      </c>
      <c r="AK212">
        <v>16.423666270378899</v>
      </c>
    </row>
    <row r="213" spans="1:37" x14ac:dyDescent="0.25">
      <c r="A213">
        <v>102</v>
      </c>
      <c r="B213" t="s">
        <v>729</v>
      </c>
      <c r="C213" t="s">
        <v>730</v>
      </c>
      <c r="D213" t="s">
        <v>232</v>
      </c>
      <c r="E213" t="s">
        <v>421</v>
      </c>
      <c r="F213">
        <v>100.2</v>
      </c>
      <c r="G213">
        <v>12.9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0.375</v>
      </c>
      <c r="AH213">
        <v>0.31944444399999999</v>
      </c>
      <c r="AI213" t="s">
        <v>731</v>
      </c>
      <c r="AJ213" t="s">
        <v>530</v>
      </c>
      <c r="AK213">
        <v>30.038134919557699</v>
      </c>
    </row>
    <row r="214" spans="1:37" x14ac:dyDescent="0.25">
      <c r="A214">
        <v>103</v>
      </c>
      <c r="B214" t="s">
        <v>732</v>
      </c>
      <c r="C214" t="s">
        <v>733</v>
      </c>
      <c r="D214" t="s">
        <v>100</v>
      </c>
      <c r="E214" t="s">
        <v>167</v>
      </c>
      <c r="F214">
        <v>154.25</v>
      </c>
      <c r="G214">
        <v>12.9</v>
      </c>
      <c r="H214">
        <v>0</v>
      </c>
      <c r="I214">
        <v>2</v>
      </c>
      <c r="J214">
        <v>0</v>
      </c>
      <c r="K214">
        <v>2</v>
      </c>
      <c r="L214">
        <v>0</v>
      </c>
      <c r="M214">
        <v>3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0.451530612</v>
      </c>
      <c r="AH214">
        <v>0.47569444399999999</v>
      </c>
      <c r="AI214" t="s">
        <v>734</v>
      </c>
      <c r="AJ214" t="s">
        <v>530</v>
      </c>
      <c r="AK214">
        <v>12.9738717489015</v>
      </c>
    </row>
    <row r="215" spans="1:37" x14ac:dyDescent="0.25">
      <c r="A215">
        <v>104</v>
      </c>
      <c r="B215" t="s">
        <v>735</v>
      </c>
      <c r="C215" t="s">
        <v>736</v>
      </c>
      <c r="D215" t="s">
        <v>183</v>
      </c>
      <c r="E215" t="s">
        <v>737</v>
      </c>
      <c r="F215">
        <v>68.12</v>
      </c>
      <c r="G215">
        <v>13</v>
      </c>
      <c r="H215">
        <v>0</v>
      </c>
      <c r="I215">
        <v>2</v>
      </c>
      <c r="J215">
        <v>0</v>
      </c>
      <c r="K215">
        <v>2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2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0.33500000000000002</v>
      </c>
      <c r="AH215">
        <v>0.31944444399999999</v>
      </c>
      <c r="AI215" t="s">
        <v>738</v>
      </c>
      <c r="AJ215" t="s">
        <v>530</v>
      </c>
      <c r="AK215">
        <v>13.813315873048399</v>
      </c>
    </row>
    <row r="216" spans="1:37" x14ac:dyDescent="0.25">
      <c r="A216">
        <v>105</v>
      </c>
      <c r="B216" t="s">
        <v>739</v>
      </c>
      <c r="C216" t="s">
        <v>740</v>
      </c>
      <c r="D216" t="s">
        <v>38</v>
      </c>
      <c r="E216" t="s">
        <v>653</v>
      </c>
      <c r="F216">
        <v>132.19999999999999</v>
      </c>
      <c r="G216">
        <v>13</v>
      </c>
      <c r="H216">
        <v>6</v>
      </c>
      <c r="I216">
        <v>0</v>
      </c>
      <c r="J216">
        <v>6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4</v>
      </c>
      <c r="Y216">
        <v>0</v>
      </c>
      <c r="Z216">
        <v>0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0.25180785100000003</v>
      </c>
      <c r="AH216">
        <v>0.303571429</v>
      </c>
      <c r="AI216" t="s">
        <v>741</v>
      </c>
      <c r="AJ216" t="s">
        <v>530</v>
      </c>
      <c r="AK216">
        <v>12.5093206599736</v>
      </c>
    </row>
    <row r="217" spans="1:37" x14ac:dyDescent="0.25">
      <c r="A217">
        <v>106</v>
      </c>
      <c r="B217" t="s">
        <v>742</v>
      </c>
      <c r="C217" t="s">
        <v>743</v>
      </c>
      <c r="D217" t="s">
        <v>38</v>
      </c>
      <c r="E217" t="s">
        <v>744</v>
      </c>
      <c r="F217">
        <v>282.45999999999998</v>
      </c>
      <c r="G217">
        <v>13</v>
      </c>
      <c r="H217">
        <v>10</v>
      </c>
      <c r="I217">
        <v>0</v>
      </c>
      <c r="J217">
        <v>10</v>
      </c>
      <c r="K217">
        <v>5</v>
      </c>
      <c r="L217">
        <v>1</v>
      </c>
      <c r="M217">
        <v>3</v>
      </c>
      <c r="N217">
        <v>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0.50178359100000003</v>
      </c>
      <c r="AH217">
        <v>0.54347107400000005</v>
      </c>
      <c r="AI217" t="s">
        <v>745</v>
      </c>
      <c r="AJ217" t="s">
        <v>530</v>
      </c>
      <c r="AK217">
        <v>16.083340757339801</v>
      </c>
    </row>
    <row r="218" spans="1:37" x14ac:dyDescent="0.25">
      <c r="A218">
        <v>107</v>
      </c>
      <c r="B218" t="s">
        <v>746</v>
      </c>
      <c r="C218" t="s">
        <v>747</v>
      </c>
      <c r="D218" t="s">
        <v>59</v>
      </c>
      <c r="E218" t="s">
        <v>748</v>
      </c>
      <c r="F218">
        <v>218.2</v>
      </c>
      <c r="G218">
        <v>13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</v>
      </c>
      <c r="N218">
        <v>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0.52908587299999998</v>
      </c>
      <c r="AH218">
        <v>0.56401384099999996</v>
      </c>
      <c r="AI218" t="s">
        <v>749</v>
      </c>
      <c r="AJ218" t="s">
        <v>530</v>
      </c>
      <c r="AK218">
        <v>8.4232495941010495</v>
      </c>
    </row>
    <row r="219" spans="1:37" x14ac:dyDescent="0.25">
      <c r="A219">
        <v>108</v>
      </c>
      <c r="B219" t="s">
        <v>750</v>
      </c>
      <c r="C219" t="s">
        <v>751</v>
      </c>
      <c r="D219" t="s">
        <v>139</v>
      </c>
      <c r="E219" t="s">
        <v>752</v>
      </c>
      <c r="F219">
        <v>230.29599999999999</v>
      </c>
      <c r="G219">
        <v>13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0.54783950599999998</v>
      </c>
      <c r="AH219">
        <v>0.57266435999999998</v>
      </c>
      <c r="AI219" t="s">
        <v>48</v>
      </c>
      <c r="AJ219" t="s">
        <v>530</v>
      </c>
      <c r="AK219">
        <v>34.991246382817401</v>
      </c>
    </row>
    <row r="220" spans="1:37" x14ac:dyDescent="0.25">
      <c r="A220">
        <v>109</v>
      </c>
      <c r="B220" t="s">
        <v>753</v>
      </c>
      <c r="C220" t="s">
        <v>754</v>
      </c>
      <c r="D220" t="s">
        <v>82</v>
      </c>
      <c r="E220" t="s">
        <v>128</v>
      </c>
      <c r="F220">
        <v>88.146000000000001</v>
      </c>
      <c r="G220">
        <v>13.1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</v>
      </c>
      <c r="N220">
        <v>2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0.3</v>
      </c>
      <c r="AH220">
        <v>0.3</v>
      </c>
      <c r="AI220" t="s">
        <v>48</v>
      </c>
      <c r="AJ220" t="s">
        <v>530</v>
      </c>
      <c r="AK220">
        <v>14.876174972825501</v>
      </c>
    </row>
    <row r="221" spans="1:37" x14ac:dyDescent="0.25">
      <c r="A221">
        <v>110</v>
      </c>
      <c r="B221" t="s">
        <v>755</v>
      </c>
      <c r="C221" t="s">
        <v>756</v>
      </c>
      <c r="D221" t="s">
        <v>100</v>
      </c>
      <c r="E221" t="s">
        <v>305</v>
      </c>
      <c r="F221">
        <v>128.21</v>
      </c>
      <c r="G221">
        <v>13.1</v>
      </c>
      <c r="H221">
        <v>5</v>
      </c>
      <c r="I221">
        <v>0</v>
      </c>
      <c r="J221">
        <v>4</v>
      </c>
      <c r="K221">
        <v>2</v>
      </c>
      <c r="L221">
        <v>0</v>
      </c>
      <c r="M221">
        <v>1</v>
      </c>
      <c r="N221">
        <v>3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3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0.340071344</v>
      </c>
      <c r="AH221">
        <v>0.33648393199999999</v>
      </c>
      <c r="AI221" t="s">
        <v>757</v>
      </c>
      <c r="AJ221" t="s">
        <v>530</v>
      </c>
      <c r="AK221">
        <v>11.9332297738021</v>
      </c>
    </row>
    <row r="222" spans="1:37" ht="47.25" x14ac:dyDescent="0.25">
      <c r="A222">
        <v>114</v>
      </c>
      <c r="B222" t="s">
        <v>758</v>
      </c>
      <c r="C222" s="1" t="s">
        <v>759</v>
      </c>
      <c r="D222" t="s">
        <v>82</v>
      </c>
      <c r="E222" t="s">
        <v>760</v>
      </c>
      <c r="F222">
        <v>88.103999999999999</v>
      </c>
      <c r="G222">
        <v>14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2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0.31944444399999999</v>
      </c>
      <c r="AH222">
        <v>0.31944444399999999</v>
      </c>
      <c r="AI222" t="s">
        <v>48</v>
      </c>
      <c r="AJ222" t="s">
        <v>530</v>
      </c>
      <c r="AK222">
        <v>13.455930992266101</v>
      </c>
    </row>
    <row r="223" spans="1:37" x14ac:dyDescent="0.25">
      <c r="A223">
        <v>115</v>
      </c>
      <c r="B223" t="s">
        <v>761</v>
      </c>
      <c r="C223" t="s">
        <v>762</v>
      </c>
      <c r="D223" t="s">
        <v>232</v>
      </c>
      <c r="E223" t="s">
        <v>244</v>
      </c>
      <c r="F223">
        <v>114.224</v>
      </c>
      <c r="G223">
        <v>14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5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0.375</v>
      </c>
      <c r="AH223">
        <v>0.35714285699999998</v>
      </c>
      <c r="AI223" t="s">
        <v>48</v>
      </c>
      <c r="AJ223" t="s">
        <v>530</v>
      </c>
      <c r="AK223">
        <v>36.234533263576701</v>
      </c>
    </row>
    <row r="224" spans="1:37" x14ac:dyDescent="0.25">
      <c r="A224">
        <v>116</v>
      </c>
      <c r="B224" t="s">
        <v>763</v>
      </c>
      <c r="C224" t="s">
        <v>764</v>
      </c>
      <c r="D224" t="s">
        <v>232</v>
      </c>
      <c r="E224" t="s">
        <v>244</v>
      </c>
      <c r="F224">
        <v>114.224</v>
      </c>
      <c r="G224">
        <v>14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0.3671875</v>
      </c>
      <c r="AH224">
        <v>0.37755102000000001</v>
      </c>
      <c r="AI224" t="s">
        <v>48</v>
      </c>
      <c r="AJ224" t="s">
        <v>530</v>
      </c>
      <c r="AK224">
        <v>52.409422354851102</v>
      </c>
    </row>
    <row r="225" spans="1:37" x14ac:dyDescent="0.25">
      <c r="A225">
        <v>117</v>
      </c>
      <c r="B225" t="s">
        <v>765</v>
      </c>
      <c r="C225" t="s">
        <v>766</v>
      </c>
      <c r="D225" t="s">
        <v>100</v>
      </c>
      <c r="E225" t="s">
        <v>767</v>
      </c>
      <c r="F225">
        <v>88.1</v>
      </c>
      <c r="G225">
        <v>14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2</v>
      </c>
      <c r="O225">
        <v>1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0.31944444399999999</v>
      </c>
      <c r="AH225">
        <v>0.31944444399999999</v>
      </c>
      <c r="AI225" t="s">
        <v>768</v>
      </c>
      <c r="AJ225" t="s">
        <v>530</v>
      </c>
      <c r="AK225">
        <v>13.455930992266101</v>
      </c>
    </row>
    <row r="226" spans="1:37" x14ac:dyDescent="0.25">
      <c r="A226">
        <v>119</v>
      </c>
      <c r="B226" t="s">
        <v>769</v>
      </c>
      <c r="C226" t="s">
        <v>770</v>
      </c>
      <c r="D226" t="s">
        <v>100</v>
      </c>
      <c r="E226" t="s">
        <v>771</v>
      </c>
      <c r="F226">
        <v>172.22</v>
      </c>
      <c r="G226">
        <v>14.4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>
        <v>5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0.47777777799999999</v>
      </c>
      <c r="AH226">
        <v>0.51183431999999995</v>
      </c>
      <c r="AI226" t="s">
        <v>772</v>
      </c>
      <c r="AJ226" t="s">
        <v>530</v>
      </c>
      <c r="AK226">
        <v>13.8863086620759</v>
      </c>
    </row>
    <row r="227" spans="1:37" x14ac:dyDescent="0.25">
      <c r="A227">
        <v>120</v>
      </c>
      <c r="B227" t="s">
        <v>773</v>
      </c>
      <c r="C227" t="s">
        <v>774</v>
      </c>
      <c r="D227" t="s">
        <v>38</v>
      </c>
      <c r="E227" t="s">
        <v>87</v>
      </c>
      <c r="F227">
        <v>120.19</v>
      </c>
      <c r="G227">
        <v>15</v>
      </c>
      <c r="H227">
        <v>6</v>
      </c>
      <c r="I227">
        <v>0</v>
      </c>
      <c r="J227">
        <v>6</v>
      </c>
      <c r="K227">
        <v>3</v>
      </c>
      <c r="L227">
        <v>0</v>
      </c>
      <c r="M227">
        <v>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0.436945266</v>
      </c>
      <c r="AH227">
        <v>0.28819444399999999</v>
      </c>
      <c r="AI227" t="s">
        <v>775</v>
      </c>
      <c r="AJ227" t="s">
        <v>530</v>
      </c>
      <c r="AK227">
        <v>5.8648281430353402</v>
      </c>
    </row>
    <row r="228" spans="1:37" x14ac:dyDescent="0.25">
      <c r="A228">
        <v>121</v>
      </c>
      <c r="B228" t="s">
        <v>776</v>
      </c>
      <c r="C228" t="s">
        <v>777</v>
      </c>
      <c r="D228" t="s">
        <v>51</v>
      </c>
      <c r="E228" t="s">
        <v>778</v>
      </c>
      <c r="F228">
        <v>84.16</v>
      </c>
      <c r="G228">
        <v>15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6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0.16666666699999999</v>
      </c>
      <c r="AH228">
        <v>0.16666666699999999</v>
      </c>
      <c r="AI228" t="s">
        <v>779</v>
      </c>
      <c r="AJ228" t="s">
        <v>530</v>
      </c>
      <c r="AK228">
        <v>40.6618913139352</v>
      </c>
    </row>
    <row r="229" spans="1:37" x14ac:dyDescent="0.25">
      <c r="A229">
        <v>122</v>
      </c>
      <c r="B229" t="s">
        <v>780</v>
      </c>
      <c r="C229" t="s">
        <v>781</v>
      </c>
      <c r="D229" t="s">
        <v>139</v>
      </c>
      <c r="E229" t="s">
        <v>782</v>
      </c>
      <c r="F229">
        <v>132.114</v>
      </c>
      <c r="G229">
        <v>15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0.41499999999999998</v>
      </c>
      <c r="AH229">
        <v>0.41499999999999998</v>
      </c>
      <c r="AI229" t="s">
        <v>48</v>
      </c>
      <c r="AJ229" t="s">
        <v>530</v>
      </c>
      <c r="AK229">
        <v>22.8393832708954</v>
      </c>
    </row>
    <row r="230" spans="1:37" x14ac:dyDescent="0.25">
      <c r="A230">
        <v>125</v>
      </c>
      <c r="B230" t="s">
        <v>783</v>
      </c>
      <c r="C230" t="s">
        <v>784</v>
      </c>
      <c r="D230" t="s">
        <v>232</v>
      </c>
      <c r="E230" t="s">
        <v>244</v>
      </c>
      <c r="F230">
        <v>114.23</v>
      </c>
      <c r="G230">
        <v>15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5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0.375</v>
      </c>
      <c r="AH230">
        <v>0.35714285699999998</v>
      </c>
      <c r="AI230" t="s">
        <v>785</v>
      </c>
      <c r="AJ230" t="s">
        <v>530</v>
      </c>
      <c r="AK230">
        <v>57.911890927155902</v>
      </c>
    </row>
    <row r="231" spans="1:37" x14ac:dyDescent="0.25">
      <c r="A231">
        <v>126</v>
      </c>
      <c r="B231" t="s">
        <v>786</v>
      </c>
      <c r="C231" t="s">
        <v>787</v>
      </c>
      <c r="D231" t="s">
        <v>95</v>
      </c>
      <c r="E231" t="s">
        <v>338</v>
      </c>
      <c r="F231">
        <v>226.44175999999999</v>
      </c>
      <c r="G231">
        <v>15</v>
      </c>
      <c r="H231">
        <v>0</v>
      </c>
      <c r="I231">
        <v>0</v>
      </c>
      <c r="J231">
        <v>0</v>
      </c>
      <c r="K231">
        <v>0</v>
      </c>
      <c r="L231">
        <v>3</v>
      </c>
      <c r="M231">
        <v>9</v>
      </c>
      <c r="N231">
        <v>3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0.529296875</v>
      </c>
      <c r="AH231">
        <v>0.54888888899999999</v>
      </c>
      <c r="AI231" t="s">
        <v>97</v>
      </c>
      <c r="AJ231" t="s">
        <v>530</v>
      </c>
      <c r="AK231">
        <v>44.270969829768802</v>
      </c>
    </row>
    <row r="232" spans="1:37" x14ac:dyDescent="0.25">
      <c r="A232">
        <v>127</v>
      </c>
      <c r="B232" t="s">
        <v>788</v>
      </c>
      <c r="C232" t="s">
        <v>789</v>
      </c>
      <c r="D232" t="s">
        <v>95</v>
      </c>
      <c r="E232" t="s">
        <v>338</v>
      </c>
      <c r="F232">
        <v>226.44175999999999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3</v>
      </c>
      <c r="M232">
        <v>9</v>
      </c>
      <c r="N232">
        <v>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0.529296875</v>
      </c>
      <c r="AH232">
        <v>0.54444444400000003</v>
      </c>
      <c r="AI232" t="s">
        <v>97</v>
      </c>
      <c r="AJ232" t="s">
        <v>530</v>
      </c>
      <c r="AK232">
        <v>13.6832339874403</v>
      </c>
    </row>
    <row r="233" spans="1:37" x14ac:dyDescent="0.25">
      <c r="A233">
        <v>129</v>
      </c>
      <c r="B233" t="s">
        <v>141</v>
      </c>
      <c r="C233" t="s">
        <v>790</v>
      </c>
      <c r="D233" t="s">
        <v>100</v>
      </c>
      <c r="E233" t="s">
        <v>791</v>
      </c>
      <c r="F233">
        <v>76.09</v>
      </c>
      <c r="G233">
        <v>15.5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2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0.255102041</v>
      </c>
      <c r="AH233">
        <v>0.21875</v>
      </c>
      <c r="AI233" t="s">
        <v>792</v>
      </c>
      <c r="AJ233" t="s">
        <v>530</v>
      </c>
      <c r="AK233">
        <v>16.624480710920398</v>
      </c>
    </row>
    <row r="234" spans="1:37" x14ac:dyDescent="0.25">
      <c r="A234">
        <v>130</v>
      </c>
      <c r="B234" t="s">
        <v>793</v>
      </c>
      <c r="C234" t="s">
        <v>794</v>
      </c>
      <c r="D234" t="s">
        <v>100</v>
      </c>
      <c r="E234" t="s">
        <v>179</v>
      </c>
      <c r="F234">
        <v>70.09</v>
      </c>
      <c r="G234">
        <v>15.6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0.17499999999999999</v>
      </c>
      <c r="AH234">
        <v>0.16666666699999999</v>
      </c>
      <c r="AI234" t="s">
        <v>795</v>
      </c>
      <c r="AJ234" t="s">
        <v>530</v>
      </c>
      <c r="AK234">
        <v>18.451934367747601</v>
      </c>
    </row>
    <row r="235" spans="1:37" x14ac:dyDescent="0.25">
      <c r="A235">
        <v>132</v>
      </c>
      <c r="B235" t="s">
        <v>796</v>
      </c>
      <c r="C235" t="s">
        <v>797</v>
      </c>
      <c r="D235" t="s">
        <v>304</v>
      </c>
      <c r="E235" t="s">
        <v>798</v>
      </c>
      <c r="F235">
        <v>114.182</v>
      </c>
      <c r="G235">
        <v>15.8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4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0.40123456800000001</v>
      </c>
      <c r="AH235">
        <v>0.4140625</v>
      </c>
      <c r="AI235" t="s">
        <v>48</v>
      </c>
      <c r="AJ235" t="s">
        <v>530</v>
      </c>
      <c r="AK235">
        <v>15.6878833547306</v>
      </c>
    </row>
    <row r="236" spans="1:37" x14ac:dyDescent="0.25">
      <c r="A236">
        <v>134</v>
      </c>
      <c r="B236" t="s">
        <v>799</v>
      </c>
      <c r="C236" t="s">
        <v>800</v>
      </c>
      <c r="D236" t="s">
        <v>51</v>
      </c>
      <c r="E236" t="s">
        <v>78</v>
      </c>
      <c r="F236">
        <v>112.208</v>
      </c>
      <c r="G236">
        <v>16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3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0.28125</v>
      </c>
      <c r="AH236">
        <v>0.28125</v>
      </c>
      <c r="AI236" t="s">
        <v>48</v>
      </c>
      <c r="AJ236" t="s">
        <v>530</v>
      </c>
      <c r="AK236">
        <v>42.038372386052401</v>
      </c>
    </row>
    <row r="237" spans="1:37" x14ac:dyDescent="0.25">
      <c r="A237">
        <v>135</v>
      </c>
      <c r="B237" t="s">
        <v>801</v>
      </c>
      <c r="C237" t="s">
        <v>802</v>
      </c>
      <c r="D237" t="s">
        <v>82</v>
      </c>
      <c r="E237" t="s">
        <v>725</v>
      </c>
      <c r="F237">
        <v>100.16</v>
      </c>
      <c r="G237">
        <v>16.3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5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0.22448979599999999</v>
      </c>
      <c r="AH237">
        <v>0.22448979599999999</v>
      </c>
      <c r="AI237" t="s">
        <v>803</v>
      </c>
      <c r="AJ237" t="s">
        <v>530</v>
      </c>
      <c r="AK237">
        <v>16.177490181501799</v>
      </c>
    </row>
    <row r="238" spans="1:37" x14ac:dyDescent="0.25">
      <c r="A238">
        <v>137</v>
      </c>
      <c r="B238" t="s">
        <v>804</v>
      </c>
      <c r="C238" t="s">
        <v>805</v>
      </c>
      <c r="D238" t="s">
        <v>100</v>
      </c>
      <c r="E238" t="s">
        <v>167</v>
      </c>
      <c r="F238">
        <v>154.25</v>
      </c>
      <c r="G238">
        <v>16.5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3</v>
      </c>
      <c r="N238">
        <v>3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0.43622449000000002</v>
      </c>
      <c r="AH238">
        <v>0.45486111099999998</v>
      </c>
      <c r="AI238" t="s">
        <v>806</v>
      </c>
      <c r="AJ238" t="s">
        <v>530</v>
      </c>
      <c r="AK238">
        <v>20.991595817035002</v>
      </c>
    </row>
    <row r="239" spans="1:37" x14ac:dyDescent="0.25">
      <c r="A239">
        <v>138</v>
      </c>
      <c r="B239" t="s">
        <v>807</v>
      </c>
      <c r="C239" t="s">
        <v>808</v>
      </c>
      <c r="D239" t="s">
        <v>82</v>
      </c>
      <c r="E239" t="s">
        <v>83</v>
      </c>
      <c r="F239">
        <v>74.12</v>
      </c>
      <c r="G239">
        <v>17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3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0.255102041</v>
      </c>
      <c r="AH239">
        <v>0.21875</v>
      </c>
      <c r="AI239" t="s">
        <v>809</v>
      </c>
      <c r="AJ239" t="s">
        <v>530</v>
      </c>
      <c r="AK239">
        <v>13.7033062444842</v>
      </c>
    </row>
    <row r="240" spans="1:37" x14ac:dyDescent="0.25">
      <c r="A240">
        <v>139</v>
      </c>
      <c r="B240" t="s">
        <v>810</v>
      </c>
      <c r="C240" t="s">
        <v>811</v>
      </c>
      <c r="D240" t="s">
        <v>38</v>
      </c>
      <c r="E240" t="s">
        <v>39</v>
      </c>
      <c r="F240">
        <v>134.22</v>
      </c>
      <c r="G240">
        <v>17</v>
      </c>
      <c r="H240">
        <v>6</v>
      </c>
      <c r="I240">
        <v>0</v>
      </c>
      <c r="J240">
        <v>6</v>
      </c>
      <c r="K240">
        <v>3</v>
      </c>
      <c r="L240">
        <v>0</v>
      </c>
      <c r="M240">
        <v>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0.29814880700000002</v>
      </c>
      <c r="AH240">
        <v>0.31656804700000002</v>
      </c>
      <c r="AI240" t="s">
        <v>812</v>
      </c>
      <c r="AJ240" t="s">
        <v>530</v>
      </c>
      <c r="AK240">
        <v>12.1849632481394</v>
      </c>
    </row>
    <row r="241" spans="1:37" x14ac:dyDescent="0.25">
      <c r="A241">
        <v>141</v>
      </c>
      <c r="B241" t="s">
        <v>813</v>
      </c>
      <c r="C241" t="s">
        <v>814</v>
      </c>
      <c r="D241" t="s">
        <v>51</v>
      </c>
      <c r="E241" t="s">
        <v>778</v>
      </c>
      <c r="F241">
        <v>84.156000000000006</v>
      </c>
      <c r="G241">
        <v>17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0.1171875</v>
      </c>
      <c r="AH241">
        <v>0.16666666699999999</v>
      </c>
      <c r="AI241" t="s">
        <v>48</v>
      </c>
      <c r="AJ241" t="s">
        <v>530</v>
      </c>
      <c r="AK241">
        <v>37.471040785562302</v>
      </c>
    </row>
    <row r="242" spans="1:37" x14ac:dyDescent="0.25">
      <c r="A242">
        <v>143</v>
      </c>
      <c r="B242" t="s">
        <v>815</v>
      </c>
      <c r="C242" t="s">
        <v>816</v>
      </c>
      <c r="D242" t="s">
        <v>232</v>
      </c>
      <c r="E242" t="s">
        <v>817</v>
      </c>
      <c r="F242">
        <v>128.25</v>
      </c>
      <c r="G242">
        <v>17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4</v>
      </c>
      <c r="N242">
        <v>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0.32098765400000001</v>
      </c>
      <c r="AH242">
        <v>0.328125</v>
      </c>
      <c r="AI242" t="s">
        <v>48</v>
      </c>
      <c r="AJ242" t="s">
        <v>530</v>
      </c>
      <c r="AK242">
        <v>84.169511150563594</v>
      </c>
    </row>
    <row r="243" spans="1:37" x14ac:dyDescent="0.25">
      <c r="A243">
        <v>144</v>
      </c>
      <c r="B243" t="s">
        <v>818</v>
      </c>
      <c r="C243" t="s">
        <v>819</v>
      </c>
      <c r="D243" t="s">
        <v>51</v>
      </c>
      <c r="E243" t="s">
        <v>778</v>
      </c>
      <c r="F243">
        <v>84.16</v>
      </c>
      <c r="G243">
        <v>17.2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0.16666666699999999</v>
      </c>
      <c r="AH243">
        <v>0.16666666699999999</v>
      </c>
      <c r="AI243" t="s">
        <v>820</v>
      </c>
      <c r="AJ243" t="s">
        <v>530</v>
      </c>
      <c r="AK243">
        <v>17.286918366556598</v>
      </c>
    </row>
    <row r="244" spans="1:37" x14ac:dyDescent="0.25">
      <c r="A244">
        <v>145</v>
      </c>
      <c r="B244" t="s">
        <v>821</v>
      </c>
      <c r="C244" t="s">
        <v>822</v>
      </c>
      <c r="D244" t="s">
        <v>59</v>
      </c>
      <c r="E244" t="s">
        <v>194</v>
      </c>
      <c r="F244">
        <v>144.21</v>
      </c>
      <c r="G244">
        <v>17.8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0.44500000000000001</v>
      </c>
      <c r="AH244">
        <v>0.44500000000000001</v>
      </c>
      <c r="AI244" t="s">
        <v>823</v>
      </c>
      <c r="AJ244" t="s">
        <v>530</v>
      </c>
      <c r="AK244">
        <v>25.7707799917196</v>
      </c>
    </row>
    <row r="245" spans="1:37" x14ac:dyDescent="0.25">
      <c r="A245">
        <v>147</v>
      </c>
      <c r="B245" t="s">
        <v>824</v>
      </c>
      <c r="C245" t="s">
        <v>825</v>
      </c>
      <c r="D245" t="s">
        <v>38</v>
      </c>
      <c r="E245" t="s">
        <v>744</v>
      </c>
      <c r="F245">
        <v>282.45999999999998</v>
      </c>
      <c r="G245">
        <v>18</v>
      </c>
      <c r="H245">
        <v>10</v>
      </c>
      <c r="I245">
        <v>0</v>
      </c>
      <c r="J245">
        <v>10</v>
      </c>
      <c r="K245">
        <v>5</v>
      </c>
      <c r="L245">
        <v>1</v>
      </c>
      <c r="M245">
        <v>3</v>
      </c>
      <c r="N245">
        <v>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0.51914839999999995</v>
      </c>
      <c r="AH245">
        <v>0.54347107400000005</v>
      </c>
      <c r="AI245" t="s">
        <v>826</v>
      </c>
      <c r="AJ245" t="s">
        <v>530</v>
      </c>
      <c r="AK245">
        <v>17.773628569863899</v>
      </c>
    </row>
    <row r="246" spans="1:37" x14ac:dyDescent="0.25">
      <c r="A246">
        <v>149</v>
      </c>
      <c r="B246" t="s">
        <v>827</v>
      </c>
      <c r="C246" t="s">
        <v>828</v>
      </c>
      <c r="D246" t="s">
        <v>38</v>
      </c>
      <c r="E246" t="s">
        <v>829</v>
      </c>
      <c r="F246">
        <v>302.54000000000002</v>
      </c>
      <c r="G246">
        <v>18</v>
      </c>
      <c r="H246">
        <v>6</v>
      </c>
      <c r="I246">
        <v>0</v>
      </c>
      <c r="J246">
        <v>6</v>
      </c>
      <c r="K246">
        <v>3</v>
      </c>
      <c r="L246">
        <v>1</v>
      </c>
      <c r="M246">
        <v>5</v>
      </c>
      <c r="N246">
        <v>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0</v>
      </c>
      <c r="X246">
        <v>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0.60449218800000004</v>
      </c>
      <c r="AH246">
        <v>0.6</v>
      </c>
      <c r="AI246" t="s">
        <v>830</v>
      </c>
      <c r="AJ246" t="s">
        <v>530</v>
      </c>
      <c r="AK246">
        <v>16.028941663044499</v>
      </c>
    </row>
    <row r="247" spans="1:37" x14ac:dyDescent="0.25">
      <c r="A247">
        <v>150</v>
      </c>
      <c r="B247" t="s">
        <v>831</v>
      </c>
      <c r="C247" t="s">
        <v>832</v>
      </c>
      <c r="D247" t="s">
        <v>38</v>
      </c>
      <c r="E247" t="s">
        <v>91</v>
      </c>
      <c r="F247">
        <v>240.38</v>
      </c>
      <c r="G247">
        <v>18</v>
      </c>
      <c r="H247">
        <v>10</v>
      </c>
      <c r="I247">
        <v>0</v>
      </c>
      <c r="J247">
        <v>10</v>
      </c>
      <c r="K247">
        <v>5</v>
      </c>
      <c r="L247">
        <v>0</v>
      </c>
      <c r="M247">
        <v>1</v>
      </c>
      <c r="N247">
        <v>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0.47008264500000002</v>
      </c>
      <c r="AH247">
        <v>0.49479383599999999</v>
      </c>
      <c r="AI247" t="s">
        <v>833</v>
      </c>
      <c r="AJ247" t="s">
        <v>530</v>
      </c>
      <c r="AK247">
        <v>19.436412314439401</v>
      </c>
    </row>
    <row r="248" spans="1:37" x14ac:dyDescent="0.25">
      <c r="A248">
        <v>151</v>
      </c>
      <c r="B248" t="s">
        <v>834</v>
      </c>
      <c r="C248" t="s">
        <v>835</v>
      </c>
      <c r="D248" t="s">
        <v>38</v>
      </c>
      <c r="E248" t="s">
        <v>160</v>
      </c>
      <c r="F248">
        <v>254.41</v>
      </c>
      <c r="G248">
        <v>18</v>
      </c>
      <c r="H248">
        <v>10</v>
      </c>
      <c r="I248">
        <v>0</v>
      </c>
      <c r="J248">
        <v>10</v>
      </c>
      <c r="K248">
        <v>5</v>
      </c>
      <c r="L248">
        <v>1</v>
      </c>
      <c r="M248">
        <v>4</v>
      </c>
      <c r="N248">
        <v>3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0.46569824199999998</v>
      </c>
      <c r="AH248">
        <v>0.51364859699999998</v>
      </c>
      <c r="AI248" t="s">
        <v>836</v>
      </c>
      <c r="AJ248" t="s">
        <v>530</v>
      </c>
      <c r="AK248">
        <v>19.7273740398333</v>
      </c>
    </row>
    <row r="249" spans="1:37" x14ac:dyDescent="0.25">
      <c r="A249">
        <v>155</v>
      </c>
      <c r="B249" t="s">
        <v>837</v>
      </c>
      <c r="C249" t="s">
        <v>838</v>
      </c>
      <c r="D249" t="s">
        <v>38</v>
      </c>
      <c r="E249" t="s">
        <v>160</v>
      </c>
      <c r="F249">
        <v>254.41044160000001</v>
      </c>
      <c r="G249">
        <v>18</v>
      </c>
      <c r="H249">
        <v>10</v>
      </c>
      <c r="I249">
        <v>0</v>
      </c>
      <c r="J249">
        <v>10</v>
      </c>
      <c r="K249">
        <v>5</v>
      </c>
      <c r="L249">
        <v>1</v>
      </c>
      <c r="M249">
        <v>4</v>
      </c>
      <c r="N249">
        <v>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0.46569824199999998</v>
      </c>
      <c r="AH249">
        <v>0.50672818100000006</v>
      </c>
      <c r="AI249" t="s">
        <v>97</v>
      </c>
      <c r="AJ249" t="s">
        <v>530</v>
      </c>
      <c r="AK249">
        <v>19.591709453822201</v>
      </c>
    </row>
    <row r="250" spans="1:37" x14ac:dyDescent="0.25">
      <c r="A250">
        <v>156</v>
      </c>
      <c r="B250" t="s">
        <v>839</v>
      </c>
      <c r="C250" t="s">
        <v>840</v>
      </c>
      <c r="D250" t="s">
        <v>38</v>
      </c>
      <c r="E250" t="s">
        <v>160</v>
      </c>
      <c r="F250">
        <v>254.41044160000001</v>
      </c>
      <c r="G250">
        <v>18</v>
      </c>
      <c r="H250">
        <v>10</v>
      </c>
      <c r="I250">
        <v>0</v>
      </c>
      <c r="J250">
        <v>10</v>
      </c>
      <c r="K250">
        <v>5</v>
      </c>
      <c r="L250">
        <v>1</v>
      </c>
      <c r="M250">
        <v>4</v>
      </c>
      <c r="N250">
        <v>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0.46569824199999998</v>
      </c>
      <c r="AH250">
        <v>0.50672818100000006</v>
      </c>
      <c r="AI250" t="s">
        <v>97</v>
      </c>
      <c r="AJ250" t="s">
        <v>530</v>
      </c>
      <c r="AK250">
        <v>19.591709453822201</v>
      </c>
    </row>
    <row r="251" spans="1:37" x14ac:dyDescent="0.25">
      <c r="A251">
        <v>158</v>
      </c>
      <c r="B251" t="s">
        <v>841</v>
      </c>
      <c r="C251" t="s">
        <v>842</v>
      </c>
      <c r="D251" t="s">
        <v>240</v>
      </c>
      <c r="E251" t="s">
        <v>843</v>
      </c>
      <c r="F251">
        <v>166.21199999999999</v>
      </c>
      <c r="G251">
        <v>18</v>
      </c>
      <c r="H251">
        <v>6</v>
      </c>
      <c r="I251">
        <v>0</v>
      </c>
      <c r="J251">
        <v>6</v>
      </c>
      <c r="K251">
        <v>3</v>
      </c>
      <c r="L251">
        <v>0</v>
      </c>
      <c r="M251">
        <v>2</v>
      </c>
      <c r="N251">
        <v>2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0.54308389999999995</v>
      </c>
      <c r="AH251">
        <v>0.368888889</v>
      </c>
      <c r="AI251" t="s">
        <v>48</v>
      </c>
      <c r="AJ251" t="s">
        <v>530</v>
      </c>
      <c r="AK251">
        <v>17.433947253144598</v>
      </c>
    </row>
    <row r="252" spans="1:37" x14ac:dyDescent="0.25">
      <c r="A252">
        <v>159</v>
      </c>
      <c r="B252" t="s">
        <v>844</v>
      </c>
      <c r="C252" t="s">
        <v>845</v>
      </c>
      <c r="D252" t="s">
        <v>51</v>
      </c>
      <c r="E252" t="s">
        <v>846</v>
      </c>
      <c r="F252">
        <v>278.51</v>
      </c>
      <c r="G252">
        <v>18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3</v>
      </c>
      <c r="N252">
        <v>6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7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0.51512287300000004</v>
      </c>
      <c r="AH252">
        <v>0.54988662099999996</v>
      </c>
      <c r="AI252" t="s">
        <v>847</v>
      </c>
      <c r="AJ252" t="s">
        <v>530</v>
      </c>
      <c r="AK252">
        <v>27.981255819946401</v>
      </c>
    </row>
    <row r="253" spans="1:37" x14ac:dyDescent="0.25">
      <c r="A253">
        <v>160</v>
      </c>
      <c r="B253" t="s">
        <v>848</v>
      </c>
      <c r="C253" t="s">
        <v>849</v>
      </c>
      <c r="D253" t="s">
        <v>465</v>
      </c>
      <c r="E253" t="s">
        <v>846</v>
      </c>
      <c r="F253">
        <v>278.5164666</v>
      </c>
      <c r="G253">
        <v>18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3</v>
      </c>
      <c r="N253">
        <v>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3</v>
      </c>
      <c r="AA253">
        <v>7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0.51512287300000004</v>
      </c>
      <c r="AH253">
        <v>0.54988662099999996</v>
      </c>
      <c r="AI253" t="s">
        <v>97</v>
      </c>
      <c r="AJ253" t="s">
        <v>530</v>
      </c>
      <c r="AK253">
        <v>21.194892455488599</v>
      </c>
    </row>
    <row r="254" spans="1:37" x14ac:dyDescent="0.25">
      <c r="A254">
        <v>161</v>
      </c>
      <c r="B254" t="s">
        <v>850</v>
      </c>
      <c r="C254" t="s">
        <v>851</v>
      </c>
      <c r="D254" t="s">
        <v>183</v>
      </c>
      <c r="E254" t="s">
        <v>852</v>
      </c>
      <c r="F254">
        <v>82.14</v>
      </c>
      <c r="G254">
        <v>18.100000000000001</v>
      </c>
      <c r="H254">
        <v>0</v>
      </c>
      <c r="I254">
        <v>1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0.22448979599999999</v>
      </c>
      <c r="AH254">
        <v>0.22448979599999999</v>
      </c>
      <c r="AI254" t="s">
        <v>853</v>
      </c>
      <c r="AJ254" t="s">
        <v>530</v>
      </c>
      <c r="AK254">
        <v>17.8982601530487</v>
      </c>
    </row>
    <row r="255" spans="1:37" x14ac:dyDescent="0.25">
      <c r="A255">
        <v>162</v>
      </c>
      <c r="B255" t="s">
        <v>854</v>
      </c>
      <c r="C255" t="s">
        <v>855</v>
      </c>
      <c r="D255" t="s">
        <v>82</v>
      </c>
      <c r="E255" t="s">
        <v>128</v>
      </c>
      <c r="F255">
        <v>88.146000000000001</v>
      </c>
      <c r="G255">
        <v>18.2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4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0.26</v>
      </c>
      <c r="AH255">
        <v>0.26</v>
      </c>
      <c r="AI255" t="s">
        <v>48</v>
      </c>
      <c r="AJ255" t="s">
        <v>530</v>
      </c>
      <c r="AK255">
        <v>18.7091692072371</v>
      </c>
    </row>
    <row r="256" spans="1:37" x14ac:dyDescent="0.25">
      <c r="A256">
        <v>163</v>
      </c>
      <c r="B256" t="s">
        <v>856</v>
      </c>
      <c r="C256" t="s">
        <v>857</v>
      </c>
      <c r="D256" t="s">
        <v>100</v>
      </c>
      <c r="E256" t="s">
        <v>583</v>
      </c>
      <c r="F256">
        <v>144.16999999999999</v>
      </c>
      <c r="G256">
        <v>18.2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3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0.42970521499999997</v>
      </c>
      <c r="AH256">
        <v>0.433884298</v>
      </c>
      <c r="AI256" t="s">
        <v>858</v>
      </c>
      <c r="AJ256" t="s">
        <v>530</v>
      </c>
      <c r="AK256">
        <v>18.3085778389352</v>
      </c>
    </row>
    <row r="257" spans="1:37" x14ac:dyDescent="0.25">
      <c r="A257">
        <v>164</v>
      </c>
      <c r="B257" t="s">
        <v>859</v>
      </c>
      <c r="C257" t="s">
        <v>860</v>
      </c>
      <c r="D257" t="s">
        <v>82</v>
      </c>
      <c r="E257" t="s">
        <v>128</v>
      </c>
      <c r="F257">
        <v>88.15</v>
      </c>
      <c r="G257">
        <v>18.399999999999999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2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0.3359375</v>
      </c>
      <c r="AH257">
        <v>0.3</v>
      </c>
      <c r="AI257" t="s">
        <v>861</v>
      </c>
      <c r="AJ257" t="s">
        <v>530</v>
      </c>
      <c r="AK257">
        <v>13.1539092581073</v>
      </c>
    </row>
    <row r="258" spans="1:37" x14ac:dyDescent="0.25">
      <c r="A258">
        <v>165</v>
      </c>
      <c r="B258" t="s">
        <v>862</v>
      </c>
      <c r="C258" t="s">
        <v>863</v>
      </c>
      <c r="D258" t="s">
        <v>613</v>
      </c>
      <c r="E258" t="s">
        <v>594</v>
      </c>
      <c r="F258">
        <v>126.15</v>
      </c>
      <c r="G258">
        <v>18.399999999999999</v>
      </c>
      <c r="H258">
        <v>5</v>
      </c>
      <c r="I258">
        <v>0</v>
      </c>
      <c r="J258">
        <v>4</v>
      </c>
      <c r="K258">
        <v>2</v>
      </c>
      <c r="L258">
        <v>0</v>
      </c>
      <c r="M258">
        <v>1</v>
      </c>
      <c r="N258">
        <v>2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0.38541666699999999</v>
      </c>
      <c r="AH258">
        <v>0.33648393199999999</v>
      </c>
      <c r="AI258" t="s">
        <v>48</v>
      </c>
      <c r="AJ258" t="s">
        <v>530</v>
      </c>
      <c r="AK258">
        <v>17.826935420033099</v>
      </c>
    </row>
    <row r="259" spans="1:37" x14ac:dyDescent="0.25">
      <c r="A259">
        <v>166</v>
      </c>
      <c r="B259" t="s">
        <v>864</v>
      </c>
      <c r="C259" t="s">
        <v>865</v>
      </c>
      <c r="D259" t="s">
        <v>59</v>
      </c>
      <c r="E259" t="s">
        <v>866</v>
      </c>
      <c r="F259">
        <v>130.18</v>
      </c>
      <c r="G259">
        <v>18.600000000000001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0.43827160500000001</v>
      </c>
      <c r="AH259">
        <v>0.43827160500000001</v>
      </c>
      <c r="AI259" t="s">
        <v>867</v>
      </c>
      <c r="AJ259" t="s">
        <v>530</v>
      </c>
      <c r="AK259">
        <v>19.931877003885202</v>
      </c>
    </row>
    <row r="260" spans="1:37" x14ac:dyDescent="0.25">
      <c r="A260">
        <v>168</v>
      </c>
      <c r="B260" t="s">
        <v>868</v>
      </c>
      <c r="C260" t="s">
        <v>869</v>
      </c>
      <c r="D260" t="s">
        <v>183</v>
      </c>
      <c r="E260" t="s">
        <v>184</v>
      </c>
      <c r="F260">
        <v>136.22999999999999</v>
      </c>
      <c r="G260">
        <v>18.899999999999999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1</v>
      </c>
      <c r="Z260">
        <v>1</v>
      </c>
      <c r="AA260">
        <v>3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0.40532544399999998</v>
      </c>
      <c r="AH260">
        <v>0.41319444399999999</v>
      </c>
      <c r="AI260" t="s">
        <v>870</v>
      </c>
      <c r="AJ260" t="s">
        <v>530</v>
      </c>
      <c r="AK260">
        <v>22.2141899353452</v>
      </c>
    </row>
    <row r="261" spans="1:37" x14ac:dyDescent="0.25">
      <c r="A261">
        <v>169</v>
      </c>
      <c r="B261" t="s">
        <v>169</v>
      </c>
      <c r="C261" t="s">
        <v>871</v>
      </c>
      <c r="D261" t="s">
        <v>51</v>
      </c>
      <c r="E261" t="s">
        <v>171</v>
      </c>
      <c r="F261">
        <v>136.22800000000001</v>
      </c>
      <c r="G261">
        <v>18.899999999999999</v>
      </c>
      <c r="H261">
        <v>0</v>
      </c>
      <c r="I261">
        <v>2</v>
      </c>
      <c r="J261">
        <v>0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1</v>
      </c>
      <c r="AA261">
        <v>3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0.40532544399999998</v>
      </c>
      <c r="AH261">
        <v>0.41319444399999999</v>
      </c>
      <c r="AI261" t="s">
        <v>48</v>
      </c>
      <c r="AJ261" t="s">
        <v>530</v>
      </c>
      <c r="AK261">
        <v>22.903504182958599</v>
      </c>
    </row>
    <row r="262" spans="1:37" x14ac:dyDescent="0.25">
      <c r="A262">
        <v>170</v>
      </c>
      <c r="B262" t="s">
        <v>872</v>
      </c>
      <c r="C262" t="s">
        <v>873</v>
      </c>
      <c r="D262" t="s">
        <v>51</v>
      </c>
      <c r="E262" t="s">
        <v>171</v>
      </c>
      <c r="F262">
        <v>136.22800000000001</v>
      </c>
      <c r="G262">
        <v>18.899999999999999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0</v>
      </c>
      <c r="Z262">
        <v>2</v>
      </c>
      <c r="AA262">
        <v>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0.32291666699999999</v>
      </c>
      <c r="AH262">
        <v>0.32291666699999999</v>
      </c>
      <c r="AI262" t="s">
        <v>48</v>
      </c>
      <c r="AJ262" t="s">
        <v>530</v>
      </c>
      <c r="AK262">
        <v>64.661753173170197</v>
      </c>
    </row>
    <row r="263" spans="1:37" x14ac:dyDescent="0.25">
      <c r="A263">
        <v>171</v>
      </c>
      <c r="B263" t="s">
        <v>874</v>
      </c>
      <c r="C263" t="s">
        <v>875</v>
      </c>
      <c r="D263" t="s">
        <v>51</v>
      </c>
      <c r="E263" t="s">
        <v>78</v>
      </c>
      <c r="F263">
        <v>112.208</v>
      </c>
      <c r="G263">
        <v>19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3</v>
      </c>
      <c r="AA263">
        <v>2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0.28892733599999998</v>
      </c>
      <c r="AH263">
        <v>0.28125</v>
      </c>
      <c r="AI263" t="s">
        <v>48</v>
      </c>
      <c r="AJ263" t="s">
        <v>530</v>
      </c>
      <c r="AK263">
        <v>20.835788337823899</v>
      </c>
    </row>
    <row r="264" spans="1:37" x14ac:dyDescent="0.25">
      <c r="A264">
        <v>173</v>
      </c>
      <c r="B264" t="s">
        <v>876</v>
      </c>
      <c r="C264" t="s">
        <v>877</v>
      </c>
      <c r="D264" t="s">
        <v>139</v>
      </c>
      <c r="E264" t="s">
        <v>878</v>
      </c>
      <c r="F264">
        <v>194.18</v>
      </c>
      <c r="G264">
        <v>19</v>
      </c>
      <c r="H264">
        <v>6</v>
      </c>
      <c r="I264">
        <v>0</v>
      </c>
      <c r="J264">
        <v>6</v>
      </c>
      <c r="K264">
        <v>3</v>
      </c>
      <c r="L264">
        <v>0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v>0</v>
      </c>
      <c r="W264">
        <v>0</v>
      </c>
      <c r="X264">
        <v>4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0.57716049400000002</v>
      </c>
      <c r="AH264">
        <v>0.50554016599999996</v>
      </c>
      <c r="AI264" t="s">
        <v>48</v>
      </c>
      <c r="AJ264" t="s">
        <v>530</v>
      </c>
      <c r="AK264">
        <v>20.326573425375901</v>
      </c>
    </row>
    <row r="265" spans="1:37" x14ac:dyDescent="0.25">
      <c r="A265">
        <v>175</v>
      </c>
      <c r="B265" t="s">
        <v>879</v>
      </c>
      <c r="C265" t="s">
        <v>880</v>
      </c>
      <c r="D265" t="s">
        <v>38</v>
      </c>
      <c r="E265" t="s">
        <v>881</v>
      </c>
      <c r="F265">
        <v>132.154</v>
      </c>
      <c r="G265">
        <v>19.100000000000001</v>
      </c>
      <c r="H265">
        <v>6</v>
      </c>
      <c r="I265">
        <v>1</v>
      </c>
      <c r="J265">
        <v>6</v>
      </c>
      <c r="K265">
        <v>4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0.44907407399999999</v>
      </c>
      <c r="AH265">
        <v>0.435546875</v>
      </c>
      <c r="AI265" t="s">
        <v>48</v>
      </c>
      <c r="AJ265" t="s">
        <v>530</v>
      </c>
      <c r="AK265">
        <v>18.9936577519676</v>
      </c>
    </row>
    <row r="266" spans="1:37" x14ac:dyDescent="0.25">
      <c r="A266">
        <v>176</v>
      </c>
      <c r="B266" t="s">
        <v>879</v>
      </c>
      <c r="C266" t="s">
        <v>882</v>
      </c>
      <c r="D266" t="s">
        <v>38</v>
      </c>
      <c r="E266" t="s">
        <v>883</v>
      </c>
      <c r="F266">
        <v>146.18</v>
      </c>
      <c r="G266">
        <v>19.100000000000001</v>
      </c>
      <c r="H266">
        <v>6</v>
      </c>
      <c r="I266">
        <v>1</v>
      </c>
      <c r="J266">
        <v>6</v>
      </c>
      <c r="K266">
        <v>4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1</v>
      </c>
      <c r="X266">
        <v>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0.44907407399999999</v>
      </c>
      <c r="AH266">
        <v>0.435546875</v>
      </c>
      <c r="AI266" t="s">
        <v>48</v>
      </c>
      <c r="AJ266" t="s">
        <v>530</v>
      </c>
      <c r="AK266">
        <v>18.9936577519676</v>
      </c>
    </row>
    <row r="267" spans="1:37" x14ac:dyDescent="0.25">
      <c r="A267">
        <v>178</v>
      </c>
      <c r="B267" t="s">
        <v>884</v>
      </c>
      <c r="C267" t="s">
        <v>885</v>
      </c>
      <c r="D267" t="s">
        <v>240</v>
      </c>
      <c r="E267" t="s">
        <v>886</v>
      </c>
      <c r="F267">
        <v>124.134</v>
      </c>
      <c r="G267">
        <v>19.3</v>
      </c>
      <c r="H267">
        <v>6</v>
      </c>
      <c r="I267">
        <v>0</v>
      </c>
      <c r="J267">
        <v>6</v>
      </c>
      <c r="K267">
        <v>3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4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0.39349112400000003</v>
      </c>
      <c r="AH267">
        <v>0.28819444399999999</v>
      </c>
      <c r="AI267" t="s">
        <v>48</v>
      </c>
      <c r="AJ267" t="s">
        <v>530</v>
      </c>
      <c r="AK267">
        <v>16.612525317413201</v>
      </c>
    </row>
    <row r="268" spans="1:37" x14ac:dyDescent="0.25">
      <c r="A268">
        <v>179</v>
      </c>
      <c r="B268" t="s">
        <v>887</v>
      </c>
      <c r="C268" t="s">
        <v>888</v>
      </c>
      <c r="D268" t="s">
        <v>59</v>
      </c>
      <c r="E268" t="s">
        <v>889</v>
      </c>
      <c r="F268">
        <v>198.3</v>
      </c>
      <c r="G268">
        <v>19.5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1</v>
      </c>
      <c r="W268">
        <v>0</v>
      </c>
      <c r="X268">
        <v>0</v>
      </c>
      <c r="Y268">
        <v>0</v>
      </c>
      <c r="Z268">
        <v>3</v>
      </c>
      <c r="AA268">
        <v>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0.47333333300000002</v>
      </c>
      <c r="AH268">
        <v>0.48222222199999998</v>
      </c>
      <c r="AI268" t="s">
        <v>890</v>
      </c>
      <c r="AJ268" t="s">
        <v>530</v>
      </c>
      <c r="AK268">
        <v>19.606473278043701</v>
      </c>
    </row>
    <row r="269" spans="1:37" x14ac:dyDescent="0.25">
      <c r="A269">
        <v>180</v>
      </c>
      <c r="B269" t="s">
        <v>891</v>
      </c>
      <c r="C269" t="s">
        <v>892</v>
      </c>
      <c r="D269" t="s">
        <v>74</v>
      </c>
      <c r="E269" t="s">
        <v>893</v>
      </c>
      <c r="F269">
        <v>74.078000000000003</v>
      </c>
      <c r="G269">
        <v>19.5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0.255102041</v>
      </c>
      <c r="AH269">
        <v>0.22</v>
      </c>
      <c r="AI269" t="s">
        <v>48</v>
      </c>
      <c r="AJ269" t="s">
        <v>530</v>
      </c>
      <c r="AK269">
        <v>21.622722993974801</v>
      </c>
    </row>
    <row r="270" spans="1:37" x14ac:dyDescent="0.25">
      <c r="A270">
        <v>181</v>
      </c>
      <c r="B270" t="s">
        <v>894</v>
      </c>
      <c r="C270" t="s">
        <v>895</v>
      </c>
      <c r="D270" t="s">
        <v>304</v>
      </c>
      <c r="E270" t="s">
        <v>455</v>
      </c>
      <c r="F270">
        <v>86.13</v>
      </c>
      <c r="G270">
        <v>19.5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2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0.29166666699999999</v>
      </c>
      <c r="AH270">
        <v>0.29166666699999999</v>
      </c>
      <c r="AI270" t="s">
        <v>896</v>
      </c>
      <c r="AJ270" t="s">
        <v>530</v>
      </c>
      <c r="AK270">
        <v>18.842121199793802</v>
      </c>
    </row>
    <row r="271" spans="1:37" x14ac:dyDescent="0.25">
      <c r="A271">
        <v>182</v>
      </c>
      <c r="B271" t="s">
        <v>897</v>
      </c>
      <c r="C271" t="s">
        <v>898</v>
      </c>
      <c r="D271" t="s">
        <v>240</v>
      </c>
      <c r="E271" t="s">
        <v>899</v>
      </c>
      <c r="F271">
        <v>152.18600000000001</v>
      </c>
      <c r="G271">
        <v>19.600000000000001</v>
      </c>
      <c r="H271">
        <v>6</v>
      </c>
      <c r="I271">
        <v>0</v>
      </c>
      <c r="J271">
        <v>6</v>
      </c>
      <c r="K271">
        <v>3</v>
      </c>
      <c r="L271">
        <v>0</v>
      </c>
      <c r="M271">
        <v>2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1</v>
      </c>
      <c r="AF271">
        <v>0</v>
      </c>
      <c r="AG271">
        <v>0.44082840200000001</v>
      </c>
      <c r="AH271">
        <v>0.321428571</v>
      </c>
      <c r="AI271" t="s">
        <v>48</v>
      </c>
      <c r="AJ271" t="s">
        <v>530</v>
      </c>
      <c r="AK271">
        <v>20.691947969511201</v>
      </c>
    </row>
    <row r="272" spans="1:37" x14ac:dyDescent="0.25">
      <c r="A272">
        <v>184</v>
      </c>
      <c r="B272" t="s">
        <v>900</v>
      </c>
      <c r="C272" t="s">
        <v>901</v>
      </c>
      <c r="D272" t="s">
        <v>183</v>
      </c>
      <c r="E272" t="s">
        <v>313</v>
      </c>
      <c r="F272">
        <v>110.2</v>
      </c>
      <c r="G272">
        <v>19.899999999999999</v>
      </c>
      <c r="H272">
        <v>0</v>
      </c>
      <c r="I272">
        <v>2</v>
      </c>
      <c r="J272">
        <v>0</v>
      </c>
      <c r="K272">
        <v>2</v>
      </c>
      <c r="L272">
        <v>0</v>
      </c>
      <c r="M272">
        <v>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0.38888888900000002</v>
      </c>
      <c r="AH272">
        <v>0.38888888900000002</v>
      </c>
      <c r="AI272" t="s">
        <v>902</v>
      </c>
      <c r="AJ272" t="s">
        <v>530</v>
      </c>
      <c r="AK272">
        <v>27.8217013449825</v>
      </c>
    </row>
    <row r="273" spans="1:37" x14ac:dyDescent="0.25">
      <c r="A273">
        <v>185</v>
      </c>
      <c r="B273" t="s">
        <v>903</v>
      </c>
      <c r="C273" t="s">
        <v>904</v>
      </c>
      <c r="D273" t="s">
        <v>82</v>
      </c>
      <c r="E273" t="s">
        <v>128</v>
      </c>
      <c r="F273">
        <v>88.15</v>
      </c>
      <c r="G273">
        <v>20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4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0.26</v>
      </c>
      <c r="AH273">
        <v>0.26</v>
      </c>
      <c r="AI273" t="s">
        <v>905</v>
      </c>
      <c r="AJ273" t="s">
        <v>530</v>
      </c>
      <c r="AK273">
        <v>18.7091692072371</v>
      </c>
    </row>
    <row r="274" spans="1:37" x14ac:dyDescent="0.25">
      <c r="A274">
        <v>186</v>
      </c>
      <c r="B274" t="s">
        <v>906</v>
      </c>
      <c r="C274" t="s">
        <v>907</v>
      </c>
      <c r="D274" t="s">
        <v>183</v>
      </c>
      <c r="E274" t="s">
        <v>52</v>
      </c>
      <c r="F274">
        <v>70.13</v>
      </c>
      <c r="G274">
        <v>20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0.3</v>
      </c>
      <c r="AH274">
        <v>0.3</v>
      </c>
      <c r="AI274" t="s">
        <v>48</v>
      </c>
      <c r="AJ274" t="s">
        <v>530</v>
      </c>
      <c r="AK274">
        <v>22.588455475609202</v>
      </c>
    </row>
    <row r="275" spans="1:37" x14ac:dyDescent="0.25">
      <c r="A275">
        <v>187</v>
      </c>
      <c r="B275" t="s">
        <v>908</v>
      </c>
      <c r="C275" t="s">
        <v>909</v>
      </c>
      <c r="D275" t="s">
        <v>183</v>
      </c>
      <c r="E275" t="s">
        <v>52</v>
      </c>
      <c r="F275">
        <v>70.13</v>
      </c>
      <c r="G275">
        <v>20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2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0.26543209899999998</v>
      </c>
      <c r="AH275">
        <v>0.22</v>
      </c>
      <c r="AI275" t="s">
        <v>48</v>
      </c>
      <c r="AJ275" t="s">
        <v>530</v>
      </c>
      <c r="AK275">
        <v>21.816841361739801</v>
      </c>
    </row>
    <row r="276" spans="1:37" x14ac:dyDescent="0.25">
      <c r="A276">
        <v>188</v>
      </c>
      <c r="B276" t="s">
        <v>910</v>
      </c>
      <c r="C276" t="s">
        <v>911</v>
      </c>
      <c r="D276" t="s">
        <v>183</v>
      </c>
      <c r="E276" t="s">
        <v>737</v>
      </c>
      <c r="F276">
        <v>68.114000000000004</v>
      </c>
      <c r="G276">
        <v>20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0</v>
      </c>
      <c r="AA276">
        <v>3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0.1171875</v>
      </c>
      <c r="AH276">
        <v>0.16666666699999999</v>
      </c>
      <c r="AI276" t="s">
        <v>48</v>
      </c>
      <c r="AJ276" t="s">
        <v>530</v>
      </c>
      <c r="AK276">
        <v>15.7685583860798</v>
      </c>
    </row>
    <row r="277" spans="1:37" x14ac:dyDescent="0.25">
      <c r="A277">
        <v>189</v>
      </c>
      <c r="B277" t="s">
        <v>912</v>
      </c>
      <c r="C277" t="s">
        <v>913</v>
      </c>
      <c r="D277" t="s">
        <v>38</v>
      </c>
      <c r="E277" t="s">
        <v>914</v>
      </c>
      <c r="F277">
        <v>218.3782339</v>
      </c>
      <c r="G277">
        <v>20</v>
      </c>
      <c r="H277">
        <v>6</v>
      </c>
      <c r="I277">
        <v>0</v>
      </c>
      <c r="J277">
        <v>6</v>
      </c>
      <c r="K277">
        <v>3</v>
      </c>
      <c r="L277">
        <v>0</v>
      </c>
      <c r="M277">
        <v>3</v>
      </c>
      <c r="N277">
        <v>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0.41883232500000001</v>
      </c>
      <c r="AH277">
        <v>0.475069252</v>
      </c>
      <c r="AI277" t="s">
        <v>97</v>
      </c>
      <c r="AJ277" t="s">
        <v>530</v>
      </c>
      <c r="AK277">
        <v>22.189082444412598</v>
      </c>
    </row>
    <row r="278" spans="1:37" x14ac:dyDescent="0.25">
      <c r="A278">
        <v>191</v>
      </c>
      <c r="B278" t="s">
        <v>915</v>
      </c>
      <c r="C278" t="s">
        <v>916</v>
      </c>
      <c r="D278" t="s">
        <v>232</v>
      </c>
      <c r="E278" t="s">
        <v>96</v>
      </c>
      <c r="F278">
        <v>170.33</v>
      </c>
      <c r="G278">
        <v>20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</v>
      </c>
      <c r="N278">
        <v>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0.475778547</v>
      </c>
      <c r="AH278">
        <v>0.47520661199999997</v>
      </c>
      <c r="AI278" t="s">
        <v>917</v>
      </c>
      <c r="AJ278" t="s">
        <v>530</v>
      </c>
      <c r="AK278">
        <v>71.034515081298096</v>
      </c>
    </row>
    <row r="279" spans="1:37" x14ac:dyDescent="0.25">
      <c r="A279">
        <v>192</v>
      </c>
      <c r="B279" t="s">
        <v>918</v>
      </c>
      <c r="C279" t="s">
        <v>919</v>
      </c>
      <c r="D279" t="s">
        <v>95</v>
      </c>
      <c r="E279" t="s">
        <v>96</v>
      </c>
      <c r="F279">
        <v>170.33529039999999</v>
      </c>
      <c r="G279">
        <v>20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6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0.475778547</v>
      </c>
      <c r="AH279">
        <v>0.47520661199999997</v>
      </c>
      <c r="AI279" t="s">
        <v>97</v>
      </c>
      <c r="AJ279" t="s">
        <v>530</v>
      </c>
      <c r="AK279">
        <v>46.6696939657459</v>
      </c>
    </row>
    <row r="280" spans="1:37" x14ac:dyDescent="0.25">
      <c r="A280">
        <v>193</v>
      </c>
      <c r="B280" t="s">
        <v>920</v>
      </c>
      <c r="C280" t="s">
        <v>921</v>
      </c>
      <c r="D280" t="s">
        <v>95</v>
      </c>
      <c r="E280" t="s">
        <v>96</v>
      </c>
      <c r="F280">
        <v>170.33529039999999</v>
      </c>
      <c r="G280">
        <v>20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</v>
      </c>
      <c r="N280">
        <v>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0.475778547</v>
      </c>
      <c r="AH280">
        <v>0.47520661199999997</v>
      </c>
      <c r="AI280" t="s">
        <v>97</v>
      </c>
      <c r="AJ280" t="s">
        <v>530</v>
      </c>
      <c r="AK280">
        <v>35.818866000087397</v>
      </c>
    </row>
    <row r="281" spans="1:37" x14ac:dyDescent="0.25">
      <c r="A281">
        <v>194</v>
      </c>
      <c r="B281" t="s">
        <v>922</v>
      </c>
      <c r="C281" t="s">
        <v>923</v>
      </c>
      <c r="D281" t="s">
        <v>95</v>
      </c>
      <c r="E281" t="s">
        <v>96</v>
      </c>
      <c r="F281">
        <v>170.33529039999999</v>
      </c>
      <c r="G281">
        <v>20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</v>
      </c>
      <c r="N281">
        <v>6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0.475778547</v>
      </c>
      <c r="AH281">
        <v>0.47520661199999997</v>
      </c>
      <c r="AI281" t="s">
        <v>97</v>
      </c>
      <c r="AJ281" t="s">
        <v>530</v>
      </c>
      <c r="AK281">
        <v>29.9333407238577</v>
      </c>
    </row>
    <row r="282" spans="1:37" x14ac:dyDescent="0.25">
      <c r="A282">
        <v>198</v>
      </c>
      <c r="B282" t="s">
        <v>924</v>
      </c>
      <c r="C282" t="s">
        <v>925</v>
      </c>
      <c r="D282" t="s">
        <v>51</v>
      </c>
      <c r="E282" t="s">
        <v>171</v>
      </c>
      <c r="F282">
        <v>136.22800000000001</v>
      </c>
      <c r="G282">
        <v>20.399999999999999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4</v>
      </c>
      <c r="AA282">
        <v>6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0.32561728400000001</v>
      </c>
      <c r="AH282">
        <v>0.33333333300000001</v>
      </c>
      <c r="AI282" t="s">
        <v>48</v>
      </c>
      <c r="AJ282" t="s">
        <v>530</v>
      </c>
      <c r="AK282">
        <v>56.401712092973</v>
      </c>
    </row>
    <row r="283" spans="1:37" x14ac:dyDescent="0.25">
      <c r="A283">
        <v>200</v>
      </c>
      <c r="B283" t="s">
        <v>260</v>
      </c>
      <c r="C283" t="s">
        <v>926</v>
      </c>
      <c r="D283" t="s">
        <v>100</v>
      </c>
      <c r="E283" t="s">
        <v>188</v>
      </c>
      <c r="F283">
        <v>278.43</v>
      </c>
      <c r="G283">
        <v>20.399999999999999</v>
      </c>
      <c r="H283">
        <v>0</v>
      </c>
      <c r="I283">
        <v>3</v>
      </c>
      <c r="J283">
        <v>0</v>
      </c>
      <c r="K283">
        <v>3</v>
      </c>
      <c r="L283">
        <v>0</v>
      </c>
      <c r="M283">
        <v>1</v>
      </c>
      <c r="N283">
        <v>10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6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0.58844953200000005</v>
      </c>
      <c r="AH283">
        <v>0.624763705</v>
      </c>
      <c r="AI283" t="s">
        <v>927</v>
      </c>
      <c r="AJ283" t="s">
        <v>530</v>
      </c>
      <c r="AK283">
        <v>18.353055193335202</v>
      </c>
    </row>
    <row r="284" spans="1:37" x14ac:dyDescent="0.25">
      <c r="A284">
        <v>201</v>
      </c>
      <c r="B284" t="s">
        <v>928</v>
      </c>
      <c r="C284" t="s">
        <v>929</v>
      </c>
      <c r="D284" t="s">
        <v>183</v>
      </c>
      <c r="E284" t="s">
        <v>184</v>
      </c>
      <c r="F284">
        <v>136.22999999999999</v>
      </c>
      <c r="G284">
        <v>20.5</v>
      </c>
      <c r="H284">
        <v>0</v>
      </c>
      <c r="I284">
        <v>1</v>
      </c>
      <c r="J284">
        <v>0</v>
      </c>
      <c r="K284">
        <v>1</v>
      </c>
      <c r="L284">
        <v>1</v>
      </c>
      <c r="M284">
        <v>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2</v>
      </c>
      <c r="AA284">
        <v>3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0.32986111099999998</v>
      </c>
      <c r="AH284">
        <v>0.32986111099999998</v>
      </c>
      <c r="AI284" t="s">
        <v>930</v>
      </c>
      <c r="AJ284" t="s">
        <v>530</v>
      </c>
      <c r="AK284">
        <v>18.230444865842099</v>
      </c>
    </row>
    <row r="285" spans="1:37" x14ac:dyDescent="0.25">
      <c r="A285">
        <v>202</v>
      </c>
      <c r="B285" t="s">
        <v>931</v>
      </c>
      <c r="C285" t="s">
        <v>932</v>
      </c>
      <c r="D285" t="s">
        <v>105</v>
      </c>
      <c r="E285" t="s">
        <v>933</v>
      </c>
      <c r="F285">
        <v>152.22999999999999</v>
      </c>
      <c r="G285">
        <v>20.6</v>
      </c>
      <c r="H285">
        <v>0</v>
      </c>
      <c r="I285">
        <v>0</v>
      </c>
      <c r="J285">
        <v>0</v>
      </c>
      <c r="K285">
        <v>0</v>
      </c>
      <c r="L285">
        <v>2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3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0.35207100600000002</v>
      </c>
      <c r="AH285">
        <v>0.357988166</v>
      </c>
      <c r="AI285" t="s">
        <v>934</v>
      </c>
      <c r="AJ285" t="s">
        <v>530</v>
      </c>
      <c r="AK285">
        <v>25.303536504147299</v>
      </c>
    </row>
    <row r="286" spans="1:37" x14ac:dyDescent="0.25">
      <c r="A286">
        <v>205</v>
      </c>
      <c r="B286" t="s">
        <v>935</v>
      </c>
      <c r="C286" t="s">
        <v>936</v>
      </c>
      <c r="D286" t="s">
        <v>74</v>
      </c>
      <c r="E286" t="s">
        <v>194</v>
      </c>
      <c r="F286">
        <v>144.208</v>
      </c>
      <c r="G286">
        <v>20.7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0.46500000000000002</v>
      </c>
      <c r="AH286">
        <v>0.46500000000000002</v>
      </c>
      <c r="AI286" t="s">
        <v>48</v>
      </c>
      <c r="AJ286" t="s">
        <v>530</v>
      </c>
      <c r="AK286">
        <v>23.457174672586302</v>
      </c>
    </row>
    <row r="287" spans="1:37" x14ac:dyDescent="0.25">
      <c r="A287">
        <v>206</v>
      </c>
      <c r="B287" t="s">
        <v>937</v>
      </c>
      <c r="C287" t="s">
        <v>938</v>
      </c>
      <c r="D287" t="s">
        <v>82</v>
      </c>
      <c r="E287" t="s">
        <v>939</v>
      </c>
      <c r="F287">
        <v>116.19799999999999</v>
      </c>
      <c r="G287">
        <v>21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4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0.37755102000000001</v>
      </c>
      <c r="AH287">
        <v>0.37755102000000001</v>
      </c>
      <c r="AI287" t="s">
        <v>48</v>
      </c>
      <c r="AJ287" t="s">
        <v>530</v>
      </c>
      <c r="AK287">
        <v>20.7817901937416</v>
      </c>
    </row>
    <row r="288" spans="1:37" x14ac:dyDescent="0.25">
      <c r="A288">
        <v>207</v>
      </c>
      <c r="B288" t="s">
        <v>940</v>
      </c>
      <c r="C288" t="s">
        <v>941</v>
      </c>
      <c r="D288" t="s">
        <v>38</v>
      </c>
      <c r="E288" t="s">
        <v>942</v>
      </c>
      <c r="F288">
        <v>164.29</v>
      </c>
      <c r="G288">
        <v>21</v>
      </c>
      <c r="H288">
        <v>12</v>
      </c>
      <c r="I288">
        <v>0</v>
      </c>
      <c r="J288">
        <v>12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10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0.37345678999999998</v>
      </c>
      <c r="AH288">
        <v>0.44736842100000002</v>
      </c>
      <c r="AI288" t="s">
        <v>943</v>
      </c>
      <c r="AJ288" t="s">
        <v>530</v>
      </c>
      <c r="AK288">
        <v>11.5864429169727</v>
      </c>
    </row>
    <row r="289" spans="1:37" x14ac:dyDescent="0.25">
      <c r="A289">
        <v>208</v>
      </c>
      <c r="B289" t="s">
        <v>944</v>
      </c>
      <c r="C289" t="s">
        <v>945</v>
      </c>
      <c r="D289" t="s">
        <v>51</v>
      </c>
      <c r="E289" t="s">
        <v>946</v>
      </c>
      <c r="F289">
        <v>250.46</v>
      </c>
      <c r="G289">
        <v>21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3</v>
      </c>
      <c r="N289">
        <v>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</v>
      </c>
      <c r="AA289">
        <v>7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0.47959183700000002</v>
      </c>
      <c r="AH289">
        <v>0.51108033200000003</v>
      </c>
      <c r="AI289" t="s">
        <v>947</v>
      </c>
      <c r="AJ289" t="s">
        <v>530</v>
      </c>
      <c r="AK289">
        <v>21.560191119364301</v>
      </c>
    </row>
    <row r="290" spans="1:37" x14ac:dyDescent="0.25">
      <c r="A290">
        <v>209</v>
      </c>
      <c r="B290" t="s">
        <v>948</v>
      </c>
      <c r="C290" t="s">
        <v>949</v>
      </c>
      <c r="D290" t="s">
        <v>51</v>
      </c>
      <c r="E290" t="s">
        <v>284</v>
      </c>
      <c r="F290">
        <v>98.19</v>
      </c>
      <c r="G290">
        <v>21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5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0.24556212999999999</v>
      </c>
      <c r="AH290">
        <v>0.22448979599999999</v>
      </c>
      <c r="AI290" t="s">
        <v>950</v>
      </c>
      <c r="AJ290" t="s">
        <v>530</v>
      </c>
      <c r="AK290">
        <v>23.0103077272964</v>
      </c>
    </row>
    <row r="291" spans="1:37" x14ac:dyDescent="0.25">
      <c r="A291">
        <v>210</v>
      </c>
      <c r="B291" t="s">
        <v>951</v>
      </c>
      <c r="C291" t="s">
        <v>952</v>
      </c>
      <c r="D291" t="s">
        <v>51</v>
      </c>
      <c r="E291" t="s">
        <v>78</v>
      </c>
      <c r="F291">
        <v>112.208</v>
      </c>
      <c r="G291">
        <v>21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2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5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0.28125</v>
      </c>
      <c r="AH291">
        <v>0.28125</v>
      </c>
      <c r="AI291" t="s">
        <v>48</v>
      </c>
      <c r="AJ291" t="s">
        <v>530</v>
      </c>
      <c r="AK291">
        <v>7.6508640182232401</v>
      </c>
    </row>
    <row r="292" spans="1:37" x14ac:dyDescent="0.25">
      <c r="A292">
        <v>211</v>
      </c>
      <c r="B292" t="s">
        <v>953</v>
      </c>
      <c r="C292" t="s">
        <v>954</v>
      </c>
      <c r="D292" t="s">
        <v>59</v>
      </c>
      <c r="E292" t="s">
        <v>866</v>
      </c>
      <c r="F292">
        <v>130.18</v>
      </c>
      <c r="G292">
        <v>21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</v>
      </c>
      <c r="N292">
        <v>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0.40123456800000001</v>
      </c>
      <c r="AH292">
        <v>0.40123456800000001</v>
      </c>
      <c r="AI292" t="s">
        <v>955</v>
      </c>
      <c r="AJ292" t="s">
        <v>530</v>
      </c>
      <c r="AK292">
        <v>25.461872643457902</v>
      </c>
    </row>
    <row r="293" spans="1:37" x14ac:dyDescent="0.25">
      <c r="A293">
        <v>212</v>
      </c>
      <c r="B293" t="s">
        <v>956</v>
      </c>
      <c r="C293" t="s">
        <v>957</v>
      </c>
      <c r="D293" t="s">
        <v>59</v>
      </c>
      <c r="E293" t="s">
        <v>752</v>
      </c>
      <c r="F293">
        <v>230.3</v>
      </c>
      <c r="G293">
        <v>21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2</v>
      </c>
      <c r="N293">
        <v>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0.53047091400000002</v>
      </c>
      <c r="AH293">
        <v>0.57266435999999998</v>
      </c>
      <c r="AI293" t="s">
        <v>958</v>
      </c>
      <c r="AJ293" t="s">
        <v>530</v>
      </c>
      <c r="AK293">
        <v>33.348264011636999</v>
      </c>
    </row>
    <row r="294" spans="1:37" x14ac:dyDescent="0.25">
      <c r="A294">
        <v>213</v>
      </c>
      <c r="B294" t="s">
        <v>959</v>
      </c>
      <c r="C294" t="s">
        <v>960</v>
      </c>
      <c r="D294" t="s">
        <v>59</v>
      </c>
      <c r="E294" t="s">
        <v>961</v>
      </c>
      <c r="F294">
        <v>216.27</v>
      </c>
      <c r="G294">
        <v>21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7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0.53211805599999995</v>
      </c>
      <c r="AH294">
        <v>0.560546875</v>
      </c>
      <c r="AI294" t="s">
        <v>962</v>
      </c>
      <c r="AJ294" t="s">
        <v>530</v>
      </c>
      <c r="AK294">
        <v>28.008095837432599</v>
      </c>
    </row>
    <row r="295" spans="1:37" x14ac:dyDescent="0.25">
      <c r="A295">
        <v>214</v>
      </c>
      <c r="B295" t="s">
        <v>963</v>
      </c>
      <c r="C295" t="s">
        <v>964</v>
      </c>
      <c r="D295" t="s">
        <v>59</v>
      </c>
      <c r="E295" t="s">
        <v>571</v>
      </c>
      <c r="F295">
        <v>174.19</v>
      </c>
      <c r="G295">
        <v>21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2</v>
      </c>
      <c r="N295">
        <v>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0.46</v>
      </c>
      <c r="AH295">
        <v>0.50591715999999998</v>
      </c>
      <c r="AI295" t="s">
        <v>965</v>
      </c>
      <c r="AJ295" t="s">
        <v>530</v>
      </c>
      <c r="AK295">
        <v>15.0762332866028</v>
      </c>
    </row>
    <row r="296" spans="1:37" x14ac:dyDescent="0.25">
      <c r="A296">
        <v>215</v>
      </c>
      <c r="B296" t="s">
        <v>966</v>
      </c>
      <c r="C296" t="s">
        <v>967</v>
      </c>
      <c r="D296" t="s">
        <v>139</v>
      </c>
      <c r="E296" t="s">
        <v>968</v>
      </c>
      <c r="F296">
        <v>146.13999999999999</v>
      </c>
      <c r="G296">
        <v>21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2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0.47520661199999997</v>
      </c>
      <c r="AH296">
        <v>0.47520661199999997</v>
      </c>
      <c r="AI296" t="s">
        <v>48</v>
      </c>
      <c r="AJ296" t="s">
        <v>530</v>
      </c>
      <c r="AK296">
        <v>12.4982348962294</v>
      </c>
    </row>
    <row r="297" spans="1:37" x14ac:dyDescent="0.25">
      <c r="A297">
        <v>216</v>
      </c>
      <c r="B297" t="s">
        <v>969</v>
      </c>
      <c r="C297" t="s">
        <v>970</v>
      </c>
      <c r="D297" t="s">
        <v>139</v>
      </c>
      <c r="E297" t="s">
        <v>571</v>
      </c>
      <c r="F297">
        <v>174.19200000000001</v>
      </c>
      <c r="G297">
        <v>21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2</v>
      </c>
      <c r="N297">
        <v>4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0.47704081599999998</v>
      </c>
      <c r="AH297">
        <v>0.50591715999999998</v>
      </c>
      <c r="AI297" t="s">
        <v>48</v>
      </c>
      <c r="AJ297" t="s">
        <v>530</v>
      </c>
      <c r="AK297">
        <v>14.5907799208589</v>
      </c>
    </row>
    <row r="298" spans="1:37" x14ac:dyDescent="0.25">
      <c r="A298">
        <v>217</v>
      </c>
      <c r="B298" t="s">
        <v>971</v>
      </c>
      <c r="C298" t="s">
        <v>972</v>
      </c>
      <c r="D298" t="s">
        <v>232</v>
      </c>
      <c r="E298" t="s">
        <v>421</v>
      </c>
      <c r="F298">
        <v>100.2</v>
      </c>
      <c r="G298">
        <v>21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4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0.3359375</v>
      </c>
      <c r="AH298">
        <v>0.31944444399999999</v>
      </c>
      <c r="AI298" t="s">
        <v>973</v>
      </c>
      <c r="AJ298" t="s">
        <v>530</v>
      </c>
      <c r="AK298">
        <v>10.9765250325182</v>
      </c>
    </row>
    <row r="299" spans="1:37" x14ac:dyDescent="0.25">
      <c r="A299">
        <v>218</v>
      </c>
      <c r="B299" t="s">
        <v>974</v>
      </c>
      <c r="C299" t="s">
        <v>975</v>
      </c>
      <c r="D299" t="s">
        <v>95</v>
      </c>
      <c r="E299" t="s">
        <v>421</v>
      </c>
      <c r="F299">
        <v>100.20220329999999</v>
      </c>
      <c r="G299">
        <v>21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4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2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0.31944444399999999</v>
      </c>
      <c r="AH299">
        <v>0.31944444399999999</v>
      </c>
      <c r="AI299" t="s">
        <v>97</v>
      </c>
      <c r="AJ299" t="s">
        <v>530</v>
      </c>
      <c r="AK299">
        <v>29.4228863680922</v>
      </c>
    </row>
    <row r="300" spans="1:37" x14ac:dyDescent="0.25">
      <c r="A300">
        <v>219</v>
      </c>
      <c r="B300" t="s">
        <v>976</v>
      </c>
      <c r="C300" t="s">
        <v>977</v>
      </c>
      <c r="D300" t="s">
        <v>95</v>
      </c>
      <c r="E300" t="s">
        <v>421</v>
      </c>
      <c r="F300">
        <v>100.20220329999999</v>
      </c>
      <c r="G300">
        <v>21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4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0.31944444399999999</v>
      </c>
      <c r="AH300">
        <v>0.31944444399999999</v>
      </c>
      <c r="AI300" t="s">
        <v>97</v>
      </c>
      <c r="AJ300" t="s">
        <v>530</v>
      </c>
      <c r="AK300">
        <v>14.212923677729499</v>
      </c>
    </row>
    <row r="301" spans="1:37" x14ac:dyDescent="0.25">
      <c r="A301">
        <v>220</v>
      </c>
      <c r="B301" t="s">
        <v>978</v>
      </c>
      <c r="C301" t="s">
        <v>979</v>
      </c>
      <c r="D301" t="s">
        <v>19</v>
      </c>
      <c r="E301" t="s">
        <v>980</v>
      </c>
      <c r="F301">
        <v>72.11</v>
      </c>
      <c r="G301">
        <v>21.1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0.3359375</v>
      </c>
      <c r="AH301">
        <v>0.3</v>
      </c>
      <c r="AI301" t="s">
        <v>981</v>
      </c>
      <c r="AJ301" t="s">
        <v>530</v>
      </c>
      <c r="AK301">
        <v>21.275111021831702</v>
      </c>
    </row>
    <row r="302" spans="1:37" x14ac:dyDescent="0.25">
      <c r="A302">
        <v>222</v>
      </c>
      <c r="B302" t="s">
        <v>982</v>
      </c>
      <c r="C302" t="s">
        <v>983</v>
      </c>
      <c r="D302" t="s">
        <v>166</v>
      </c>
      <c r="E302" t="s">
        <v>455</v>
      </c>
      <c r="F302">
        <v>86.13</v>
      </c>
      <c r="G302">
        <v>21.3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3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0.16666666699999999</v>
      </c>
      <c r="AH302">
        <v>0.16666666699999999</v>
      </c>
      <c r="AI302" t="s">
        <v>984</v>
      </c>
      <c r="AJ302" t="s">
        <v>530</v>
      </c>
      <c r="AK302">
        <v>20.0165947142767</v>
      </c>
    </row>
    <row r="303" spans="1:37" x14ac:dyDescent="0.25">
      <c r="A303">
        <v>223</v>
      </c>
      <c r="B303" t="s">
        <v>985</v>
      </c>
      <c r="C303" t="s">
        <v>986</v>
      </c>
      <c r="D303" t="s">
        <v>613</v>
      </c>
      <c r="E303" t="s">
        <v>987</v>
      </c>
      <c r="F303">
        <v>86.13</v>
      </c>
      <c r="G303">
        <v>21.3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3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0.16666666699999999</v>
      </c>
      <c r="AH303">
        <v>0.16666666699999999</v>
      </c>
      <c r="AI303" t="s">
        <v>48</v>
      </c>
      <c r="AJ303" t="s">
        <v>530</v>
      </c>
      <c r="AK303">
        <v>20.0165947142767</v>
      </c>
    </row>
    <row r="304" spans="1:37" x14ac:dyDescent="0.25">
      <c r="A304">
        <v>224</v>
      </c>
      <c r="B304" t="s">
        <v>988</v>
      </c>
      <c r="C304" t="s">
        <v>989</v>
      </c>
      <c r="D304" t="s">
        <v>232</v>
      </c>
      <c r="E304" t="s">
        <v>421</v>
      </c>
      <c r="F304">
        <v>100.19799999999999</v>
      </c>
      <c r="G304">
        <v>21.7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4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0.375</v>
      </c>
      <c r="AH304">
        <v>0.31944444399999999</v>
      </c>
      <c r="AI304" t="s">
        <v>48</v>
      </c>
      <c r="AJ304" t="s">
        <v>530</v>
      </c>
      <c r="AK304">
        <v>22.035686382547802</v>
      </c>
    </row>
    <row r="305" spans="1:37" x14ac:dyDescent="0.25">
      <c r="A305">
        <v>225</v>
      </c>
      <c r="B305" t="s">
        <v>990</v>
      </c>
      <c r="C305" t="s">
        <v>991</v>
      </c>
      <c r="D305" t="s">
        <v>166</v>
      </c>
      <c r="E305" t="s">
        <v>980</v>
      </c>
      <c r="F305">
        <v>72.11</v>
      </c>
      <c r="G305">
        <v>21.9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0.109375</v>
      </c>
      <c r="AH305">
        <v>0.08</v>
      </c>
      <c r="AI305" t="s">
        <v>992</v>
      </c>
      <c r="AJ305" t="s">
        <v>530</v>
      </c>
      <c r="AK305">
        <v>23.0582002667288</v>
      </c>
    </row>
    <row r="306" spans="1:37" x14ac:dyDescent="0.25">
      <c r="A306">
        <v>226</v>
      </c>
      <c r="B306" t="s">
        <v>993</v>
      </c>
      <c r="C306" t="s">
        <v>994</v>
      </c>
      <c r="D306" t="s">
        <v>51</v>
      </c>
      <c r="E306" t="s">
        <v>644</v>
      </c>
      <c r="F306">
        <v>112.208</v>
      </c>
      <c r="G306">
        <v>21.9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2</v>
      </c>
      <c r="AA306">
        <v>3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0.29585798800000002</v>
      </c>
      <c r="AH306">
        <v>0.28125</v>
      </c>
      <c r="AI306" t="s">
        <v>48</v>
      </c>
      <c r="AJ306" t="s">
        <v>530</v>
      </c>
      <c r="AK306">
        <v>18.745717294222899</v>
      </c>
    </row>
    <row r="307" spans="1:37" x14ac:dyDescent="0.25">
      <c r="A307">
        <v>227</v>
      </c>
      <c r="B307" t="s">
        <v>995</v>
      </c>
      <c r="C307" t="s">
        <v>996</v>
      </c>
      <c r="D307" t="s">
        <v>183</v>
      </c>
      <c r="E307" t="s">
        <v>997</v>
      </c>
      <c r="F307">
        <v>96.170440319999997</v>
      </c>
      <c r="G307">
        <v>22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0.3984375</v>
      </c>
      <c r="AH307">
        <v>0.3984375</v>
      </c>
      <c r="AI307" t="s">
        <v>97</v>
      </c>
      <c r="AJ307" t="s">
        <v>530</v>
      </c>
      <c r="AK307">
        <v>33.706436795358599</v>
      </c>
    </row>
    <row r="308" spans="1:37" x14ac:dyDescent="0.25">
      <c r="A308">
        <v>229</v>
      </c>
      <c r="B308" t="s">
        <v>998</v>
      </c>
      <c r="C308" t="s">
        <v>999</v>
      </c>
      <c r="D308" t="s">
        <v>38</v>
      </c>
      <c r="E308" t="s">
        <v>1000</v>
      </c>
      <c r="F308">
        <v>128.16399999999999</v>
      </c>
      <c r="G308">
        <v>22</v>
      </c>
      <c r="H308">
        <v>10</v>
      </c>
      <c r="I308">
        <v>0</v>
      </c>
      <c r="J308">
        <v>10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0.423828125</v>
      </c>
      <c r="AH308">
        <v>0.29752066100000002</v>
      </c>
      <c r="AI308" t="s">
        <v>48</v>
      </c>
      <c r="AJ308" t="s">
        <v>530</v>
      </c>
      <c r="AK308">
        <v>17.366276745075201</v>
      </c>
    </row>
    <row r="309" spans="1:37" x14ac:dyDescent="0.25">
      <c r="A309">
        <v>232</v>
      </c>
      <c r="B309" t="s">
        <v>1001</v>
      </c>
      <c r="C309" t="s">
        <v>1002</v>
      </c>
      <c r="D309" t="s">
        <v>59</v>
      </c>
      <c r="E309" t="s">
        <v>205</v>
      </c>
      <c r="F309">
        <v>292.45689599999997</v>
      </c>
      <c r="G309">
        <v>22.7</v>
      </c>
      <c r="H309">
        <v>0</v>
      </c>
      <c r="I309">
        <v>3</v>
      </c>
      <c r="J309">
        <v>0</v>
      </c>
      <c r="K309">
        <v>3</v>
      </c>
      <c r="L309">
        <v>0</v>
      </c>
      <c r="M309">
        <v>2</v>
      </c>
      <c r="N309">
        <v>10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0</v>
      </c>
      <c r="W309">
        <v>6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0.59716796900000002</v>
      </c>
      <c r="AH309">
        <v>0.63107638899999996</v>
      </c>
      <c r="AI309" t="s">
        <v>97</v>
      </c>
      <c r="AJ309" t="s">
        <v>530</v>
      </c>
      <c r="AK309">
        <v>27.671243528116801</v>
      </c>
    </row>
    <row r="310" spans="1:37" x14ac:dyDescent="0.25">
      <c r="A310">
        <v>234</v>
      </c>
      <c r="B310" t="s">
        <v>1003</v>
      </c>
      <c r="C310" t="s">
        <v>1004</v>
      </c>
      <c r="D310" t="s">
        <v>82</v>
      </c>
      <c r="E310" t="s">
        <v>215</v>
      </c>
      <c r="F310">
        <v>130.22999999999999</v>
      </c>
      <c r="G310">
        <v>23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5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0.39930555600000001</v>
      </c>
      <c r="AH310">
        <v>0.3828125</v>
      </c>
      <c r="AI310" t="s">
        <v>1005</v>
      </c>
      <c r="AJ310" t="s">
        <v>530</v>
      </c>
      <c r="AK310">
        <v>27.4549911376963</v>
      </c>
    </row>
    <row r="311" spans="1:37" x14ac:dyDescent="0.25">
      <c r="A311">
        <v>235</v>
      </c>
      <c r="B311" t="s">
        <v>1006</v>
      </c>
      <c r="C311" t="s">
        <v>1007</v>
      </c>
      <c r="D311" t="s">
        <v>38</v>
      </c>
      <c r="E311" t="s">
        <v>209</v>
      </c>
      <c r="F311">
        <v>230.39</v>
      </c>
      <c r="G311">
        <v>23</v>
      </c>
      <c r="H311">
        <v>6</v>
      </c>
      <c r="I311">
        <v>1</v>
      </c>
      <c r="J311">
        <v>6</v>
      </c>
      <c r="K311">
        <v>4</v>
      </c>
      <c r="L311">
        <v>0</v>
      </c>
      <c r="M311">
        <v>1</v>
      </c>
      <c r="N311">
        <v>8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2</v>
      </c>
      <c r="X311">
        <v>5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0.540289256</v>
      </c>
      <c r="AH311">
        <v>0.55215419499999996</v>
      </c>
      <c r="AI311" t="s">
        <v>1008</v>
      </c>
      <c r="AJ311" t="s">
        <v>530</v>
      </c>
      <c r="AK311">
        <v>24.886786588859199</v>
      </c>
    </row>
    <row r="312" spans="1:37" x14ac:dyDescent="0.25">
      <c r="A312">
        <v>237</v>
      </c>
      <c r="B312" t="s">
        <v>1009</v>
      </c>
      <c r="C312" t="s">
        <v>1010</v>
      </c>
      <c r="D312" t="s">
        <v>38</v>
      </c>
      <c r="E312" t="s">
        <v>209</v>
      </c>
      <c r="F312">
        <v>230.38896980000001</v>
      </c>
      <c r="G312">
        <v>23</v>
      </c>
      <c r="H312">
        <v>6</v>
      </c>
      <c r="I312">
        <v>1</v>
      </c>
      <c r="J312">
        <v>6</v>
      </c>
      <c r="K312">
        <v>4</v>
      </c>
      <c r="L312">
        <v>0</v>
      </c>
      <c r="M312">
        <v>2</v>
      </c>
      <c r="N312">
        <v>7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5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0.54989975499999999</v>
      </c>
      <c r="AH312">
        <v>0.55215419499999996</v>
      </c>
      <c r="AI312" t="s">
        <v>97</v>
      </c>
      <c r="AJ312" t="s">
        <v>530</v>
      </c>
      <c r="AK312">
        <v>16.227016498180198</v>
      </c>
    </row>
    <row r="313" spans="1:37" x14ac:dyDescent="0.25">
      <c r="A313">
        <v>239</v>
      </c>
      <c r="B313" t="s">
        <v>1011</v>
      </c>
      <c r="C313" t="s">
        <v>1012</v>
      </c>
      <c r="D313" t="s">
        <v>59</v>
      </c>
      <c r="E313" t="s">
        <v>1013</v>
      </c>
      <c r="F313">
        <v>873.33</v>
      </c>
      <c r="G313">
        <v>23</v>
      </c>
      <c r="H313">
        <v>0</v>
      </c>
      <c r="I313">
        <v>9</v>
      </c>
      <c r="J313">
        <v>0</v>
      </c>
      <c r="K313">
        <v>9</v>
      </c>
      <c r="L313">
        <v>0</v>
      </c>
      <c r="M313">
        <v>3</v>
      </c>
      <c r="N313">
        <v>32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3</v>
      </c>
      <c r="V313">
        <v>1</v>
      </c>
      <c r="W313">
        <v>18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0.75751133800000003</v>
      </c>
      <c r="AH313">
        <v>0.775748722</v>
      </c>
      <c r="AI313" t="s">
        <v>1014</v>
      </c>
      <c r="AJ313" t="s">
        <v>530</v>
      </c>
      <c r="AK313">
        <v>22.979932914043101</v>
      </c>
    </row>
    <row r="314" spans="1:37" x14ac:dyDescent="0.25">
      <c r="A314">
        <v>240</v>
      </c>
      <c r="B314" t="s">
        <v>1015</v>
      </c>
      <c r="C314" t="s">
        <v>1016</v>
      </c>
      <c r="D314" t="s">
        <v>82</v>
      </c>
      <c r="E314" t="s">
        <v>224</v>
      </c>
      <c r="F314">
        <v>102.172</v>
      </c>
      <c r="G314">
        <v>23.3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5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0.31944444399999999</v>
      </c>
      <c r="AH314">
        <v>0.31944444399999999</v>
      </c>
      <c r="AI314" t="s">
        <v>48</v>
      </c>
      <c r="AJ314" t="s">
        <v>530</v>
      </c>
      <c r="AK314">
        <v>24.0663092716633</v>
      </c>
    </row>
    <row r="315" spans="1:37" x14ac:dyDescent="0.25">
      <c r="A315">
        <v>248</v>
      </c>
      <c r="B315" t="s">
        <v>1017</v>
      </c>
      <c r="C315" t="s">
        <v>1018</v>
      </c>
      <c r="D315" t="s">
        <v>183</v>
      </c>
      <c r="E315" t="s">
        <v>778</v>
      </c>
      <c r="F315">
        <v>84.156000000000006</v>
      </c>
      <c r="G315">
        <v>23.8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3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0.2421875</v>
      </c>
      <c r="AH315">
        <v>0.20833333300000001</v>
      </c>
      <c r="AI315" t="s">
        <v>48</v>
      </c>
      <c r="AJ315" t="s">
        <v>530</v>
      </c>
      <c r="AK315">
        <v>30.3082129024639</v>
      </c>
    </row>
    <row r="316" spans="1:37" x14ac:dyDescent="0.25">
      <c r="A316">
        <v>249</v>
      </c>
      <c r="B316" t="s">
        <v>1019</v>
      </c>
      <c r="C316" t="s">
        <v>1020</v>
      </c>
      <c r="D316" t="s">
        <v>100</v>
      </c>
      <c r="E316" t="s">
        <v>1021</v>
      </c>
      <c r="F316">
        <v>84.12</v>
      </c>
      <c r="G316">
        <v>23.9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2</v>
      </c>
      <c r="Y316">
        <v>0</v>
      </c>
      <c r="Z316">
        <v>0</v>
      </c>
      <c r="AA316">
        <v>3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0.22448979599999999</v>
      </c>
      <c r="AH316">
        <v>0.22448979599999999</v>
      </c>
      <c r="AI316" t="s">
        <v>1022</v>
      </c>
      <c r="AJ316" t="s">
        <v>530</v>
      </c>
      <c r="AK316">
        <v>25.488792102322801</v>
      </c>
    </row>
    <row r="317" spans="1:37" x14ac:dyDescent="0.25">
      <c r="A317">
        <v>250</v>
      </c>
      <c r="B317" t="s">
        <v>1023</v>
      </c>
      <c r="C317" t="s">
        <v>1024</v>
      </c>
      <c r="D317" t="s">
        <v>82</v>
      </c>
      <c r="E317" t="s">
        <v>1025</v>
      </c>
      <c r="F317">
        <v>222.358</v>
      </c>
      <c r="G317">
        <v>24</v>
      </c>
      <c r="H317">
        <v>0</v>
      </c>
      <c r="I317">
        <v>3</v>
      </c>
      <c r="J317">
        <v>0</v>
      </c>
      <c r="K317">
        <v>3</v>
      </c>
      <c r="L317">
        <v>0</v>
      </c>
      <c r="M317">
        <v>4</v>
      </c>
      <c r="N317">
        <v>5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0.52875000000000005</v>
      </c>
      <c r="AH317">
        <v>0.55401234600000004</v>
      </c>
      <c r="AI317" t="s">
        <v>48</v>
      </c>
      <c r="AJ317" t="s">
        <v>530</v>
      </c>
      <c r="AK317">
        <v>19.515916087792899</v>
      </c>
    </row>
    <row r="318" spans="1:37" x14ac:dyDescent="0.25">
      <c r="A318">
        <v>252</v>
      </c>
      <c r="B318" t="s">
        <v>1026</v>
      </c>
      <c r="C318" t="s">
        <v>1027</v>
      </c>
      <c r="D318" t="s">
        <v>183</v>
      </c>
      <c r="E318" t="s">
        <v>228</v>
      </c>
      <c r="F318">
        <v>222.409997</v>
      </c>
      <c r="G318">
        <v>24</v>
      </c>
      <c r="H318">
        <v>0</v>
      </c>
      <c r="I318">
        <v>2</v>
      </c>
      <c r="J318">
        <v>0</v>
      </c>
      <c r="K318">
        <v>2</v>
      </c>
      <c r="L318">
        <v>0</v>
      </c>
      <c r="M318">
        <v>5</v>
      </c>
      <c r="N318">
        <v>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0.53039999999999998</v>
      </c>
      <c r="AH318">
        <v>0.54844290699999998</v>
      </c>
      <c r="AI318" t="s">
        <v>97</v>
      </c>
      <c r="AJ318" t="s">
        <v>530</v>
      </c>
      <c r="AK318">
        <v>24.062569021538</v>
      </c>
    </row>
    <row r="319" spans="1:37" x14ac:dyDescent="0.25">
      <c r="A319">
        <v>254</v>
      </c>
      <c r="B319" t="s">
        <v>226</v>
      </c>
      <c r="C319" t="s">
        <v>1028</v>
      </c>
      <c r="D319" t="s">
        <v>183</v>
      </c>
      <c r="E319" t="s">
        <v>228</v>
      </c>
      <c r="F319">
        <v>222.4</v>
      </c>
      <c r="G319">
        <v>24</v>
      </c>
      <c r="H319">
        <v>0</v>
      </c>
      <c r="I319">
        <v>2</v>
      </c>
      <c r="J319">
        <v>0</v>
      </c>
      <c r="K319">
        <v>2</v>
      </c>
      <c r="L319">
        <v>0</v>
      </c>
      <c r="M319">
        <v>5</v>
      </c>
      <c r="N319">
        <v>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0.54914933799999999</v>
      </c>
      <c r="AH319">
        <v>0.54844290699999998</v>
      </c>
      <c r="AI319" t="s">
        <v>48</v>
      </c>
      <c r="AJ319" t="s">
        <v>530</v>
      </c>
      <c r="AK319">
        <v>24.907794344711299</v>
      </c>
    </row>
    <row r="320" spans="1:37" x14ac:dyDescent="0.25">
      <c r="A320">
        <v>255</v>
      </c>
      <c r="B320" t="s">
        <v>1029</v>
      </c>
      <c r="C320" t="s">
        <v>1030</v>
      </c>
      <c r="D320" t="s">
        <v>51</v>
      </c>
      <c r="E320" t="s">
        <v>603</v>
      </c>
      <c r="F320">
        <v>188.31</v>
      </c>
      <c r="G320">
        <v>24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3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3</v>
      </c>
      <c r="AA320">
        <v>7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0.41375000000000001</v>
      </c>
      <c r="AH320">
        <v>0.43777777800000001</v>
      </c>
      <c r="AI320" t="s">
        <v>1031</v>
      </c>
      <c r="AJ320" t="s">
        <v>530</v>
      </c>
      <c r="AK320">
        <v>23.7989328505722</v>
      </c>
    </row>
    <row r="321" spans="1:37" x14ac:dyDescent="0.25">
      <c r="A321">
        <v>256</v>
      </c>
      <c r="B321" t="s">
        <v>1032</v>
      </c>
      <c r="C321" t="s">
        <v>1033</v>
      </c>
      <c r="D321" t="s">
        <v>51</v>
      </c>
      <c r="E321" t="s">
        <v>644</v>
      </c>
      <c r="F321">
        <v>112.208</v>
      </c>
      <c r="G321">
        <v>24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2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0.25</v>
      </c>
      <c r="AH321">
        <v>0.28125</v>
      </c>
      <c r="AI321" t="s">
        <v>48</v>
      </c>
      <c r="AJ321" t="s">
        <v>530</v>
      </c>
      <c r="AK321">
        <v>11.173994840016601</v>
      </c>
    </row>
    <row r="322" spans="1:37" x14ac:dyDescent="0.25">
      <c r="A322">
        <v>257</v>
      </c>
      <c r="B322" t="s">
        <v>1034</v>
      </c>
      <c r="C322" t="s">
        <v>1035</v>
      </c>
      <c r="D322" t="s">
        <v>139</v>
      </c>
      <c r="E322" t="s">
        <v>961</v>
      </c>
      <c r="F322">
        <v>216.27</v>
      </c>
      <c r="G322">
        <v>24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7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0.541015625</v>
      </c>
      <c r="AH322">
        <v>0.556640625</v>
      </c>
      <c r="AI322" t="s">
        <v>48</v>
      </c>
      <c r="AJ322" t="s">
        <v>530</v>
      </c>
      <c r="AK322">
        <v>28.206082061943601</v>
      </c>
    </row>
    <row r="323" spans="1:37" x14ac:dyDescent="0.25">
      <c r="A323">
        <v>258</v>
      </c>
      <c r="B323" t="s">
        <v>1036</v>
      </c>
      <c r="C323" t="s">
        <v>1037</v>
      </c>
      <c r="D323" t="s">
        <v>74</v>
      </c>
      <c r="E323" t="s">
        <v>1038</v>
      </c>
      <c r="F323">
        <v>132.15600000000001</v>
      </c>
      <c r="G323">
        <v>24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3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0.43827160500000001</v>
      </c>
      <c r="AH323">
        <v>0.43827160500000001</v>
      </c>
      <c r="AI323" t="s">
        <v>48</v>
      </c>
      <c r="AJ323" t="s">
        <v>530</v>
      </c>
      <c r="AK323">
        <v>24.986251637195299</v>
      </c>
    </row>
    <row r="324" spans="1:37" x14ac:dyDescent="0.25">
      <c r="A324">
        <v>260</v>
      </c>
      <c r="B324" t="s">
        <v>1039</v>
      </c>
      <c r="C324" t="s">
        <v>1040</v>
      </c>
      <c r="D324" t="s">
        <v>232</v>
      </c>
      <c r="E324" t="s">
        <v>817</v>
      </c>
      <c r="F324">
        <v>128.25</v>
      </c>
      <c r="G324">
        <v>24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5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0.38888888900000002</v>
      </c>
      <c r="AH324">
        <v>0.3984375</v>
      </c>
      <c r="AI324" t="s">
        <v>1041</v>
      </c>
      <c r="AJ324" t="s">
        <v>530</v>
      </c>
      <c r="AK324">
        <v>21.904961660618302</v>
      </c>
    </row>
    <row r="325" spans="1:37" x14ac:dyDescent="0.25">
      <c r="A325">
        <v>262</v>
      </c>
      <c r="B325" t="s">
        <v>1042</v>
      </c>
      <c r="C325" t="s">
        <v>1043</v>
      </c>
      <c r="D325" t="s">
        <v>232</v>
      </c>
      <c r="E325" t="s">
        <v>1044</v>
      </c>
      <c r="F325">
        <v>86.17</v>
      </c>
      <c r="G325">
        <v>24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4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0.255102041</v>
      </c>
      <c r="AH325">
        <v>0.22</v>
      </c>
      <c r="AI325" t="s">
        <v>1045</v>
      </c>
      <c r="AJ325" t="s">
        <v>530</v>
      </c>
      <c r="AK325">
        <v>18.745717294222899</v>
      </c>
    </row>
    <row r="326" spans="1:37" x14ac:dyDescent="0.25">
      <c r="A326">
        <v>263</v>
      </c>
      <c r="B326" t="s">
        <v>1046</v>
      </c>
      <c r="C326" t="s">
        <v>1047</v>
      </c>
      <c r="D326" t="s">
        <v>232</v>
      </c>
      <c r="E326" t="s">
        <v>1048</v>
      </c>
      <c r="F326">
        <v>128.25</v>
      </c>
      <c r="G326">
        <v>24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5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0.38888888900000002</v>
      </c>
      <c r="AH326">
        <v>0.3984375</v>
      </c>
      <c r="AI326" t="s">
        <v>48</v>
      </c>
      <c r="AJ326" t="s">
        <v>530</v>
      </c>
      <c r="AK326">
        <v>21.904961660618302</v>
      </c>
    </row>
    <row r="327" spans="1:37" x14ac:dyDescent="0.25">
      <c r="A327">
        <v>264</v>
      </c>
      <c r="B327" t="s">
        <v>1036</v>
      </c>
      <c r="C327" t="s">
        <v>1049</v>
      </c>
      <c r="D327" t="s">
        <v>100</v>
      </c>
      <c r="E327" t="s">
        <v>1050</v>
      </c>
      <c r="F327">
        <v>132.16</v>
      </c>
      <c r="G327">
        <v>24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0.43827160500000001</v>
      </c>
      <c r="AH327">
        <v>0.43827160500000001</v>
      </c>
      <c r="AI327" t="s">
        <v>1051</v>
      </c>
      <c r="AJ327" t="s">
        <v>530</v>
      </c>
      <c r="AK327">
        <v>24.986251637195299</v>
      </c>
    </row>
    <row r="328" spans="1:37" x14ac:dyDescent="0.25">
      <c r="A328">
        <v>266</v>
      </c>
      <c r="B328" t="s">
        <v>1052</v>
      </c>
      <c r="C328" t="s">
        <v>1053</v>
      </c>
      <c r="D328" t="s">
        <v>51</v>
      </c>
      <c r="E328" t="s">
        <v>87</v>
      </c>
      <c r="F328">
        <v>120.19</v>
      </c>
      <c r="G328">
        <v>24.4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3</v>
      </c>
      <c r="AA328">
        <v>3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0.36</v>
      </c>
      <c r="AH328">
        <v>0.30864197500000001</v>
      </c>
      <c r="AI328" t="s">
        <v>1054</v>
      </c>
      <c r="AJ328" t="s">
        <v>530</v>
      </c>
      <c r="AK328">
        <v>31.631398738161199</v>
      </c>
    </row>
    <row r="329" spans="1:37" x14ac:dyDescent="0.25">
      <c r="A329">
        <v>267</v>
      </c>
      <c r="B329" t="s">
        <v>1055</v>
      </c>
      <c r="C329" t="s">
        <v>1056</v>
      </c>
      <c r="D329" t="s">
        <v>100</v>
      </c>
      <c r="E329" t="s">
        <v>1057</v>
      </c>
      <c r="F329">
        <v>342.51</v>
      </c>
      <c r="G329">
        <v>24.4</v>
      </c>
      <c r="H329">
        <v>0</v>
      </c>
      <c r="I329">
        <v>6</v>
      </c>
      <c r="J329">
        <v>0</v>
      </c>
      <c r="K329">
        <v>6</v>
      </c>
      <c r="L329">
        <v>0</v>
      </c>
      <c r="M329">
        <v>2</v>
      </c>
      <c r="N329">
        <v>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12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0.64529914499999996</v>
      </c>
      <c r="AH329">
        <v>0.66337148800000001</v>
      </c>
      <c r="AI329" t="s">
        <v>1058</v>
      </c>
      <c r="AJ329" t="s">
        <v>530</v>
      </c>
      <c r="AK329">
        <v>27.889702681947401</v>
      </c>
    </row>
    <row r="330" spans="1:37" x14ac:dyDescent="0.25">
      <c r="A330">
        <v>269</v>
      </c>
      <c r="B330" t="s">
        <v>1059</v>
      </c>
      <c r="C330" t="s">
        <v>1060</v>
      </c>
      <c r="D330" t="s">
        <v>82</v>
      </c>
      <c r="E330" t="s">
        <v>215</v>
      </c>
      <c r="F330">
        <v>130.22999999999999</v>
      </c>
      <c r="G330">
        <v>25.1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5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0.38888888900000002</v>
      </c>
      <c r="AH330">
        <v>0.3984375</v>
      </c>
      <c r="AI330" t="s">
        <v>1061</v>
      </c>
      <c r="AJ330" t="s">
        <v>530</v>
      </c>
      <c r="AK330">
        <v>26.663986427510402</v>
      </c>
    </row>
    <row r="331" spans="1:37" x14ac:dyDescent="0.25">
      <c r="A331">
        <v>270</v>
      </c>
      <c r="B331" t="s">
        <v>1062</v>
      </c>
      <c r="C331" t="s">
        <v>1063</v>
      </c>
      <c r="D331" t="s">
        <v>82</v>
      </c>
      <c r="E331" t="s">
        <v>215</v>
      </c>
      <c r="F331">
        <v>130.2282257</v>
      </c>
      <c r="G331">
        <v>25.1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</v>
      </c>
      <c r="N331">
        <v>5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0.38888888900000002</v>
      </c>
      <c r="AH331">
        <v>0.3984375</v>
      </c>
      <c r="AI331" t="s">
        <v>97</v>
      </c>
      <c r="AJ331" t="s">
        <v>530</v>
      </c>
      <c r="AK331">
        <v>26.663986427510402</v>
      </c>
    </row>
    <row r="332" spans="1:37" x14ac:dyDescent="0.25">
      <c r="A332">
        <v>272</v>
      </c>
      <c r="B332" t="s">
        <v>1064</v>
      </c>
      <c r="C332" t="s">
        <v>1065</v>
      </c>
      <c r="D332" t="s">
        <v>51</v>
      </c>
      <c r="E332" t="s">
        <v>549</v>
      </c>
      <c r="F332">
        <v>210.4</v>
      </c>
      <c r="G332">
        <v>25.3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6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3</v>
      </c>
      <c r="W332">
        <v>0</v>
      </c>
      <c r="X332">
        <v>0</v>
      </c>
      <c r="Y332">
        <v>0</v>
      </c>
      <c r="Z332">
        <v>3</v>
      </c>
      <c r="AA332">
        <v>3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0.52551984900000004</v>
      </c>
      <c r="AH332">
        <v>0.46666666699999998</v>
      </c>
      <c r="AI332" t="s">
        <v>1066</v>
      </c>
      <c r="AJ332" t="s">
        <v>530</v>
      </c>
      <c r="AK332">
        <v>26.771529783365001</v>
      </c>
    </row>
    <row r="333" spans="1:37" x14ac:dyDescent="0.25">
      <c r="A333">
        <v>273</v>
      </c>
      <c r="B333" t="s">
        <v>1067</v>
      </c>
      <c r="C333" t="s">
        <v>1068</v>
      </c>
      <c r="D333" t="s">
        <v>82</v>
      </c>
      <c r="E333" t="s">
        <v>1069</v>
      </c>
      <c r="F333">
        <v>156.26</v>
      </c>
      <c r="G333">
        <v>25.6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3</v>
      </c>
      <c r="N333">
        <v>4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0.456632653</v>
      </c>
      <c r="AH333">
        <v>0.46694214899999997</v>
      </c>
      <c r="AI333" t="s">
        <v>48</v>
      </c>
      <c r="AJ333" t="s">
        <v>530</v>
      </c>
      <c r="AK333">
        <v>26.9613878623604</v>
      </c>
    </row>
    <row r="334" spans="1:37" x14ac:dyDescent="0.25">
      <c r="A334">
        <v>274</v>
      </c>
      <c r="B334" t="s">
        <v>1070</v>
      </c>
      <c r="C334" t="s">
        <v>1071</v>
      </c>
      <c r="D334" t="s">
        <v>100</v>
      </c>
      <c r="E334" t="s">
        <v>1072</v>
      </c>
      <c r="F334">
        <v>156.26</v>
      </c>
      <c r="G334">
        <v>25.6</v>
      </c>
      <c r="H334">
        <v>0</v>
      </c>
      <c r="I334">
        <v>1</v>
      </c>
      <c r="J334">
        <v>0</v>
      </c>
      <c r="K334">
        <v>1</v>
      </c>
      <c r="L334">
        <v>0</v>
      </c>
      <c r="M334">
        <v>3</v>
      </c>
      <c r="N334">
        <v>4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0.45486111099999998</v>
      </c>
      <c r="AH334">
        <v>0.46694214899999997</v>
      </c>
      <c r="AI334" t="s">
        <v>1073</v>
      </c>
      <c r="AJ334" t="s">
        <v>530</v>
      </c>
      <c r="AK334">
        <v>27.135885165068402</v>
      </c>
    </row>
    <row r="335" spans="1:37" x14ac:dyDescent="0.25">
      <c r="A335">
        <v>276</v>
      </c>
      <c r="B335" t="s">
        <v>1074</v>
      </c>
      <c r="C335" t="s">
        <v>1075</v>
      </c>
      <c r="D335" t="s">
        <v>51</v>
      </c>
      <c r="E335" t="s">
        <v>1076</v>
      </c>
      <c r="F335">
        <v>108.176</v>
      </c>
      <c r="G335">
        <v>25.7</v>
      </c>
      <c r="H335">
        <v>0</v>
      </c>
      <c r="I335">
        <v>2</v>
      </c>
      <c r="J335">
        <v>0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4</v>
      </c>
      <c r="Y335">
        <v>0</v>
      </c>
      <c r="Z335">
        <v>0</v>
      </c>
      <c r="AA335">
        <v>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0.34</v>
      </c>
      <c r="AH335">
        <v>0.34</v>
      </c>
      <c r="AI335" t="s">
        <v>48</v>
      </c>
      <c r="AJ335" t="s">
        <v>530</v>
      </c>
      <c r="AK335">
        <v>26.5986267483155</v>
      </c>
    </row>
    <row r="336" spans="1:37" x14ac:dyDescent="0.25">
      <c r="A336">
        <v>277</v>
      </c>
      <c r="B336" t="s">
        <v>1077</v>
      </c>
      <c r="C336" t="s">
        <v>1078</v>
      </c>
      <c r="D336" t="s">
        <v>64</v>
      </c>
      <c r="E336" t="s">
        <v>1079</v>
      </c>
      <c r="F336">
        <v>136.14400000000001</v>
      </c>
      <c r="G336">
        <v>25.8</v>
      </c>
      <c r="H336">
        <v>6</v>
      </c>
      <c r="I336">
        <v>0</v>
      </c>
      <c r="J336">
        <v>6</v>
      </c>
      <c r="K336">
        <v>3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4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0.446428571</v>
      </c>
      <c r="AH336">
        <v>0.33928571400000002</v>
      </c>
      <c r="AI336" t="s">
        <v>48</v>
      </c>
      <c r="AJ336" t="s">
        <v>530</v>
      </c>
      <c r="AK336">
        <v>26.275846192639399</v>
      </c>
    </row>
    <row r="337" spans="1:37" x14ac:dyDescent="0.25">
      <c r="A337">
        <v>278</v>
      </c>
      <c r="B337" t="s">
        <v>1080</v>
      </c>
      <c r="C337" t="s">
        <v>1081</v>
      </c>
      <c r="D337" t="s">
        <v>100</v>
      </c>
      <c r="E337" t="s">
        <v>1082</v>
      </c>
      <c r="F337">
        <v>136.15</v>
      </c>
      <c r="G337">
        <v>25.8</v>
      </c>
      <c r="H337">
        <v>6</v>
      </c>
      <c r="I337">
        <v>0</v>
      </c>
      <c r="J337">
        <v>6</v>
      </c>
      <c r="K337">
        <v>3</v>
      </c>
      <c r="L337">
        <v>0</v>
      </c>
      <c r="M337">
        <v>1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4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0.32699167699999998</v>
      </c>
      <c r="AH337">
        <v>0.33928571400000002</v>
      </c>
      <c r="AI337" t="s">
        <v>1083</v>
      </c>
      <c r="AJ337" t="s">
        <v>530</v>
      </c>
      <c r="AK337">
        <v>25.712351351244099</v>
      </c>
    </row>
    <row r="338" spans="1:37" x14ac:dyDescent="0.25">
      <c r="A338">
        <v>279</v>
      </c>
      <c r="B338" t="s">
        <v>1084</v>
      </c>
      <c r="C338" t="s">
        <v>1085</v>
      </c>
      <c r="D338" t="s">
        <v>183</v>
      </c>
      <c r="E338" t="s">
        <v>946</v>
      </c>
      <c r="F338">
        <v>250.46</v>
      </c>
      <c r="G338">
        <v>26</v>
      </c>
      <c r="H338">
        <v>0</v>
      </c>
      <c r="I338">
        <v>2</v>
      </c>
      <c r="J338">
        <v>0</v>
      </c>
      <c r="K338">
        <v>2</v>
      </c>
      <c r="L338">
        <v>0</v>
      </c>
      <c r="M338">
        <v>4</v>
      </c>
      <c r="N338">
        <v>10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0.53628117900000005</v>
      </c>
      <c r="AH338">
        <v>0.56094182800000003</v>
      </c>
      <c r="AI338" t="s">
        <v>1086</v>
      </c>
      <c r="AJ338" t="s">
        <v>530</v>
      </c>
      <c r="AK338">
        <v>30.079451098487802</v>
      </c>
    </row>
    <row r="339" spans="1:37" x14ac:dyDescent="0.25">
      <c r="A339">
        <v>281</v>
      </c>
      <c r="B339" t="s">
        <v>1087</v>
      </c>
      <c r="C339" t="s">
        <v>1088</v>
      </c>
      <c r="D339" t="s">
        <v>38</v>
      </c>
      <c r="E339" t="s">
        <v>559</v>
      </c>
      <c r="F339">
        <v>162.27000000000001</v>
      </c>
      <c r="G339">
        <v>26</v>
      </c>
      <c r="H339">
        <v>6</v>
      </c>
      <c r="I339">
        <v>0</v>
      </c>
      <c r="J339">
        <v>6</v>
      </c>
      <c r="K339">
        <v>3</v>
      </c>
      <c r="L339">
        <v>0</v>
      </c>
      <c r="M339">
        <v>1</v>
      </c>
      <c r="N339">
        <v>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0.39429012299999999</v>
      </c>
      <c r="AH339">
        <v>0.39777777800000003</v>
      </c>
      <c r="AI339" t="s">
        <v>1089</v>
      </c>
      <c r="AJ339" t="s">
        <v>530</v>
      </c>
      <c r="AK339">
        <v>24.2406093983593</v>
      </c>
    </row>
    <row r="340" spans="1:37" x14ac:dyDescent="0.25">
      <c r="A340">
        <v>282</v>
      </c>
      <c r="B340" t="s">
        <v>1090</v>
      </c>
      <c r="C340" t="s">
        <v>1091</v>
      </c>
      <c r="D340" t="s">
        <v>240</v>
      </c>
      <c r="E340" t="s">
        <v>1092</v>
      </c>
      <c r="F340">
        <v>154.16</v>
      </c>
      <c r="G340">
        <v>26</v>
      </c>
      <c r="H340">
        <v>6</v>
      </c>
      <c r="I340">
        <v>0</v>
      </c>
      <c r="J340">
        <v>6</v>
      </c>
      <c r="K340">
        <v>3</v>
      </c>
      <c r="L340">
        <v>0</v>
      </c>
      <c r="M340">
        <v>2</v>
      </c>
      <c r="N340">
        <v>0</v>
      </c>
      <c r="O340">
        <v>1</v>
      </c>
      <c r="P340">
        <v>2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0.428571429</v>
      </c>
      <c r="AH340">
        <v>0.32908163299999998</v>
      </c>
      <c r="AI340" t="s">
        <v>48</v>
      </c>
      <c r="AJ340" t="s">
        <v>530</v>
      </c>
      <c r="AK340">
        <v>24.164272015044698</v>
      </c>
    </row>
    <row r="341" spans="1:37" x14ac:dyDescent="0.25">
      <c r="A341">
        <v>284</v>
      </c>
      <c r="B341" t="s">
        <v>1093</v>
      </c>
      <c r="C341" t="s">
        <v>1094</v>
      </c>
      <c r="D341" t="s">
        <v>100</v>
      </c>
      <c r="E341" t="s">
        <v>1095</v>
      </c>
      <c r="F341">
        <v>306.48</v>
      </c>
      <c r="G341">
        <v>26.7</v>
      </c>
      <c r="H341">
        <v>0</v>
      </c>
      <c r="I341">
        <v>3</v>
      </c>
      <c r="J341">
        <v>0</v>
      </c>
      <c r="K341">
        <v>3</v>
      </c>
      <c r="L341">
        <v>0</v>
      </c>
      <c r="M341">
        <v>2</v>
      </c>
      <c r="N341">
        <v>11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6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0.61020710099999997</v>
      </c>
      <c r="AH341">
        <v>0.63439999999999996</v>
      </c>
      <c r="AI341" t="s">
        <v>1096</v>
      </c>
      <c r="AJ341" t="s">
        <v>530</v>
      </c>
      <c r="AK341">
        <v>29.306354035899599</v>
      </c>
    </row>
    <row r="342" spans="1:37" x14ac:dyDescent="0.25">
      <c r="A342">
        <v>286</v>
      </c>
      <c r="B342" t="s">
        <v>1097</v>
      </c>
      <c r="C342" t="s">
        <v>1098</v>
      </c>
      <c r="D342" t="s">
        <v>100</v>
      </c>
      <c r="E342" t="s">
        <v>1099</v>
      </c>
      <c r="F342">
        <v>320.50900000000001</v>
      </c>
      <c r="G342">
        <v>26.8</v>
      </c>
      <c r="H342">
        <v>0</v>
      </c>
      <c r="I342">
        <v>3</v>
      </c>
      <c r="J342">
        <v>0</v>
      </c>
      <c r="K342">
        <v>3</v>
      </c>
      <c r="L342">
        <v>0</v>
      </c>
      <c r="M342">
        <v>2</v>
      </c>
      <c r="N342">
        <v>12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6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0.603954082</v>
      </c>
      <c r="AH342">
        <v>0.638313609</v>
      </c>
      <c r="AI342" t="s">
        <v>1100</v>
      </c>
      <c r="AJ342" t="s">
        <v>530</v>
      </c>
      <c r="AK342">
        <v>28.5096724994849</v>
      </c>
    </row>
    <row r="343" spans="1:37" x14ac:dyDescent="0.25">
      <c r="A343">
        <v>287</v>
      </c>
      <c r="B343" t="s">
        <v>1101</v>
      </c>
      <c r="C343" t="s">
        <v>1102</v>
      </c>
      <c r="D343" t="s">
        <v>232</v>
      </c>
      <c r="E343" t="s">
        <v>244</v>
      </c>
      <c r="F343">
        <v>114.224</v>
      </c>
      <c r="G343">
        <v>26.9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0.37755102000000001</v>
      </c>
      <c r="AH343">
        <v>0.37755102000000001</v>
      </c>
      <c r="AI343" t="s">
        <v>48</v>
      </c>
      <c r="AJ343" t="s">
        <v>530</v>
      </c>
      <c r="AK343">
        <v>34.322927256050598</v>
      </c>
    </row>
    <row r="344" spans="1:37" x14ac:dyDescent="0.25">
      <c r="A344">
        <v>288</v>
      </c>
      <c r="B344" t="s">
        <v>1103</v>
      </c>
      <c r="C344" t="s">
        <v>1104</v>
      </c>
      <c r="D344" t="s">
        <v>183</v>
      </c>
      <c r="E344" t="s">
        <v>778</v>
      </c>
      <c r="F344">
        <v>84.16</v>
      </c>
      <c r="G344">
        <v>27</v>
      </c>
      <c r="H344">
        <v>0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0.31944444399999999</v>
      </c>
      <c r="AH344">
        <v>0.31944444399999999</v>
      </c>
      <c r="AI344" t="s">
        <v>1105</v>
      </c>
      <c r="AJ344" t="s">
        <v>530</v>
      </c>
      <c r="AK344">
        <v>19.386739342899102</v>
      </c>
    </row>
    <row r="345" spans="1:37" x14ac:dyDescent="0.25">
      <c r="A345">
        <v>289</v>
      </c>
      <c r="B345" t="s">
        <v>1106</v>
      </c>
      <c r="C345" t="s">
        <v>1107</v>
      </c>
      <c r="D345" t="s">
        <v>51</v>
      </c>
      <c r="E345" t="s">
        <v>284</v>
      </c>
      <c r="F345">
        <v>98.182000000000002</v>
      </c>
      <c r="G345">
        <v>27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2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0.22448979599999999</v>
      </c>
      <c r="AH345">
        <v>0.22448979599999999</v>
      </c>
      <c r="AI345" t="s">
        <v>48</v>
      </c>
      <c r="AJ345" t="s">
        <v>530</v>
      </c>
      <c r="AK345">
        <v>27.404879236879299</v>
      </c>
    </row>
    <row r="346" spans="1:37" x14ac:dyDescent="0.25">
      <c r="A346">
        <v>290</v>
      </c>
      <c r="B346" t="s">
        <v>1108</v>
      </c>
      <c r="C346" t="s">
        <v>1109</v>
      </c>
      <c r="D346" t="s">
        <v>51</v>
      </c>
      <c r="E346" t="s">
        <v>171</v>
      </c>
      <c r="F346">
        <v>136.22800000000001</v>
      </c>
      <c r="G346">
        <v>27</v>
      </c>
      <c r="H346">
        <v>0</v>
      </c>
      <c r="I346">
        <v>1</v>
      </c>
      <c r="J346">
        <v>0</v>
      </c>
      <c r="K346">
        <v>1</v>
      </c>
      <c r="L346">
        <v>1</v>
      </c>
      <c r="M346">
        <v>3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2</v>
      </c>
      <c r="AA346">
        <v>2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0.32291666699999999</v>
      </c>
      <c r="AH346">
        <v>0.32291666699999999</v>
      </c>
      <c r="AI346" t="s">
        <v>48</v>
      </c>
      <c r="AJ346" t="s">
        <v>530</v>
      </c>
      <c r="AK346">
        <v>28.555586138601299</v>
      </c>
    </row>
    <row r="347" spans="1:37" x14ac:dyDescent="0.25">
      <c r="A347">
        <v>292</v>
      </c>
      <c r="B347" t="s">
        <v>1110</v>
      </c>
      <c r="C347" t="s">
        <v>1111</v>
      </c>
      <c r="D347" t="s">
        <v>251</v>
      </c>
      <c r="E347" t="s">
        <v>1112</v>
      </c>
      <c r="F347">
        <v>320.49799999999999</v>
      </c>
      <c r="G347">
        <v>27</v>
      </c>
      <c r="H347">
        <v>0</v>
      </c>
      <c r="I347">
        <v>3</v>
      </c>
      <c r="J347">
        <v>0</v>
      </c>
      <c r="K347">
        <v>3</v>
      </c>
      <c r="L347">
        <v>0</v>
      </c>
      <c r="M347">
        <v>2</v>
      </c>
      <c r="N347">
        <v>12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6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0.603954082</v>
      </c>
      <c r="AH347">
        <v>0.64275147899999996</v>
      </c>
      <c r="AI347" t="s">
        <v>48</v>
      </c>
      <c r="AJ347" t="s">
        <v>530</v>
      </c>
      <c r="AK347">
        <v>30.020745762222401</v>
      </c>
    </row>
    <row r="348" spans="1:37" x14ac:dyDescent="0.25">
      <c r="A348">
        <v>293</v>
      </c>
      <c r="B348" t="s">
        <v>1113</v>
      </c>
      <c r="C348" t="s">
        <v>1114</v>
      </c>
      <c r="D348" t="s">
        <v>344</v>
      </c>
      <c r="E348" t="s">
        <v>1115</v>
      </c>
      <c r="F348">
        <v>156.22</v>
      </c>
      <c r="G348">
        <v>27.2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0.41319444399999999</v>
      </c>
      <c r="AH348">
        <v>0.41319444399999999</v>
      </c>
      <c r="AI348" t="s">
        <v>1116</v>
      </c>
      <c r="AJ348" t="s">
        <v>530</v>
      </c>
      <c r="AK348">
        <v>25.7707799917196</v>
      </c>
    </row>
    <row r="349" spans="1:37" x14ac:dyDescent="0.25">
      <c r="A349">
        <v>295</v>
      </c>
      <c r="B349" t="s">
        <v>1117</v>
      </c>
      <c r="C349" t="s">
        <v>1118</v>
      </c>
      <c r="D349" t="s">
        <v>59</v>
      </c>
      <c r="E349" t="s">
        <v>194</v>
      </c>
      <c r="F349">
        <v>144.21</v>
      </c>
      <c r="G349">
        <v>27.5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</v>
      </c>
      <c r="N349">
        <v>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0.44500000000000001</v>
      </c>
      <c r="AH349">
        <v>0.44500000000000001</v>
      </c>
      <c r="AI349" t="s">
        <v>1119</v>
      </c>
      <c r="AJ349" t="s">
        <v>530</v>
      </c>
      <c r="AK349">
        <v>25.344571450232898</v>
      </c>
    </row>
    <row r="350" spans="1:37" x14ac:dyDescent="0.25">
      <c r="A350">
        <v>297</v>
      </c>
      <c r="B350" t="s">
        <v>1120</v>
      </c>
      <c r="C350" t="s">
        <v>1121</v>
      </c>
      <c r="D350" t="s">
        <v>100</v>
      </c>
      <c r="E350" t="s">
        <v>1122</v>
      </c>
      <c r="F350">
        <v>104.15</v>
      </c>
      <c r="G350">
        <v>27.8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2</v>
      </c>
      <c r="N350">
        <v>2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0.375</v>
      </c>
      <c r="AH350">
        <v>0.31944444399999999</v>
      </c>
      <c r="AI350" t="s">
        <v>1123</v>
      </c>
      <c r="AJ350" t="s">
        <v>530</v>
      </c>
      <c r="AK350">
        <v>31.155674451837399</v>
      </c>
    </row>
    <row r="351" spans="1:37" x14ac:dyDescent="0.25">
      <c r="A351">
        <v>298</v>
      </c>
      <c r="B351" t="s">
        <v>1124</v>
      </c>
      <c r="C351" t="s">
        <v>1125</v>
      </c>
      <c r="D351" t="s">
        <v>82</v>
      </c>
      <c r="E351" t="s">
        <v>1126</v>
      </c>
      <c r="F351">
        <v>144.25</v>
      </c>
      <c r="G351">
        <v>28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</v>
      </c>
      <c r="N351">
        <v>6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0.41499999999999998</v>
      </c>
      <c r="AH351">
        <v>0.42592592600000001</v>
      </c>
      <c r="AI351" t="s">
        <v>48</v>
      </c>
      <c r="AJ351" t="s">
        <v>530</v>
      </c>
      <c r="AK351">
        <v>20.572401503938298</v>
      </c>
    </row>
    <row r="352" spans="1:37" x14ac:dyDescent="0.25">
      <c r="A352">
        <v>299</v>
      </c>
      <c r="B352" t="s">
        <v>1127</v>
      </c>
      <c r="C352" t="s">
        <v>1128</v>
      </c>
      <c r="D352" t="s">
        <v>183</v>
      </c>
      <c r="E352" t="s">
        <v>1129</v>
      </c>
      <c r="F352">
        <v>96.165999999999997</v>
      </c>
      <c r="G352">
        <v>28</v>
      </c>
      <c r="H352">
        <v>0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0</v>
      </c>
      <c r="Z352">
        <v>1</v>
      </c>
      <c r="AA352">
        <v>3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0.28125</v>
      </c>
      <c r="AH352">
        <v>0.28125</v>
      </c>
      <c r="AI352" t="s">
        <v>48</v>
      </c>
      <c r="AJ352" t="s">
        <v>530</v>
      </c>
      <c r="AK352">
        <v>34.050436995814202</v>
      </c>
    </row>
    <row r="353" spans="1:37" x14ac:dyDescent="0.25">
      <c r="A353">
        <v>300</v>
      </c>
      <c r="B353" t="s">
        <v>1130</v>
      </c>
      <c r="C353" t="s">
        <v>1131</v>
      </c>
      <c r="D353" t="s">
        <v>183</v>
      </c>
      <c r="E353" t="s">
        <v>1132</v>
      </c>
      <c r="F353">
        <v>136.22800000000001</v>
      </c>
      <c r="G353">
        <v>28</v>
      </c>
      <c r="H353">
        <v>0</v>
      </c>
      <c r="I353">
        <v>3</v>
      </c>
      <c r="J353">
        <v>0</v>
      </c>
      <c r="K353">
        <v>3</v>
      </c>
      <c r="L353">
        <v>0</v>
      </c>
      <c r="M353">
        <v>3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3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0.451530612</v>
      </c>
      <c r="AH353">
        <v>0.47569444399999999</v>
      </c>
      <c r="AI353" t="s">
        <v>48</v>
      </c>
      <c r="AJ353" t="s">
        <v>530</v>
      </c>
      <c r="AK353">
        <v>23.5633924230521</v>
      </c>
    </row>
    <row r="354" spans="1:37" x14ac:dyDescent="0.25">
      <c r="A354">
        <v>301</v>
      </c>
      <c r="B354" t="s">
        <v>1133</v>
      </c>
      <c r="C354" t="s">
        <v>1134</v>
      </c>
      <c r="D354" t="s">
        <v>59</v>
      </c>
      <c r="E354" t="s">
        <v>265</v>
      </c>
      <c r="F354">
        <v>228.28526550000001</v>
      </c>
      <c r="G354">
        <v>28</v>
      </c>
      <c r="H354">
        <v>0</v>
      </c>
      <c r="I354">
        <v>1</v>
      </c>
      <c r="J354">
        <v>0</v>
      </c>
      <c r="K354">
        <v>1</v>
      </c>
      <c r="L354">
        <v>0</v>
      </c>
      <c r="M354">
        <v>2</v>
      </c>
      <c r="N354">
        <v>6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</v>
      </c>
      <c r="V354">
        <v>0</v>
      </c>
      <c r="W354">
        <v>2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0.56944444400000005</v>
      </c>
      <c r="AH354">
        <v>0.57561728400000001</v>
      </c>
      <c r="AI354" t="s">
        <v>97</v>
      </c>
      <c r="AJ354" t="s">
        <v>530</v>
      </c>
      <c r="AK354">
        <v>23.5633924230521</v>
      </c>
    </row>
    <row r="355" spans="1:37" x14ac:dyDescent="0.25">
      <c r="A355">
        <v>302</v>
      </c>
      <c r="B355" t="s">
        <v>1135</v>
      </c>
      <c r="C355" t="s">
        <v>1136</v>
      </c>
      <c r="D355" t="s">
        <v>100</v>
      </c>
      <c r="E355" t="s">
        <v>265</v>
      </c>
      <c r="F355">
        <v>228.28</v>
      </c>
      <c r="G355">
        <v>28</v>
      </c>
      <c r="H355">
        <v>0</v>
      </c>
      <c r="I355">
        <v>1</v>
      </c>
      <c r="J355">
        <v>0</v>
      </c>
      <c r="K355">
        <v>1</v>
      </c>
      <c r="L355">
        <v>0</v>
      </c>
      <c r="M355">
        <v>2</v>
      </c>
      <c r="N355">
        <v>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2</v>
      </c>
      <c r="V355">
        <v>0</v>
      </c>
      <c r="W355">
        <v>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0.56944444400000005</v>
      </c>
      <c r="AH355">
        <v>0.57561728400000001</v>
      </c>
      <c r="AI355" t="s">
        <v>1137</v>
      </c>
      <c r="AJ355" t="s">
        <v>530</v>
      </c>
      <c r="AK355">
        <v>29.180772416136001</v>
      </c>
    </row>
    <row r="356" spans="1:37" x14ac:dyDescent="0.25">
      <c r="A356">
        <v>303</v>
      </c>
      <c r="B356" t="s">
        <v>1138</v>
      </c>
      <c r="C356" t="s">
        <v>1139</v>
      </c>
      <c r="D356" t="s">
        <v>166</v>
      </c>
      <c r="E356" t="s">
        <v>101</v>
      </c>
      <c r="F356">
        <v>96.13</v>
      </c>
      <c r="G356">
        <v>28.1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3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0.22448979599999999</v>
      </c>
      <c r="AH356">
        <v>0.22448979599999999</v>
      </c>
      <c r="AI356" t="s">
        <v>1140</v>
      </c>
      <c r="AJ356" t="s">
        <v>530</v>
      </c>
      <c r="AK356">
        <v>35.572354429750398</v>
      </c>
    </row>
    <row r="357" spans="1:37" x14ac:dyDescent="0.25">
      <c r="A357">
        <v>305</v>
      </c>
      <c r="B357" t="s">
        <v>1141</v>
      </c>
      <c r="C357" t="s">
        <v>1142</v>
      </c>
      <c r="D357" t="s">
        <v>59</v>
      </c>
      <c r="E357" t="s">
        <v>1143</v>
      </c>
      <c r="F357">
        <v>172.26</v>
      </c>
      <c r="G357">
        <v>28.2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0.48958333300000001</v>
      </c>
      <c r="AH357">
        <v>0.49652777799999998</v>
      </c>
      <c r="AI357" t="s">
        <v>1144</v>
      </c>
      <c r="AJ357" t="s">
        <v>530</v>
      </c>
      <c r="AK357">
        <v>29.464781766560701</v>
      </c>
    </row>
    <row r="358" spans="1:37" x14ac:dyDescent="0.25">
      <c r="A358">
        <v>306</v>
      </c>
      <c r="B358" t="s">
        <v>1145</v>
      </c>
      <c r="C358" t="s">
        <v>1146</v>
      </c>
      <c r="D358" t="s">
        <v>59</v>
      </c>
      <c r="E358" t="s">
        <v>1147</v>
      </c>
      <c r="F358">
        <v>334.53674819999998</v>
      </c>
      <c r="G358">
        <v>28.6</v>
      </c>
      <c r="H358">
        <v>0</v>
      </c>
      <c r="I358">
        <v>3</v>
      </c>
      <c r="J358">
        <v>0</v>
      </c>
      <c r="K358">
        <v>3</v>
      </c>
      <c r="L358">
        <v>0</v>
      </c>
      <c r="M358">
        <v>2</v>
      </c>
      <c r="N358">
        <v>13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0.61296076099999997</v>
      </c>
      <c r="AH358">
        <v>0.64677640599999997</v>
      </c>
      <c r="AI358" t="s">
        <v>97</v>
      </c>
      <c r="AJ358" t="s">
        <v>530</v>
      </c>
      <c r="AK358">
        <v>31.6611040224888</v>
      </c>
    </row>
    <row r="359" spans="1:37" x14ac:dyDescent="0.25">
      <c r="A359">
        <v>307</v>
      </c>
      <c r="B359" t="s">
        <v>1148</v>
      </c>
      <c r="C359" t="s">
        <v>1149</v>
      </c>
      <c r="D359" t="s">
        <v>100</v>
      </c>
      <c r="E359" t="s">
        <v>1147</v>
      </c>
      <c r="F359">
        <v>334.53</v>
      </c>
      <c r="G359">
        <v>28.6</v>
      </c>
      <c r="H359">
        <v>0</v>
      </c>
      <c r="I359">
        <v>3</v>
      </c>
      <c r="J359">
        <v>0</v>
      </c>
      <c r="K359">
        <v>3</v>
      </c>
      <c r="L359">
        <v>0</v>
      </c>
      <c r="M359">
        <v>2</v>
      </c>
      <c r="N359">
        <v>13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6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0.62946428600000004</v>
      </c>
      <c r="AH359">
        <v>0.64540466399999996</v>
      </c>
      <c r="AI359" t="s">
        <v>1150</v>
      </c>
      <c r="AJ359" t="s">
        <v>530</v>
      </c>
      <c r="AK359">
        <v>35.572354429750398</v>
      </c>
    </row>
    <row r="360" spans="1:37" x14ac:dyDescent="0.25">
      <c r="A360">
        <v>309</v>
      </c>
      <c r="B360" t="s">
        <v>1151</v>
      </c>
      <c r="C360" t="s">
        <v>1152</v>
      </c>
      <c r="D360" t="s">
        <v>74</v>
      </c>
      <c r="E360" t="s">
        <v>1143</v>
      </c>
      <c r="F360">
        <v>172.26</v>
      </c>
      <c r="G360">
        <v>28.8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0.48958333300000001</v>
      </c>
      <c r="AH360">
        <v>0.49652777799999998</v>
      </c>
      <c r="AI360" t="s">
        <v>48</v>
      </c>
      <c r="AJ360" t="s">
        <v>530</v>
      </c>
      <c r="AK360">
        <v>21.9164016710968</v>
      </c>
    </row>
    <row r="361" spans="1:37" x14ac:dyDescent="0.25">
      <c r="A361">
        <v>311</v>
      </c>
      <c r="B361" t="s">
        <v>1153</v>
      </c>
      <c r="C361" t="s">
        <v>1154</v>
      </c>
      <c r="D361" t="s">
        <v>51</v>
      </c>
      <c r="E361" t="s">
        <v>268</v>
      </c>
      <c r="F361">
        <v>126.23399999999999</v>
      </c>
      <c r="G361">
        <v>29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3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4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0.30864197500000001</v>
      </c>
      <c r="AH361">
        <v>0.33333333300000001</v>
      </c>
      <c r="AI361" t="s">
        <v>48</v>
      </c>
      <c r="AJ361" t="s">
        <v>530</v>
      </c>
      <c r="AK361">
        <v>23.777384671406299</v>
      </c>
    </row>
    <row r="362" spans="1:37" x14ac:dyDescent="0.25">
      <c r="A362">
        <v>313</v>
      </c>
      <c r="B362" t="s">
        <v>1155</v>
      </c>
      <c r="C362" t="s">
        <v>1156</v>
      </c>
      <c r="D362" t="s">
        <v>74</v>
      </c>
      <c r="E362" t="s">
        <v>1157</v>
      </c>
      <c r="F362">
        <v>172.26</v>
      </c>
      <c r="G362">
        <v>29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7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0.48958333300000001</v>
      </c>
      <c r="AH362">
        <v>0.49652777799999998</v>
      </c>
      <c r="AI362" t="s">
        <v>48</v>
      </c>
      <c r="AJ362" t="s">
        <v>530</v>
      </c>
      <c r="AK362">
        <v>29.464266648272801</v>
      </c>
    </row>
    <row r="363" spans="1:37" x14ac:dyDescent="0.25">
      <c r="A363">
        <v>314</v>
      </c>
      <c r="B363" t="s">
        <v>1145</v>
      </c>
      <c r="C363" t="s">
        <v>1158</v>
      </c>
      <c r="D363" t="s">
        <v>251</v>
      </c>
      <c r="E363" t="s">
        <v>1159</v>
      </c>
      <c r="F363">
        <v>334.524</v>
      </c>
      <c r="G363">
        <v>29</v>
      </c>
      <c r="H363">
        <v>0</v>
      </c>
      <c r="I363">
        <v>3</v>
      </c>
      <c r="J363">
        <v>0</v>
      </c>
      <c r="K363">
        <v>3</v>
      </c>
      <c r="L363">
        <v>0</v>
      </c>
      <c r="M363">
        <v>2</v>
      </c>
      <c r="N363">
        <v>13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6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0.61296076099999997</v>
      </c>
      <c r="AH363">
        <v>0.64540466399999996</v>
      </c>
      <c r="AI363" t="s">
        <v>48</v>
      </c>
      <c r="AJ363" t="s">
        <v>530</v>
      </c>
      <c r="AK363">
        <v>49.845681287125899</v>
      </c>
    </row>
    <row r="364" spans="1:37" x14ac:dyDescent="0.25">
      <c r="A364">
        <v>315</v>
      </c>
      <c r="B364" t="s">
        <v>1160</v>
      </c>
      <c r="C364" t="s">
        <v>1161</v>
      </c>
      <c r="D364" t="s">
        <v>64</v>
      </c>
      <c r="E364" t="s">
        <v>143</v>
      </c>
      <c r="F364">
        <v>76.093999999999994</v>
      </c>
      <c r="G364">
        <v>29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2</v>
      </c>
      <c r="N364">
        <v>1</v>
      </c>
      <c r="O364">
        <v>0</v>
      </c>
      <c r="P364">
        <v>2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0.255102041</v>
      </c>
      <c r="AH364">
        <v>0.21875</v>
      </c>
      <c r="AI364" t="s">
        <v>48</v>
      </c>
      <c r="AJ364" t="s">
        <v>530</v>
      </c>
      <c r="AK364">
        <v>29.4228863680922</v>
      </c>
    </row>
    <row r="365" spans="1:37" x14ac:dyDescent="0.25">
      <c r="A365">
        <v>316</v>
      </c>
      <c r="B365" t="s">
        <v>1162</v>
      </c>
      <c r="C365" t="s">
        <v>1163</v>
      </c>
      <c r="D365" t="s">
        <v>232</v>
      </c>
      <c r="E365" t="s">
        <v>244</v>
      </c>
      <c r="F365">
        <v>114.224</v>
      </c>
      <c r="G365">
        <v>29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4</v>
      </c>
      <c r="N365">
        <v>2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0.3515625</v>
      </c>
      <c r="AH365">
        <v>0.35714285699999998</v>
      </c>
      <c r="AI365" t="s">
        <v>48</v>
      </c>
      <c r="AJ365" t="s">
        <v>530</v>
      </c>
      <c r="AK365">
        <v>28.618456911232698</v>
      </c>
    </row>
    <row r="366" spans="1:37" x14ac:dyDescent="0.25">
      <c r="A366">
        <v>317</v>
      </c>
      <c r="B366" t="s">
        <v>1164</v>
      </c>
      <c r="C366" t="s">
        <v>1165</v>
      </c>
      <c r="D366" t="s">
        <v>100</v>
      </c>
      <c r="E366" t="s">
        <v>205</v>
      </c>
      <c r="F366">
        <v>292.45</v>
      </c>
      <c r="G366">
        <v>29.2</v>
      </c>
      <c r="H366">
        <v>0</v>
      </c>
      <c r="I366">
        <v>3</v>
      </c>
      <c r="J366">
        <v>0</v>
      </c>
      <c r="K366">
        <v>3</v>
      </c>
      <c r="L366">
        <v>0</v>
      </c>
      <c r="M366">
        <v>2</v>
      </c>
      <c r="N366">
        <v>10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6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0.60769896199999995</v>
      </c>
      <c r="AH366">
        <v>0.62413194400000005</v>
      </c>
      <c r="AI366" t="s">
        <v>1166</v>
      </c>
      <c r="AJ366" t="s">
        <v>530</v>
      </c>
      <c r="AK366">
        <v>28.7653821537167</v>
      </c>
    </row>
    <row r="367" spans="1:37" x14ac:dyDescent="0.25">
      <c r="A367">
        <v>319</v>
      </c>
      <c r="B367" t="s">
        <v>1167</v>
      </c>
      <c r="C367" t="s">
        <v>1168</v>
      </c>
      <c r="D367" t="s">
        <v>82</v>
      </c>
      <c r="E367" t="s">
        <v>1169</v>
      </c>
      <c r="F367">
        <v>158.27600000000001</v>
      </c>
      <c r="G367">
        <v>29.3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3</v>
      </c>
      <c r="N367">
        <v>5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>
        <v>0.44500000000000001</v>
      </c>
      <c r="AH367">
        <v>0.44500000000000001</v>
      </c>
      <c r="AI367" t="s">
        <v>48</v>
      </c>
      <c r="AJ367" t="s">
        <v>530</v>
      </c>
      <c r="AK367">
        <v>28.221114949795499</v>
      </c>
    </row>
    <row r="368" spans="1:37" x14ac:dyDescent="0.25">
      <c r="A368">
        <v>323</v>
      </c>
      <c r="B368" t="s">
        <v>1170</v>
      </c>
      <c r="C368" t="s">
        <v>1171</v>
      </c>
      <c r="D368" t="s">
        <v>51</v>
      </c>
      <c r="E368" t="s">
        <v>268</v>
      </c>
      <c r="F368">
        <v>126.23399999999999</v>
      </c>
      <c r="G368">
        <v>29.8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3</v>
      </c>
      <c r="AA368">
        <v>3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0.36</v>
      </c>
      <c r="AH368">
        <v>0.30864197500000001</v>
      </c>
      <c r="AI368" t="s">
        <v>48</v>
      </c>
      <c r="AJ368" t="s">
        <v>530</v>
      </c>
      <c r="AK368">
        <v>18.5567615225814</v>
      </c>
    </row>
    <row r="369" spans="1:37" x14ac:dyDescent="0.25">
      <c r="A369">
        <v>324</v>
      </c>
      <c r="B369" t="s">
        <v>1172</v>
      </c>
      <c r="C369" t="s">
        <v>1173</v>
      </c>
      <c r="D369" t="s">
        <v>51</v>
      </c>
      <c r="E369" t="s">
        <v>1174</v>
      </c>
      <c r="F369">
        <v>140.26</v>
      </c>
      <c r="G369">
        <v>29.9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3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5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0.427734375</v>
      </c>
      <c r="AH369">
        <v>0.36499999999999999</v>
      </c>
      <c r="AI369" t="s">
        <v>48</v>
      </c>
      <c r="AJ369" t="s">
        <v>530</v>
      </c>
      <c r="AK369">
        <v>41.521888960570003</v>
      </c>
    </row>
    <row r="370" spans="1:37" x14ac:dyDescent="0.25">
      <c r="A370">
        <v>326</v>
      </c>
      <c r="B370" t="s">
        <v>1175</v>
      </c>
      <c r="C370" t="s">
        <v>1176</v>
      </c>
      <c r="D370" t="s">
        <v>232</v>
      </c>
      <c r="E370" t="s">
        <v>1044</v>
      </c>
      <c r="F370">
        <v>86.17</v>
      </c>
      <c r="G370">
        <v>30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3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0.26</v>
      </c>
      <c r="AH370">
        <v>0.26</v>
      </c>
      <c r="AI370" t="s">
        <v>1177</v>
      </c>
      <c r="AJ370" t="s">
        <v>530</v>
      </c>
      <c r="AK370">
        <v>18.435894615444401</v>
      </c>
    </row>
    <row r="371" spans="1:37" x14ac:dyDescent="0.25">
      <c r="A371">
        <v>327</v>
      </c>
      <c r="B371" t="s">
        <v>1178</v>
      </c>
      <c r="C371" t="s">
        <v>1179</v>
      </c>
      <c r="D371" t="s">
        <v>232</v>
      </c>
      <c r="E371" t="s">
        <v>421</v>
      </c>
      <c r="F371">
        <v>100.19799999999999</v>
      </c>
      <c r="G371">
        <v>30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4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0.3359375</v>
      </c>
      <c r="AH371">
        <v>0.31944444399999999</v>
      </c>
      <c r="AI371" t="s">
        <v>48</v>
      </c>
      <c r="AJ371" t="s">
        <v>530</v>
      </c>
      <c r="AK371">
        <v>31.433916341563499</v>
      </c>
    </row>
    <row r="372" spans="1:37" x14ac:dyDescent="0.25">
      <c r="A372">
        <v>328</v>
      </c>
      <c r="B372" t="s">
        <v>1180</v>
      </c>
      <c r="C372" t="s">
        <v>1181</v>
      </c>
      <c r="D372" t="s">
        <v>304</v>
      </c>
      <c r="E372" t="s">
        <v>798</v>
      </c>
      <c r="F372">
        <v>114.18</v>
      </c>
      <c r="G372">
        <v>30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4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0.375</v>
      </c>
      <c r="AH372">
        <v>0.3984375</v>
      </c>
      <c r="AI372" t="s">
        <v>1182</v>
      </c>
      <c r="AJ372" t="s">
        <v>530</v>
      </c>
      <c r="AK372">
        <v>30.1497154959523</v>
      </c>
    </row>
    <row r="373" spans="1:37" x14ac:dyDescent="0.25">
      <c r="A373">
        <v>330</v>
      </c>
      <c r="B373" t="s">
        <v>1183</v>
      </c>
      <c r="C373" t="s">
        <v>1184</v>
      </c>
      <c r="D373" t="s">
        <v>100</v>
      </c>
      <c r="E373" t="s">
        <v>167</v>
      </c>
      <c r="F373">
        <v>154.25</v>
      </c>
      <c r="G373">
        <v>30</v>
      </c>
      <c r="H373">
        <v>0</v>
      </c>
      <c r="I373">
        <v>1</v>
      </c>
      <c r="J373">
        <v>0</v>
      </c>
      <c r="K373">
        <v>1</v>
      </c>
      <c r="L373">
        <v>0</v>
      </c>
      <c r="M373">
        <v>3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2</v>
      </c>
      <c r="AA373">
        <v>3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0.38581314900000002</v>
      </c>
      <c r="AH373">
        <v>0.40625</v>
      </c>
      <c r="AI373" t="s">
        <v>1185</v>
      </c>
      <c r="AJ373" t="s">
        <v>530</v>
      </c>
      <c r="AK373">
        <v>25.898377648014499</v>
      </c>
    </row>
    <row r="374" spans="1:37" x14ac:dyDescent="0.25">
      <c r="A374">
        <v>331</v>
      </c>
      <c r="B374" t="s">
        <v>1186</v>
      </c>
      <c r="C374" t="s">
        <v>1187</v>
      </c>
      <c r="D374" t="s">
        <v>51</v>
      </c>
      <c r="E374" t="s">
        <v>268</v>
      </c>
      <c r="F374">
        <v>126.24</v>
      </c>
      <c r="G374">
        <v>30.5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3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0.33</v>
      </c>
      <c r="AH374">
        <v>0.33333333300000001</v>
      </c>
      <c r="AI374" t="s">
        <v>1188</v>
      </c>
      <c r="AJ374" t="s">
        <v>530</v>
      </c>
      <c r="AK374">
        <v>30.170354907222102</v>
      </c>
    </row>
    <row r="375" spans="1:37" x14ac:dyDescent="0.25">
      <c r="A375">
        <v>332</v>
      </c>
      <c r="B375" t="s">
        <v>1189</v>
      </c>
      <c r="C375" t="s">
        <v>1190</v>
      </c>
      <c r="D375" t="s">
        <v>51</v>
      </c>
      <c r="E375" t="s">
        <v>644</v>
      </c>
      <c r="F375">
        <v>112.208</v>
      </c>
      <c r="G375">
        <v>30.5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2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0.28892733599999998</v>
      </c>
      <c r="AH375">
        <v>0.28125</v>
      </c>
      <c r="AI375" t="s">
        <v>48</v>
      </c>
      <c r="AJ375" t="s">
        <v>530</v>
      </c>
      <c r="AK375">
        <v>26.946979814221201</v>
      </c>
    </row>
    <row r="376" spans="1:37" x14ac:dyDescent="0.25">
      <c r="A376">
        <v>333</v>
      </c>
      <c r="B376" t="s">
        <v>1191</v>
      </c>
      <c r="C376" t="s">
        <v>1192</v>
      </c>
      <c r="D376" t="s">
        <v>262</v>
      </c>
      <c r="E376" t="s">
        <v>1193</v>
      </c>
      <c r="F376">
        <v>280.43599999999998</v>
      </c>
      <c r="G376">
        <v>31</v>
      </c>
      <c r="H376">
        <v>0</v>
      </c>
      <c r="I376">
        <v>2</v>
      </c>
      <c r="J376">
        <v>0</v>
      </c>
      <c r="K376">
        <v>2</v>
      </c>
      <c r="L376">
        <v>0</v>
      </c>
      <c r="M376">
        <v>1</v>
      </c>
      <c r="N376">
        <v>12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0.60640495900000002</v>
      </c>
      <c r="AH376">
        <v>0.61673553699999994</v>
      </c>
      <c r="AI376" t="s">
        <v>48</v>
      </c>
      <c r="AJ376" t="s">
        <v>530</v>
      </c>
      <c r="AK376">
        <v>34.224813152327002</v>
      </c>
    </row>
    <row r="377" spans="1:37" x14ac:dyDescent="0.25">
      <c r="A377">
        <v>334</v>
      </c>
      <c r="B377" t="s">
        <v>1194</v>
      </c>
      <c r="C377" t="s">
        <v>1195</v>
      </c>
      <c r="D377" t="s">
        <v>51</v>
      </c>
      <c r="E377" t="s">
        <v>153</v>
      </c>
      <c r="F377">
        <v>244.41</v>
      </c>
      <c r="G377">
        <v>31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7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3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0.48639455799999998</v>
      </c>
      <c r="AH377">
        <v>0.51939058199999999</v>
      </c>
      <c r="AI377" t="s">
        <v>1196</v>
      </c>
      <c r="AJ377" t="s">
        <v>530</v>
      </c>
      <c r="AK377">
        <v>38.791146842448804</v>
      </c>
    </row>
    <row r="378" spans="1:37" x14ac:dyDescent="0.25">
      <c r="A378">
        <v>335</v>
      </c>
      <c r="B378" t="s">
        <v>1197</v>
      </c>
      <c r="C378" t="s">
        <v>1198</v>
      </c>
      <c r="D378" t="s">
        <v>51</v>
      </c>
      <c r="E378" t="s">
        <v>603</v>
      </c>
      <c r="F378">
        <v>188.31</v>
      </c>
      <c r="G378">
        <v>31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3</v>
      </c>
      <c r="AA378">
        <v>7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0.41349480999999999</v>
      </c>
      <c r="AH378">
        <v>0.42444444399999998</v>
      </c>
      <c r="AI378" t="s">
        <v>1199</v>
      </c>
      <c r="AJ378" t="s">
        <v>530</v>
      </c>
      <c r="AK378">
        <v>52.114675168325803</v>
      </c>
    </row>
    <row r="379" spans="1:37" x14ac:dyDescent="0.25">
      <c r="A379">
        <v>336</v>
      </c>
      <c r="B379" t="s">
        <v>1200</v>
      </c>
      <c r="C379" t="s">
        <v>1201</v>
      </c>
      <c r="D379" t="s">
        <v>51</v>
      </c>
      <c r="E379" t="s">
        <v>292</v>
      </c>
      <c r="F379">
        <v>194.34800000000001</v>
      </c>
      <c r="G379">
        <v>31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3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3</v>
      </c>
      <c r="AA379">
        <v>7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0.41349480999999999</v>
      </c>
      <c r="AH379">
        <v>0.43777777800000001</v>
      </c>
      <c r="AI379" t="s">
        <v>48</v>
      </c>
      <c r="AJ379" t="s">
        <v>530</v>
      </c>
      <c r="AK379">
        <v>44.126421024713601</v>
      </c>
    </row>
    <row r="380" spans="1:37" x14ac:dyDescent="0.25">
      <c r="A380">
        <v>338</v>
      </c>
      <c r="B380" t="s">
        <v>1202</v>
      </c>
      <c r="C380" t="s">
        <v>1203</v>
      </c>
      <c r="D380" t="s">
        <v>74</v>
      </c>
      <c r="E380" t="s">
        <v>1157</v>
      </c>
      <c r="F380">
        <v>172.26</v>
      </c>
      <c r="G380">
        <v>31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7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0.48958333300000001</v>
      </c>
      <c r="AH380">
        <v>0.49652777799999998</v>
      </c>
      <c r="AI380" t="s">
        <v>48</v>
      </c>
      <c r="AJ380" t="s">
        <v>530</v>
      </c>
      <c r="AK380">
        <v>25.934562903371098</v>
      </c>
    </row>
    <row r="381" spans="1:37" x14ac:dyDescent="0.25">
      <c r="A381">
        <v>339</v>
      </c>
      <c r="B381" t="s">
        <v>1204</v>
      </c>
      <c r="C381" t="s">
        <v>1205</v>
      </c>
      <c r="D381" t="s">
        <v>100</v>
      </c>
      <c r="E381" t="s">
        <v>1193</v>
      </c>
      <c r="F381">
        <v>280.44</v>
      </c>
      <c r="G381">
        <v>31</v>
      </c>
      <c r="H381">
        <v>0</v>
      </c>
      <c r="I381">
        <v>2</v>
      </c>
      <c r="J381">
        <v>0</v>
      </c>
      <c r="K381">
        <v>2</v>
      </c>
      <c r="L381">
        <v>0</v>
      </c>
      <c r="M381">
        <v>1</v>
      </c>
      <c r="N381">
        <v>12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1</v>
      </c>
      <c r="AG381">
        <v>0.59326171900000002</v>
      </c>
      <c r="AH381">
        <v>0.61466942099999999</v>
      </c>
      <c r="AI381" t="s">
        <v>1206</v>
      </c>
      <c r="AJ381" t="s">
        <v>530</v>
      </c>
      <c r="AK381">
        <v>29.7139840905451</v>
      </c>
    </row>
    <row r="382" spans="1:37" x14ac:dyDescent="0.25">
      <c r="A382">
        <v>341</v>
      </c>
      <c r="B382" t="s">
        <v>1207</v>
      </c>
      <c r="C382" t="s">
        <v>1208</v>
      </c>
      <c r="D382" t="s">
        <v>64</v>
      </c>
      <c r="E382" t="s">
        <v>1122</v>
      </c>
      <c r="F382">
        <v>104.15</v>
      </c>
      <c r="G382">
        <v>31.3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4</v>
      </c>
      <c r="N382">
        <v>0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0.30246913600000003</v>
      </c>
      <c r="AH382">
        <v>0.29166666699999999</v>
      </c>
      <c r="AI382" t="s">
        <v>1209</v>
      </c>
      <c r="AJ382" t="s">
        <v>530</v>
      </c>
      <c r="AK382">
        <v>34.5435584207125</v>
      </c>
    </row>
    <row r="383" spans="1:37" x14ac:dyDescent="0.25">
      <c r="A383">
        <v>343</v>
      </c>
      <c r="B383" t="s">
        <v>1210</v>
      </c>
      <c r="C383" t="s">
        <v>1211</v>
      </c>
      <c r="D383" t="s">
        <v>183</v>
      </c>
      <c r="E383" t="s">
        <v>284</v>
      </c>
      <c r="F383">
        <v>98.182000000000002</v>
      </c>
      <c r="G383">
        <v>32</v>
      </c>
      <c r="H383">
        <v>0</v>
      </c>
      <c r="I383">
        <v>1</v>
      </c>
      <c r="J383">
        <v>0</v>
      </c>
      <c r="K383">
        <v>1</v>
      </c>
      <c r="L383">
        <v>0</v>
      </c>
      <c r="M383">
        <v>1</v>
      </c>
      <c r="N383">
        <v>4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0.37755102000000001</v>
      </c>
      <c r="AH383">
        <v>0.37755102000000001</v>
      </c>
      <c r="AI383" t="s">
        <v>48</v>
      </c>
      <c r="AJ383" t="s">
        <v>530</v>
      </c>
      <c r="AK383">
        <v>21.472657785064801</v>
      </c>
    </row>
    <row r="384" spans="1:37" x14ac:dyDescent="0.25">
      <c r="A384">
        <v>344</v>
      </c>
      <c r="B384" t="s">
        <v>1212</v>
      </c>
      <c r="C384" t="s">
        <v>1213</v>
      </c>
      <c r="D384" t="s">
        <v>183</v>
      </c>
      <c r="E384" t="s">
        <v>78</v>
      </c>
      <c r="F384">
        <v>112.208</v>
      </c>
      <c r="G384">
        <v>32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2</v>
      </c>
      <c r="Y384">
        <v>1</v>
      </c>
      <c r="Z384">
        <v>1</v>
      </c>
      <c r="AA384">
        <v>3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0.34499999999999997</v>
      </c>
      <c r="AH384">
        <v>0.34499999999999997</v>
      </c>
      <c r="AI384" t="s">
        <v>48</v>
      </c>
      <c r="AJ384" t="s">
        <v>530</v>
      </c>
      <c r="AK384">
        <v>26.6372589183913</v>
      </c>
    </row>
    <row r="385" spans="1:37" x14ac:dyDescent="0.25">
      <c r="A385">
        <v>345</v>
      </c>
      <c r="B385" t="s">
        <v>1214</v>
      </c>
      <c r="C385" t="s">
        <v>1215</v>
      </c>
      <c r="D385" t="s">
        <v>183</v>
      </c>
      <c r="E385" t="s">
        <v>1216</v>
      </c>
      <c r="F385">
        <v>204.34200000000001</v>
      </c>
      <c r="G385">
        <v>32</v>
      </c>
      <c r="H385">
        <v>0</v>
      </c>
      <c r="I385">
        <v>4</v>
      </c>
      <c r="J385">
        <v>0</v>
      </c>
      <c r="K385">
        <v>4</v>
      </c>
      <c r="L385">
        <v>0</v>
      </c>
      <c r="M385">
        <v>4</v>
      </c>
      <c r="N385">
        <v>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4</v>
      </c>
      <c r="X385">
        <v>0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0.52625</v>
      </c>
      <c r="AH385">
        <v>0.557098765</v>
      </c>
      <c r="AI385" t="s">
        <v>48</v>
      </c>
      <c r="AJ385" t="s">
        <v>530</v>
      </c>
      <c r="AK385">
        <v>39.137532892307298</v>
      </c>
    </row>
    <row r="386" spans="1:37" x14ac:dyDescent="0.25">
      <c r="A386">
        <v>346</v>
      </c>
      <c r="B386" t="s">
        <v>1217</v>
      </c>
      <c r="C386" t="s">
        <v>1218</v>
      </c>
      <c r="D386" t="s">
        <v>38</v>
      </c>
      <c r="E386" t="s">
        <v>1219</v>
      </c>
      <c r="F386">
        <v>190.316</v>
      </c>
      <c r="G386">
        <v>32</v>
      </c>
      <c r="H386">
        <v>6</v>
      </c>
      <c r="I386">
        <v>0</v>
      </c>
      <c r="J386">
        <v>6</v>
      </c>
      <c r="K386">
        <v>3</v>
      </c>
      <c r="L386">
        <v>0</v>
      </c>
      <c r="M386">
        <v>1</v>
      </c>
      <c r="N386">
        <v>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5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0.48611111099999998</v>
      </c>
      <c r="AH386">
        <v>0.47231833899999998</v>
      </c>
      <c r="AI386" t="s">
        <v>48</v>
      </c>
      <c r="AJ386" t="s">
        <v>530</v>
      </c>
      <c r="AK386">
        <v>32.594861189592102</v>
      </c>
    </row>
    <row r="387" spans="1:37" x14ac:dyDescent="0.25">
      <c r="A387">
        <v>347</v>
      </c>
      <c r="B387" t="s">
        <v>1220</v>
      </c>
      <c r="C387" t="s">
        <v>1221</v>
      </c>
      <c r="D387" t="s">
        <v>59</v>
      </c>
      <c r="E387" t="s">
        <v>1222</v>
      </c>
      <c r="F387">
        <v>879.38</v>
      </c>
      <c r="G387">
        <v>32</v>
      </c>
      <c r="H387">
        <v>0</v>
      </c>
      <c r="I387">
        <v>6</v>
      </c>
      <c r="J387">
        <v>0</v>
      </c>
      <c r="K387">
        <v>6</v>
      </c>
      <c r="L387">
        <v>0</v>
      </c>
      <c r="M387">
        <v>3</v>
      </c>
      <c r="N387">
        <v>38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3</v>
      </c>
      <c r="V387">
        <v>1</v>
      </c>
      <c r="W387">
        <v>12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0.75826855699999995</v>
      </c>
      <c r="AH387">
        <v>0.77306090100000002</v>
      </c>
      <c r="AI387" t="s">
        <v>1223</v>
      </c>
      <c r="AJ387" t="s">
        <v>530</v>
      </c>
      <c r="AK387">
        <v>27.179812473043398</v>
      </c>
    </row>
    <row r="388" spans="1:37" x14ac:dyDescent="0.25">
      <c r="A388">
        <v>349</v>
      </c>
      <c r="B388" t="s">
        <v>286</v>
      </c>
      <c r="C388" t="s">
        <v>1224</v>
      </c>
      <c r="D388" t="s">
        <v>51</v>
      </c>
      <c r="E388" t="s">
        <v>1225</v>
      </c>
      <c r="F388">
        <v>204.34200000000001</v>
      </c>
      <c r="G388">
        <v>32.200000000000003</v>
      </c>
      <c r="H388">
        <v>0</v>
      </c>
      <c r="I388">
        <v>3</v>
      </c>
      <c r="J388">
        <v>0</v>
      </c>
      <c r="K388">
        <v>3</v>
      </c>
      <c r="L388">
        <v>0</v>
      </c>
      <c r="M388">
        <v>4</v>
      </c>
      <c r="N388">
        <v>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0</v>
      </c>
      <c r="Z388">
        <v>0</v>
      </c>
      <c r="AA388">
        <v>3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0.49537037</v>
      </c>
      <c r="AH388">
        <v>0.49537037</v>
      </c>
      <c r="AI388" t="s">
        <v>48</v>
      </c>
      <c r="AJ388" t="s">
        <v>530</v>
      </c>
      <c r="AK388">
        <v>29.414955778990699</v>
      </c>
    </row>
    <row r="389" spans="1:37" x14ac:dyDescent="0.25">
      <c r="A389">
        <v>351</v>
      </c>
      <c r="B389" t="s">
        <v>1226</v>
      </c>
      <c r="C389" t="s">
        <v>1227</v>
      </c>
      <c r="D389" t="s">
        <v>38</v>
      </c>
      <c r="E389" t="s">
        <v>1219</v>
      </c>
      <c r="F389">
        <v>190.32499910000001</v>
      </c>
      <c r="G389">
        <v>33</v>
      </c>
      <c r="H389">
        <v>6</v>
      </c>
      <c r="I389">
        <v>0</v>
      </c>
      <c r="J389">
        <v>6</v>
      </c>
      <c r="K389">
        <v>3</v>
      </c>
      <c r="L389">
        <v>0</v>
      </c>
      <c r="M389">
        <v>2</v>
      </c>
      <c r="N389">
        <v>5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0.419375</v>
      </c>
      <c r="AH389">
        <v>0.47231833899999998</v>
      </c>
      <c r="AI389" t="s">
        <v>97</v>
      </c>
      <c r="AJ389" t="s">
        <v>530</v>
      </c>
      <c r="AK389">
        <v>29.414955778990699</v>
      </c>
    </row>
    <row r="390" spans="1:37" x14ac:dyDescent="0.25">
      <c r="A390">
        <v>352</v>
      </c>
      <c r="B390" t="s">
        <v>1228</v>
      </c>
      <c r="C390" t="s">
        <v>1229</v>
      </c>
      <c r="D390" t="s">
        <v>38</v>
      </c>
      <c r="E390" t="s">
        <v>1219</v>
      </c>
      <c r="F390">
        <v>190.32499910000001</v>
      </c>
      <c r="G390">
        <v>33</v>
      </c>
      <c r="H390">
        <v>6</v>
      </c>
      <c r="I390">
        <v>0</v>
      </c>
      <c r="J390">
        <v>6</v>
      </c>
      <c r="K390">
        <v>3</v>
      </c>
      <c r="L390">
        <v>0</v>
      </c>
      <c r="M390">
        <v>2</v>
      </c>
      <c r="N390">
        <v>5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  <c r="W390">
        <v>0</v>
      </c>
      <c r="X390">
        <v>5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0.419375</v>
      </c>
      <c r="AH390">
        <v>0.47231833899999998</v>
      </c>
      <c r="AI390" t="s">
        <v>97</v>
      </c>
      <c r="AJ390" t="s">
        <v>530</v>
      </c>
      <c r="AK390">
        <v>28.039827379120801</v>
      </c>
    </row>
    <row r="391" spans="1:37" x14ac:dyDescent="0.25">
      <c r="A391">
        <v>353</v>
      </c>
      <c r="B391" t="s">
        <v>1230</v>
      </c>
      <c r="C391" t="s">
        <v>1231</v>
      </c>
      <c r="D391" t="s">
        <v>59</v>
      </c>
      <c r="E391" t="s">
        <v>194</v>
      </c>
      <c r="F391">
        <v>144.21</v>
      </c>
      <c r="G391">
        <v>33.5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</v>
      </c>
      <c r="N391">
        <v>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0.41319444399999999</v>
      </c>
      <c r="AH391">
        <v>0.44500000000000001</v>
      </c>
      <c r="AI391" t="s">
        <v>1232</v>
      </c>
      <c r="AJ391" t="s">
        <v>530</v>
      </c>
      <c r="AK391">
        <v>26.7573482450813</v>
      </c>
    </row>
    <row r="392" spans="1:37" x14ac:dyDescent="0.25">
      <c r="A392">
        <v>355</v>
      </c>
      <c r="B392" t="s">
        <v>1233</v>
      </c>
      <c r="C392" t="s">
        <v>1234</v>
      </c>
      <c r="D392" t="s">
        <v>59</v>
      </c>
      <c r="E392" t="s">
        <v>194</v>
      </c>
      <c r="F392">
        <v>144.21</v>
      </c>
      <c r="G392">
        <v>33.799999999999997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5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0.41319444399999999</v>
      </c>
      <c r="AH392">
        <v>0.46500000000000002</v>
      </c>
      <c r="AI392" t="s">
        <v>1235</v>
      </c>
      <c r="AJ392" t="s">
        <v>530</v>
      </c>
      <c r="AK392">
        <v>23.921758139160399</v>
      </c>
    </row>
    <row r="393" spans="1:37" x14ac:dyDescent="0.25">
      <c r="A393">
        <v>356</v>
      </c>
      <c r="B393" t="s">
        <v>1236</v>
      </c>
      <c r="C393" t="s">
        <v>1237</v>
      </c>
      <c r="D393" t="s">
        <v>74</v>
      </c>
      <c r="E393" t="s">
        <v>194</v>
      </c>
      <c r="F393">
        <v>144.208</v>
      </c>
      <c r="G393">
        <v>33.799999999999997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</v>
      </c>
      <c r="N393">
        <v>5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0.456632653</v>
      </c>
      <c r="AH393">
        <v>0.46500000000000002</v>
      </c>
      <c r="AI393" t="s">
        <v>48</v>
      </c>
      <c r="AJ393" t="s">
        <v>530</v>
      </c>
      <c r="AK393">
        <v>42.760942169185</v>
      </c>
    </row>
    <row r="394" spans="1:37" x14ac:dyDescent="0.25">
      <c r="A394">
        <v>357</v>
      </c>
      <c r="B394" t="s">
        <v>1238</v>
      </c>
      <c r="C394" t="s">
        <v>1239</v>
      </c>
      <c r="D394" t="s">
        <v>183</v>
      </c>
      <c r="E394" t="s">
        <v>78</v>
      </c>
      <c r="F394">
        <v>112.21</v>
      </c>
      <c r="G394">
        <v>34</v>
      </c>
      <c r="H394">
        <v>0</v>
      </c>
      <c r="I394">
        <v>1</v>
      </c>
      <c r="J394">
        <v>0</v>
      </c>
      <c r="K394">
        <v>1</v>
      </c>
      <c r="L394">
        <v>0</v>
      </c>
      <c r="M394">
        <v>2</v>
      </c>
      <c r="N394">
        <v>4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0.3828125</v>
      </c>
      <c r="AH394">
        <v>0.3828125</v>
      </c>
      <c r="AI394" t="s">
        <v>1240</v>
      </c>
      <c r="AJ394" t="s">
        <v>530</v>
      </c>
      <c r="AK394">
        <v>42.760942169185</v>
      </c>
    </row>
    <row r="395" spans="1:37" x14ac:dyDescent="0.25">
      <c r="A395">
        <v>358</v>
      </c>
      <c r="B395" t="s">
        <v>1241</v>
      </c>
      <c r="C395" t="s">
        <v>1242</v>
      </c>
      <c r="D395" t="s">
        <v>183</v>
      </c>
      <c r="E395" t="s">
        <v>644</v>
      </c>
      <c r="F395">
        <v>112.208</v>
      </c>
      <c r="G395">
        <v>34</v>
      </c>
      <c r="H395">
        <v>0</v>
      </c>
      <c r="I395">
        <v>1</v>
      </c>
      <c r="J395">
        <v>0</v>
      </c>
      <c r="K395">
        <v>1</v>
      </c>
      <c r="L395">
        <v>0</v>
      </c>
      <c r="M395">
        <v>2</v>
      </c>
      <c r="N395">
        <v>4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0.3828125</v>
      </c>
      <c r="AH395">
        <v>0.3828125</v>
      </c>
      <c r="AI395" t="s">
        <v>48</v>
      </c>
      <c r="AJ395" t="s">
        <v>530</v>
      </c>
      <c r="AK395">
        <v>32.911936321583902</v>
      </c>
    </row>
    <row r="396" spans="1:37" x14ac:dyDescent="0.25">
      <c r="A396">
        <v>361</v>
      </c>
      <c r="B396" t="s">
        <v>1243</v>
      </c>
      <c r="C396" t="s">
        <v>1244</v>
      </c>
      <c r="D396" t="s">
        <v>465</v>
      </c>
      <c r="E396" t="s">
        <v>292</v>
      </c>
      <c r="F396">
        <v>194.35676219999999</v>
      </c>
      <c r="G396">
        <v>34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3</v>
      </c>
      <c r="AA396">
        <v>7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0.41349480999999999</v>
      </c>
      <c r="AH396">
        <v>0.42444444399999998</v>
      </c>
      <c r="AI396" t="s">
        <v>97</v>
      </c>
      <c r="AJ396" t="s">
        <v>530</v>
      </c>
      <c r="AK396">
        <v>25.5028584313566</v>
      </c>
    </row>
    <row r="397" spans="1:37" x14ac:dyDescent="0.25">
      <c r="A397">
        <v>362</v>
      </c>
      <c r="B397" t="s">
        <v>1245</v>
      </c>
      <c r="C397" t="s">
        <v>1246</v>
      </c>
      <c r="D397" t="s">
        <v>100</v>
      </c>
      <c r="E397" t="s">
        <v>1247</v>
      </c>
      <c r="F397">
        <v>114.14</v>
      </c>
      <c r="G397">
        <v>34</v>
      </c>
      <c r="H397">
        <v>0</v>
      </c>
      <c r="I397">
        <v>1</v>
      </c>
      <c r="J397">
        <v>0</v>
      </c>
      <c r="K397">
        <v>1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0.40123456800000001</v>
      </c>
      <c r="AH397">
        <v>0.40123456800000001</v>
      </c>
      <c r="AI397" t="s">
        <v>1248</v>
      </c>
      <c r="AJ397" t="s">
        <v>530</v>
      </c>
      <c r="AK397">
        <v>35.319507234782698</v>
      </c>
    </row>
    <row r="398" spans="1:37" x14ac:dyDescent="0.25">
      <c r="A398">
        <v>363</v>
      </c>
      <c r="B398" t="s">
        <v>1249</v>
      </c>
      <c r="C398" t="s">
        <v>1250</v>
      </c>
      <c r="D398" t="s">
        <v>232</v>
      </c>
      <c r="E398" t="s">
        <v>421</v>
      </c>
      <c r="F398">
        <v>100.2</v>
      </c>
      <c r="G398">
        <v>34.1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3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0.29166666699999999</v>
      </c>
      <c r="AH398">
        <v>0.29166666699999999</v>
      </c>
      <c r="AI398" t="s">
        <v>1251</v>
      </c>
      <c r="AJ398" t="s">
        <v>530</v>
      </c>
      <c r="AK398">
        <v>54.213949721696302</v>
      </c>
    </row>
    <row r="399" spans="1:37" x14ac:dyDescent="0.25">
      <c r="A399">
        <v>364</v>
      </c>
      <c r="B399" t="s">
        <v>1252</v>
      </c>
      <c r="C399" t="s">
        <v>1253</v>
      </c>
      <c r="D399" t="s">
        <v>51</v>
      </c>
      <c r="E399" t="s">
        <v>1254</v>
      </c>
      <c r="F399">
        <v>124.218</v>
      </c>
      <c r="G399">
        <v>34.200000000000003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2</v>
      </c>
      <c r="AA399">
        <v>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0.33333333300000001</v>
      </c>
      <c r="AH399">
        <v>0.33333333300000001</v>
      </c>
      <c r="AI399" t="s">
        <v>48</v>
      </c>
      <c r="AJ399" t="s">
        <v>530</v>
      </c>
      <c r="AK399">
        <v>27.738083637662601</v>
      </c>
    </row>
    <row r="400" spans="1:37" x14ac:dyDescent="0.25">
      <c r="A400">
        <v>365</v>
      </c>
      <c r="B400" t="s">
        <v>1255</v>
      </c>
      <c r="C400" t="s">
        <v>1256</v>
      </c>
      <c r="D400" t="s">
        <v>232</v>
      </c>
      <c r="E400" t="s">
        <v>1044</v>
      </c>
      <c r="F400">
        <v>86.171999999999997</v>
      </c>
      <c r="G400">
        <v>34.5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3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0.3359375</v>
      </c>
      <c r="AH400">
        <v>0.3</v>
      </c>
      <c r="AI400" t="s">
        <v>48</v>
      </c>
      <c r="AJ400" t="s">
        <v>530</v>
      </c>
      <c r="AK400">
        <v>42.828442880461502</v>
      </c>
    </row>
    <row r="401" spans="1:37" x14ac:dyDescent="0.25">
      <c r="A401">
        <v>367</v>
      </c>
      <c r="B401" t="s">
        <v>1257</v>
      </c>
      <c r="C401" t="s">
        <v>1258</v>
      </c>
      <c r="D401" t="s">
        <v>51</v>
      </c>
      <c r="E401" t="s">
        <v>620</v>
      </c>
      <c r="F401">
        <v>174.28</v>
      </c>
      <c r="G401">
        <v>35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3</v>
      </c>
      <c r="AA401">
        <v>7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0.380859375</v>
      </c>
      <c r="AH401">
        <v>0.408163265</v>
      </c>
      <c r="AI401" t="s">
        <v>1259</v>
      </c>
      <c r="AJ401" t="s">
        <v>530</v>
      </c>
      <c r="AK401">
        <v>44.778134458867399</v>
      </c>
    </row>
    <row r="402" spans="1:37" x14ac:dyDescent="0.25">
      <c r="A402">
        <v>368</v>
      </c>
      <c r="B402" t="s">
        <v>1260</v>
      </c>
      <c r="C402" t="s">
        <v>1261</v>
      </c>
      <c r="D402" t="s">
        <v>51</v>
      </c>
      <c r="E402" t="s">
        <v>1262</v>
      </c>
      <c r="F402">
        <v>180.322</v>
      </c>
      <c r="G402">
        <v>35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3</v>
      </c>
      <c r="AA402">
        <v>7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0.37111111099999999</v>
      </c>
      <c r="AH402">
        <v>0.38265306100000002</v>
      </c>
      <c r="AI402" t="s">
        <v>48</v>
      </c>
      <c r="AJ402" t="s">
        <v>530</v>
      </c>
      <c r="AK402">
        <v>64.713456666001207</v>
      </c>
    </row>
    <row r="403" spans="1:37" x14ac:dyDescent="0.25">
      <c r="A403">
        <v>370</v>
      </c>
      <c r="B403" t="s">
        <v>1263</v>
      </c>
      <c r="C403" t="s">
        <v>1264</v>
      </c>
      <c r="D403" t="s">
        <v>51</v>
      </c>
      <c r="E403" t="s">
        <v>1265</v>
      </c>
      <c r="F403">
        <v>138.25</v>
      </c>
      <c r="G403">
        <v>35.9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2</v>
      </c>
      <c r="AA403">
        <v>8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0.255859375</v>
      </c>
      <c r="AH403">
        <v>0.30165289299999998</v>
      </c>
      <c r="AI403" t="s">
        <v>1266</v>
      </c>
      <c r="AJ403" t="s">
        <v>530</v>
      </c>
      <c r="AK403">
        <v>48.070773982684102</v>
      </c>
    </row>
    <row r="404" spans="1:37" x14ac:dyDescent="0.25">
      <c r="A404">
        <v>371</v>
      </c>
      <c r="B404" t="s">
        <v>1267</v>
      </c>
      <c r="C404" t="s">
        <v>1268</v>
      </c>
      <c r="D404" t="s">
        <v>183</v>
      </c>
      <c r="E404" t="s">
        <v>1269</v>
      </c>
      <c r="F404">
        <v>238.45</v>
      </c>
      <c r="G404">
        <v>36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2</v>
      </c>
      <c r="N404">
        <v>12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  <c r="W404">
        <v>1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0.55363321799999998</v>
      </c>
      <c r="AH404">
        <v>0.57093425600000003</v>
      </c>
      <c r="AI404" t="s">
        <v>1270</v>
      </c>
      <c r="AJ404" t="s">
        <v>530</v>
      </c>
      <c r="AK404">
        <v>44.689075827296698</v>
      </c>
    </row>
    <row r="405" spans="1:37" x14ac:dyDescent="0.25">
      <c r="A405">
        <v>372</v>
      </c>
      <c r="B405" t="s">
        <v>1271</v>
      </c>
      <c r="C405" t="s">
        <v>1272</v>
      </c>
      <c r="D405" t="s">
        <v>183</v>
      </c>
      <c r="E405" t="s">
        <v>1269</v>
      </c>
      <c r="F405">
        <v>238.4524959</v>
      </c>
      <c r="G405">
        <v>36</v>
      </c>
      <c r="H405">
        <v>0</v>
      </c>
      <c r="I405">
        <v>1</v>
      </c>
      <c r="J405">
        <v>0</v>
      </c>
      <c r="K405">
        <v>1</v>
      </c>
      <c r="L405">
        <v>0</v>
      </c>
      <c r="M405">
        <v>2</v>
      </c>
      <c r="N405">
        <v>12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1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0.55363321799999998</v>
      </c>
      <c r="AH405">
        <v>0.57093425600000003</v>
      </c>
      <c r="AI405" t="s">
        <v>97</v>
      </c>
      <c r="AJ405" t="s">
        <v>530</v>
      </c>
      <c r="AK405">
        <v>44.689075827296698</v>
      </c>
    </row>
    <row r="406" spans="1:37" x14ac:dyDescent="0.25">
      <c r="A406">
        <v>373</v>
      </c>
      <c r="B406" t="s">
        <v>1273</v>
      </c>
      <c r="C406" t="s">
        <v>1274</v>
      </c>
      <c r="D406" t="s">
        <v>183</v>
      </c>
      <c r="E406" t="s">
        <v>1269</v>
      </c>
      <c r="F406">
        <v>238.4524959</v>
      </c>
      <c r="G406">
        <v>36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2</v>
      </c>
      <c r="N406">
        <v>12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0.55363321799999998</v>
      </c>
      <c r="AH406">
        <v>0.57093425600000003</v>
      </c>
      <c r="AI406" t="s">
        <v>97</v>
      </c>
      <c r="AJ406" t="s">
        <v>530</v>
      </c>
      <c r="AK406">
        <v>51.5745728514352</v>
      </c>
    </row>
    <row r="407" spans="1:37" x14ac:dyDescent="0.25">
      <c r="A407">
        <v>375</v>
      </c>
      <c r="B407" t="s">
        <v>1275</v>
      </c>
      <c r="C407" t="s">
        <v>1276</v>
      </c>
      <c r="D407" t="s">
        <v>51</v>
      </c>
      <c r="E407" t="s">
        <v>300</v>
      </c>
      <c r="F407">
        <v>168.31200000000001</v>
      </c>
      <c r="G407">
        <v>36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5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5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0.42708333300000001</v>
      </c>
      <c r="AH407">
        <v>0.43402777799999998</v>
      </c>
      <c r="AI407" t="s">
        <v>48</v>
      </c>
      <c r="AJ407" t="s">
        <v>530</v>
      </c>
      <c r="AK407">
        <v>36.543764383858999</v>
      </c>
    </row>
    <row r="408" spans="1:37" x14ac:dyDescent="0.25">
      <c r="A408">
        <v>376</v>
      </c>
      <c r="B408" t="s">
        <v>1277</v>
      </c>
      <c r="C408" t="s">
        <v>1278</v>
      </c>
      <c r="D408" t="s">
        <v>304</v>
      </c>
      <c r="E408" t="s">
        <v>305</v>
      </c>
      <c r="F408">
        <v>128.21</v>
      </c>
      <c r="G408">
        <v>36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5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0.40123456800000001</v>
      </c>
      <c r="AH408">
        <v>0.40123456800000001</v>
      </c>
      <c r="AI408" t="s">
        <v>1279</v>
      </c>
      <c r="AJ408" t="s">
        <v>530</v>
      </c>
      <c r="AK408">
        <v>40.561026110927699</v>
      </c>
    </row>
    <row r="409" spans="1:37" x14ac:dyDescent="0.25">
      <c r="A409">
        <v>378</v>
      </c>
      <c r="B409" t="s">
        <v>1280</v>
      </c>
      <c r="C409" t="s">
        <v>1281</v>
      </c>
      <c r="D409" t="s">
        <v>465</v>
      </c>
      <c r="E409" t="s">
        <v>300</v>
      </c>
      <c r="F409">
        <v>168.31940890000001</v>
      </c>
      <c r="G409">
        <v>36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</v>
      </c>
      <c r="N409">
        <v>3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1</v>
      </c>
      <c r="AA409">
        <v>5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0.48611111099999998</v>
      </c>
      <c r="AH409">
        <v>0.43402777799999998</v>
      </c>
      <c r="AI409" t="s">
        <v>97</v>
      </c>
      <c r="AJ409" t="s">
        <v>530</v>
      </c>
      <c r="AK409">
        <v>40.561026110927699</v>
      </c>
    </row>
    <row r="410" spans="1:37" x14ac:dyDescent="0.25">
      <c r="A410">
        <v>379</v>
      </c>
      <c r="B410" t="s">
        <v>1282</v>
      </c>
      <c r="C410" t="s">
        <v>1283</v>
      </c>
      <c r="D410" t="s">
        <v>465</v>
      </c>
      <c r="E410" t="s">
        <v>300</v>
      </c>
      <c r="F410">
        <v>168.31940890000001</v>
      </c>
      <c r="G410">
        <v>36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3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1</v>
      </c>
      <c r="AA410">
        <v>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0.48611111099999998</v>
      </c>
      <c r="AH410">
        <v>0.43402777799999998</v>
      </c>
      <c r="AI410" t="s">
        <v>97</v>
      </c>
      <c r="AJ410" t="s">
        <v>530</v>
      </c>
      <c r="AK410">
        <v>36.5237353565186</v>
      </c>
    </row>
    <row r="411" spans="1:37" x14ac:dyDescent="0.25">
      <c r="A411">
        <v>380</v>
      </c>
      <c r="B411" t="s">
        <v>1284</v>
      </c>
      <c r="C411" t="s">
        <v>1285</v>
      </c>
      <c r="D411" t="s">
        <v>100</v>
      </c>
      <c r="E411" t="s">
        <v>1286</v>
      </c>
      <c r="F411">
        <v>132.19999999999999</v>
      </c>
      <c r="G411">
        <v>36.1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</v>
      </c>
      <c r="N411">
        <v>4</v>
      </c>
      <c r="O411">
        <v>1</v>
      </c>
      <c r="P411">
        <v>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0.42307692299999999</v>
      </c>
      <c r="AH411">
        <v>0.4140625</v>
      </c>
      <c r="AI411" t="s">
        <v>1287</v>
      </c>
      <c r="AJ411" t="s">
        <v>530</v>
      </c>
      <c r="AK411">
        <v>38.544986360208</v>
      </c>
    </row>
    <row r="412" spans="1:37" x14ac:dyDescent="0.25">
      <c r="A412">
        <v>383</v>
      </c>
      <c r="B412" t="s">
        <v>1288</v>
      </c>
      <c r="C412" t="s">
        <v>1289</v>
      </c>
      <c r="D412" t="s">
        <v>51</v>
      </c>
      <c r="E412" t="s">
        <v>644</v>
      </c>
      <c r="F412">
        <v>112.208</v>
      </c>
      <c r="G412">
        <v>37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0.29585798800000002</v>
      </c>
      <c r="AH412">
        <v>0.3046875</v>
      </c>
      <c r="AI412" t="s">
        <v>48</v>
      </c>
      <c r="AJ412" t="s">
        <v>530</v>
      </c>
      <c r="AK412">
        <v>70.060276957315395</v>
      </c>
    </row>
    <row r="413" spans="1:37" x14ac:dyDescent="0.25">
      <c r="A413">
        <v>384</v>
      </c>
      <c r="B413" t="s">
        <v>1290</v>
      </c>
      <c r="C413" t="s">
        <v>1291</v>
      </c>
      <c r="D413" t="s">
        <v>232</v>
      </c>
      <c r="E413" t="s">
        <v>1048</v>
      </c>
      <c r="F413">
        <v>128.25</v>
      </c>
      <c r="G413">
        <v>37.200000000000003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4</v>
      </c>
      <c r="N413">
        <v>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0.38888888900000002</v>
      </c>
      <c r="AH413">
        <v>0.3984375</v>
      </c>
      <c r="AI413" t="s">
        <v>48</v>
      </c>
      <c r="AJ413" t="s">
        <v>530</v>
      </c>
      <c r="AK413">
        <v>37.429016170680001</v>
      </c>
    </row>
    <row r="414" spans="1:37" x14ac:dyDescent="0.25">
      <c r="A414">
        <v>385</v>
      </c>
      <c r="B414" t="s">
        <v>1292</v>
      </c>
      <c r="C414" t="s">
        <v>1293</v>
      </c>
      <c r="D414" t="s">
        <v>251</v>
      </c>
      <c r="E414" t="s">
        <v>1294</v>
      </c>
      <c r="F414">
        <v>312.47800000000001</v>
      </c>
      <c r="G414">
        <v>37.4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2</v>
      </c>
      <c r="N414">
        <v>13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1</v>
      </c>
      <c r="W414">
        <v>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</v>
      </c>
      <c r="AD414">
        <v>1</v>
      </c>
      <c r="AE414">
        <v>0</v>
      </c>
      <c r="AF414">
        <v>0</v>
      </c>
      <c r="AG414">
        <v>0.62287334599999999</v>
      </c>
      <c r="AH414">
        <v>0.61531190899999999</v>
      </c>
      <c r="AI414" t="s">
        <v>48</v>
      </c>
      <c r="AJ414" t="s">
        <v>530</v>
      </c>
      <c r="AK414">
        <v>37.338696762364201</v>
      </c>
    </row>
    <row r="415" spans="1:37" x14ac:dyDescent="0.25">
      <c r="A415">
        <v>386</v>
      </c>
      <c r="B415" t="s">
        <v>1295</v>
      </c>
      <c r="C415" t="s">
        <v>1296</v>
      </c>
      <c r="D415" t="s">
        <v>100</v>
      </c>
      <c r="E415" t="s">
        <v>1297</v>
      </c>
      <c r="F415">
        <v>312.49</v>
      </c>
      <c r="G415">
        <v>37.4</v>
      </c>
      <c r="H415">
        <v>0</v>
      </c>
      <c r="I415">
        <v>1</v>
      </c>
      <c r="J415">
        <v>0</v>
      </c>
      <c r="K415">
        <v>1</v>
      </c>
      <c r="L415">
        <v>0</v>
      </c>
      <c r="M415">
        <v>2</v>
      </c>
      <c r="N415">
        <v>13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1</v>
      </c>
      <c r="W415">
        <v>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0.61033163300000004</v>
      </c>
      <c r="AH415">
        <v>0.624763705</v>
      </c>
      <c r="AI415" t="s">
        <v>1298</v>
      </c>
      <c r="AJ415" t="s">
        <v>530</v>
      </c>
      <c r="AK415">
        <v>33.791489401865597</v>
      </c>
    </row>
    <row r="416" spans="1:37" x14ac:dyDescent="0.25">
      <c r="A416">
        <v>388</v>
      </c>
      <c r="B416" t="s">
        <v>1299</v>
      </c>
      <c r="C416" t="s">
        <v>1300</v>
      </c>
      <c r="D416" t="s">
        <v>183</v>
      </c>
      <c r="E416" t="s">
        <v>78</v>
      </c>
      <c r="F416">
        <v>112.208</v>
      </c>
      <c r="G416">
        <v>38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1</v>
      </c>
      <c r="Z416">
        <v>1</v>
      </c>
      <c r="AA416">
        <v>5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0.30165289299999998</v>
      </c>
      <c r="AH416">
        <v>0.32716049400000002</v>
      </c>
      <c r="AI416" t="s">
        <v>48</v>
      </c>
      <c r="AJ416" t="s">
        <v>530</v>
      </c>
      <c r="AK416">
        <v>34.974714517759303</v>
      </c>
    </row>
    <row r="417" spans="1:37" x14ac:dyDescent="0.25">
      <c r="A417">
        <v>389</v>
      </c>
      <c r="B417" t="s">
        <v>1301</v>
      </c>
      <c r="C417" t="s">
        <v>1302</v>
      </c>
      <c r="D417" t="s">
        <v>139</v>
      </c>
      <c r="E417" t="s">
        <v>1303</v>
      </c>
      <c r="F417">
        <v>278.33600000000001</v>
      </c>
      <c r="G417">
        <v>38</v>
      </c>
      <c r="H417">
        <v>6</v>
      </c>
      <c r="I417">
        <v>0</v>
      </c>
      <c r="J417">
        <v>6</v>
      </c>
      <c r="K417">
        <v>3</v>
      </c>
      <c r="L417">
        <v>0</v>
      </c>
      <c r="M417">
        <v>2</v>
      </c>
      <c r="N417">
        <v>6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0</v>
      </c>
      <c r="W417">
        <v>0</v>
      </c>
      <c r="X417">
        <v>4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0.61631944400000005</v>
      </c>
      <c r="AH417">
        <v>0.58960000000000001</v>
      </c>
      <c r="AI417" t="s">
        <v>48</v>
      </c>
      <c r="AJ417" t="s">
        <v>530</v>
      </c>
      <c r="AK417">
        <v>42.760942169185</v>
      </c>
    </row>
    <row r="418" spans="1:37" x14ac:dyDescent="0.25">
      <c r="A418">
        <v>390</v>
      </c>
      <c r="B418" t="s">
        <v>1304</v>
      </c>
      <c r="C418" t="s">
        <v>1305</v>
      </c>
      <c r="D418" t="s">
        <v>183</v>
      </c>
      <c r="E418" t="s">
        <v>644</v>
      </c>
      <c r="F418">
        <v>112.208</v>
      </c>
      <c r="G418">
        <v>38.1</v>
      </c>
      <c r="H418">
        <v>0</v>
      </c>
      <c r="I418">
        <v>1</v>
      </c>
      <c r="J418">
        <v>0</v>
      </c>
      <c r="K418">
        <v>1</v>
      </c>
      <c r="L418">
        <v>0</v>
      </c>
      <c r="M418">
        <v>2</v>
      </c>
      <c r="N418">
        <v>4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0.3828125</v>
      </c>
      <c r="AH418">
        <v>0.3828125</v>
      </c>
      <c r="AI418" t="s">
        <v>48</v>
      </c>
      <c r="AJ418" t="s">
        <v>530</v>
      </c>
      <c r="AK418">
        <v>44.2491040218354</v>
      </c>
    </row>
    <row r="419" spans="1:37" x14ac:dyDescent="0.25">
      <c r="A419">
        <v>391</v>
      </c>
      <c r="B419" t="s">
        <v>1306</v>
      </c>
      <c r="C419" t="s">
        <v>1307</v>
      </c>
      <c r="D419" t="s">
        <v>465</v>
      </c>
      <c r="E419" t="s">
        <v>1265</v>
      </c>
      <c r="F419">
        <v>138.2502925</v>
      </c>
      <c r="G419">
        <v>38.1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2</v>
      </c>
      <c r="AA419">
        <v>8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0.255859375</v>
      </c>
      <c r="AH419">
        <v>0.29338842999999998</v>
      </c>
      <c r="AI419" t="s">
        <v>97</v>
      </c>
      <c r="AJ419" t="s">
        <v>530</v>
      </c>
      <c r="AK419">
        <v>34.243050860235201</v>
      </c>
    </row>
    <row r="420" spans="1:37" x14ac:dyDescent="0.25">
      <c r="A420">
        <v>392</v>
      </c>
      <c r="B420" t="s">
        <v>1308</v>
      </c>
      <c r="C420" t="s">
        <v>1309</v>
      </c>
      <c r="D420" t="s">
        <v>166</v>
      </c>
      <c r="E420" t="s">
        <v>455</v>
      </c>
      <c r="F420">
        <v>86.13</v>
      </c>
      <c r="G420">
        <v>38.200000000000003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5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0.16666666699999999</v>
      </c>
      <c r="AH420">
        <v>0.16666666699999999</v>
      </c>
      <c r="AI420" t="s">
        <v>1310</v>
      </c>
      <c r="AJ420" t="s">
        <v>530</v>
      </c>
      <c r="AK420">
        <v>42.955342053062097</v>
      </c>
    </row>
    <row r="421" spans="1:37" x14ac:dyDescent="0.25">
      <c r="A421">
        <v>395</v>
      </c>
      <c r="B421" t="s">
        <v>1311</v>
      </c>
      <c r="C421" t="s">
        <v>1312</v>
      </c>
      <c r="D421" t="s">
        <v>100</v>
      </c>
      <c r="E421" t="s">
        <v>1313</v>
      </c>
      <c r="F421">
        <v>120.15</v>
      </c>
      <c r="G421">
        <v>38.299999999999997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4</v>
      </c>
      <c r="O421">
        <v>1</v>
      </c>
      <c r="P421">
        <v>2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0.375</v>
      </c>
      <c r="AH421">
        <v>0.35714285699999998</v>
      </c>
      <c r="AI421" t="s">
        <v>1314</v>
      </c>
      <c r="AJ421" t="s">
        <v>530</v>
      </c>
      <c r="AK421">
        <v>43.199878625645397</v>
      </c>
    </row>
    <row r="422" spans="1:37" x14ac:dyDescent="0.25">
      <c r="A422">
        <v>396</v>
      </c>
      <c r="B422" t="s">
        <v>1315</v>
      </c>
      <c r="C422" t="s">
        <v>1316</v>
      </c>
      <c r="D422" t="s">
        <v>100</v>
      </c>
      <c r="E422" t="s">
        <v>317</v>
      </c>
      <c r="F422">
        <v>184.27</v>
      </c>
      <c r="G422">
        <v>38.299999999999997</v>
      </c>
      <c r="H422">
        <v>0</v>
      </c>
      <c r="I422">
        <v>1</v>
      </c>
      <c r="J422">
        <v>0</v>
      </c>
      <c r="K422">
        <v>1</v>
      </c>
      <c r="L422">
        <v>0</v>
      </c>
      <c r="M422">
        <v>1</v>
      </c>
      <c r="N422">
        <v>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0.494140625</v>
      </c>
      <c r="AH422">
        <v>0.528061224</v>
      </c>
      <c r="AI422" t="s">
        <v>1317</v>
      </c>
      <c r="AJ422" t="s">
        <v>530</v>
      </c>
      <c r="AK422">
        <v>36.091309227032099</v>
      </c>
    </row>
    <row r="423" spans="1:37" x14ac:dyDescent="0.25">
      <c r="A423">
        <v>397</v>
      </c>
      <c r="B423" t="s">
        <v>1318</v>
      </c>
      <c r="C423" t="s">
        <v>1319</v>
      </c>
      <c r="D423" t="s">
        <v>51</v>
      </c>
      <c r="E423" t="s">
        <v>1320</v>
      </c>
      <c r="F423">
        <v>192.34</v>
      </c>
      <c r="G423">
        <v>38.799999999999997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4</v>
      </c>
      <c r="AA423">
        <v>10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0.35339506199999998</v>
      </c>
      <c r="AH423">
        <v>0.4140625</v>
      </c>
      <c r="AI423" t="s">
        <v>1321</v>
      </c>
      <c r="AJ423" t="s">
        <v>530</v>
      </c>
      <c r="AK423">
        <v>80.667349935868501</v>
      </c>
    </row>
    <row r="424" spans="1:37" x14ac:dyDescent="0.25">
      <c r="A424">
        <v>398</v>
      </c>
      <c r="B424" t="s">
        <v>1322</v>
      </c>
      <c r="C424" t="s">
        <v>1323</v>
      </c>
      <c r="D424" t="s">
        <v>51</v>
      </c>
      <c r="E424" t="s">
        <v>1324</v>
      </c>
      <c r="F424">
        <v>192.33199999999999</v>
      </c>
      <c r="G424">
        <v>38.799999999999997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4</v>
      </c>
      <c r="AA424">
        <v>10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0.41176470599999998</v>
      </c>
      <c r="AH424">
        <v>0.4140625</v>
      </c>
      <c r="AI424" t="s">
        <v>48</v>
      </c>
      <c r="AJ424" t="s">
        <v>530</v>
      </c>
      <c r="AK424">
        <v>38.385998329511303</v>
      </c>
    </row>
    <row r="425" spans="1:37" x14ac:dyDescent="0.25">
      <c r="A425">
        <v>399</v>
      </c>
      <c r="B425" t="s">
        <v>1325</v>
      </c>
      <c r="C425" t="s">
        <v>1326</v>
      </c>
      <c r="D425" t="s">
        <v>82</v>
      </c>
      <c r="E425" t="s">
        <v>215</v>
      </c>
      <c r="F425">
        <v>130.22999999999999</v>
      </c>
      <c r="G425">
        <v>39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7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0.38888888900000002</v>
      </c>
      <c r="AH425">
        <v>0.4140625</v>
      </c>
      <c r="AI425" t="s">
        <v>1327</v>
      </c>
      <c r="AJ425" t="s">
        <v>530</v>
      </c>
      <c r="AK425">
        <v>42.314196374695598</v>
      </c>
    </row>
    <row r="426" spans="1:37" x14ac:dyDescent="0.25">
      <c r="A426">
        <v>400</v>
      </c>
      <c r="B426" t="s">
        <v>1328</v>
      </c>
      <c r="C426" t="s">
        <v>1329</v>
      </c>
      <c r="D426" t="s">
        <v>38</v>
      </c>
      <c r="E426" t="s">
        <v>829</v>
      </c>
      <c r="F426">
        <v>302.54000000000002</v>
      </c>
      <c r="G426">
        <v>39</v>
      </c>
      <c r="H426">
        <v>6</v>
      </c>
      <c r="I426">
        <v>0</v>
      </c>
      <c r="J426">
        <v>6</v>
      </c>
      <c r="K426">
        <v>3</v>
      </c>
      <c r="L426">
        <v>1</v>
      </c>
      <c r="M426">
        <v>3</v>
      </c>
      <c r="N426">
        <v>12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5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0.61426304300000001</v>
      </c>
      <c r="AH426">
        <v>0.60560000000000003</v>
      </c>
      <c r="AI426" t="s">
        <v>1330</v>
      </c>
      <c r="AJ426" t="s">
        <v>530</v>
      </c>
      <c r="AK426">
        <v>40.164319219127599</v>
      </c>
    </row>
    <row r="427" spans="1:37" x14ac:dyDescent="0.25">
      <c r="A427">
        <v>401</v>
      </c>
      <c r="B427" t="s">
        <v>1331</v>
      </c>
      <c r="C427" t="s">
        <v>1332</v>
      </c>
      <c r="D427" t="s">
        <v>38</v>
      </c>
      <c r="E427" t="s">
        <v>320</v>
      </c>
      <c r="F427">
        <v>358.64</v>
      </c>
      <c r="G427">
        <v>39</v>
      </c>
      <c r="H427">
        <v>6</v>
      </c>
      <c r="I427">
        <v>0</v>
      </c>
      <c r="J427">
        <v>6</v>
      </c>
      <c r="K427">
        <v>3</v>
      </c>
      <c r="L427">
        <v>0</v>
      </c>
      <c r="M427">
        <v>2</v>
      </c>
      <c r="N427">
        <v>17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0</v>
      </c>
      <c r="X427">
        <v>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0.61648951500000004</v>
      </c>
      <c r="AH427">
        <v>0.64030915600000005</v>
      </c>
      <c r="AI427" t="s">
        <v>1333</v>
      </c>
      <c r="AJ427" t="s">
        <v>530</v>
      </c>
      <c r="AK427">
        <v>45.296504323165301</v>
      </c>
    </row>
    <row r="428" spans="1:37" x14ac:dyDescent="0.25">
      <c r="A428">
        <v>402</v>
      </c>
      <c r="B428" t="s">
        <v>1334</v>
      </c>
      <c r="C428" t="s">
        <v>1335</v>
      </c>
      <c r="D428" t="s">
        <v>38</v>
      </c>
      <c r="E428" t="s">
        <v>1336</v>
      </c>
      <c r="F428">
        <v>330.59</v>
      </c>
      <c r="G428">
        <v>39</v>
      </c>
      <c r="H428">
        <v>6</v>
      </c>
      <c r="I428">
        <v>0</v>
      </c>
      <c r="J428">
        <v>6</v>
      </c>
      <c r="K428">
        <v>3</v>
      </c>
      <c r="L428">
        <v>1</v>
      </c>
      <c r="M428">
        <v>3</v>
      </c>
      <c r="N428">
        <v>14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5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0.61426304300000001</v>
      </c>
      <c r="AH428">
        <v>0.62208504799999997</v>
      </c>
      <c r="AI428" t="s">
        <v>1337</v>
      </c>
      <c r="AJ428" t="s">
        <v>530</v>
      </c>
      <c r="AK428">
        <v>40.8639410925961</v>
      </c>
    </row>
    <row r="429" spans="1:37" x14ac:dyDescent="0.25">
      <c r="A429">
        <v>403</v>
      </c>
      <c r="B429" t="s">
        <v>1338</v>
      </c>
      <c r="C429" t="s">
        <v>1339</v>
      </c>
      <c r="D429" t="s">
        <v>38</v>
      </c>
      <c r="E429" t="s">
        <v>320</v>
      </c>
      <c r="F429">
        <v>358.644408</v>
      </c>
      <c r="G429">
        <v>39</v>
      </c>
      <c r="H429">
        <v>6</v>
      </c>
      <c r="I429">
        <v>0</v>
      </c>
      <c r="J429">
        <v>6</v>
      </c>
      <c r="K429">
        <v>3</v>
      </c>
      <c r="L429">
        <v>0</v>
      </c>
      <c r="M429">
        <v>2</v>
      </c>
      <c r="N429">
        <v>17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  <c r="W429">
        <v>0</v>
      </c>
      <c r="X429">
        <v>5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0.61648951500000004</v>
      </c>
      <c r="AH429">
        <v>0.63793103399999995</v>
      </c>
      <c r="AI429" t="s">
        <v>97</v>
      </c>
      <c r="AJ429" t="s">
        <v>530</v>
      </c>
      <c r="AK429">
        <v>45.837634900424398</v>
      </c>
    </row>
    <row r="430" spans="1:37" x14ac:dyDescent="0.25">
      <c r="A430">
        <v>405</v>
      </c>
      <c r="B430" t="s">
        <v>1340</v>
      </c>
      <c r="C430" t="s">
        <v>1341</v>
      </c>
      <c r="D430" t="s">
        <v>232</v>
      </c>
      <c r="E430" t="s">
        <v>1342</v>
      </c>
      <c r="F430">
        <v>198.39</v>
      </c>
      <c r="G430">
        <v>39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6</v>
      </c>
      <c r="N430">
        <v>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4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0.52770083099999998</v>
      </c>
      <c r="AH430">
        <v>0.51775147899999996</v>
      </c>
      <c r="AI430" t="s">
        <v>1343</v>
      </c>
      <c r="AJ430" t="s">
        <v>530</v>
      </c>
      <c r="AK430">
        <v>15.8980900209169</v>
      </c>
    </row>
    <row r="431" spans="1:37" x14ac:dyDescent="0.25">
      <c r="A431">
        <v>406</v>
      </c>
      <c r="B431" t="s">
        <v>1344</v>
      </c>
      <c r="C431" t="s">
        <v>1345</v>
      </c>
      <c r="D431" t="s">
        <v>232</v>
      </c>
      <c r="E431" t="s">
        <v>438</v>
      </c>
      <c r="F431">
        <v>184.36</v>
      </c>
      <c r="G431">
        <v>39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3</v>
      </c>
      <c r="N431">
        <v>9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0.464497041</v>
      </c>
      <c r="AH431">
        <v>0.49305555600000001</v>
      </c>
      <c r="AI431" t="s">
        <v>1346</v>
      </c>
      <c r="AJ431" t="s">
        <v>530</v>
      </c>
      <c r="AK431">
        <v>40.403305006032198</v>
      </c>
    </row>
    <row r="432" spans="1:37" x14ac:dyDescent="0.25">
      <c r="A432">
        <v>408</v>
      </c>
      <c r="B432" t="s">
        <v>1347</v>
      </c>
      <c r="C432" t="s">
        <v>1348</v>
      </c>
      <c r="D432" t="s">
        <v>95</v>
      </c>
      <c r="E432" t="s">
        <v>1342</v>
      </c>
      <c r="F432">
        <v>198.3885252</v>
      </c>
      <c r="G432">
        <v>39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6</v>
      </c>
      <c r="N432">
        <v>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4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0.48724489799999998</v>
      </c>
      <c r="AH432">
        <v>0.51775147899999996</v>
      </c>
      <c r="AI432" t="s">
        <v>97</v>
      </c>
      <c r="AJ432" t="s">
        <v>530</v>
      </c>
      <c r="AK432">
        <v>40.403305006032198</v>
      </c>
    </row>
    <row r="433" spans="1:37" x14ac:dyDescent="0.25">
      <c r="A433">
        <v>409</v>
      </c>
      <c r="B433" t="s">
        <v>1349</v>
      </c>
      <c r="C433" t="s">
        <v>1350</v>
      </c>
      <c r="D433" t="s">
        <v>95</v>
      </c>
      <c r="E433" t="s">
        <v>1342</v>
      </c>
      <c r="F433">
        <v>198.3885252</v>
      </c>
      <c r="G433">
        <v>39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6</v>
      </c>
      <c r="N433">
        <v>4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0.48724489799999998</v>
      </c>
      <c r="AH433">
        <v>0.51775147899999996</v>
      </c>
      <c r="AI433" t="s">
        <v>97</v>
      </c>
      <c r="AJ433" t="s">
        <v>530</v>
      </c>
      <c r="AK433">
        <v>40.403305006032198</v>
      </c>
    </row>
    <row r="434" spans="1:37" x14ac:dyDescent="0.25">
      <c r="A434">
        <v>410</v>
      </c>
      <c r="B434" t="s">
        <v>1351</v>
      </c>
      <c r="C434" t="s">
        <v>1352</v>
      </c>
      <c r="D434" t="s">
        <v>95</v>
      </c>
      <c r="E434" t="s">
        <v>1342</v>
      </c>
      <c r="F434">
        <v>198.3885252</v>
      </c>
      <c r="G434">
        <v>39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6</v>
      </c>
      <c r="N434">
        <v>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0.48724489799999998</v>
      </c>
      <c r="AH434">
        <v>0.51775147899999996</v>
      </c>
      <c r="AI434" t="s">
        <v>97</v>
      </c>
      <c r="AJ434" t="s">
        <v>530</v>
      </c>
      <c r="AK434">
        <v>38.385998329511303</v>
      </c>
    </row>
    <row r="435" spans="1:37" x14ac:dyDescent="0.25">
      <c r="A435">
        <v>411</v>
      </c>
      <c r="B435" t="s">
        <v>1353</v>
      </c>
      <c r="C435" t="s">
        <v>1354</v>
      </c>
      <c r="D435" t="s">
        <v>82</v>
      </c>
      <c r="E435" t="s">
        <v>215</v>
      </c>
      <c r="F435">
        <v>130.22399999999999</v>
      </c>
      <c r="G435">
        <v>39.1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7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0.38888888900000002</v>
      </c>
      <c r="AH435">
        <v>0.4140625</v>
      </c>
      <c r="AI435" t="s">
        <v>48</v>
      </c>
      <c r="AJ435" t="s">
        <v>530</v>
      </c>
      <c r="AK435">
        <v>32.989066765028397</v>
      </c>
    </row>
    <row r="436" spans="1:37" x14ac:dyDescent="0.25">
      <c r="A436">
        <v>413</v>
      </c>
      <c r="B436" t="s">
        <v>1355</v>
      </c>
      <c r="C436" t="s">
        <v>1356</v>
      </c>
      <c r="D436" t="s">
        <v>82</v>
      </c>
      <c r="E436" t="s">
        <v>365</v>
      </c>
      <c r="F436">
        <v>144.25</v>
      </c>
      <c r="G436">
        <v>39.6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6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0.39500000000000002</v>
      </c>
      <c r="AH436">
        <v>0.42592592600000001</v>
      </c>
      <c r="AI436" t="s">
        <v>1357</v>
      </c>
      <c r="AJ436" t="s">
        <v>530</v>
      </c>
      <c r="AK436">
        <v>48.397883180952697</v>
      </c>
    </row>
    <row r="437" spans="1:37" x14ac:dyDescent="0.25">
      <c r="A437">
        <v>415</v>
      </c>
      <c r="B437" t="s">
        <v>1358</v>
      </c>
      <c r="C437" t="s">
        <v>1359</v>
      </c>
      <c r="D437" t="s">
        <v>59</v>
      </c>
      <c r="E437" t="s">
        <v>410</v>
      </c>
      <c r="F437">
        <v>200.32</v>
      </c>
      <c r="G437">
        <v>39.6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9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0.52295918399999997</v>
      </c>
      <c r="AH437">
        <v>0.533163265</v>
      </c>
      <c r="AI437" t="s">
        <v>1360</v>
      </c>
      <c r="AJ437" t="s">
        <v>530</v>
      </c>
      <c r="AK437">
        <v>48.397883180952697</v>
      </c>
    </row>
    <row r="438" spans="1:37" x14ac:dyDescent="0.25">
      <c r="A438">
        <v>416</v>
      </c>
      <c r="B438" t="s">
        <v>1361</v>
      </c>
      <c r="C438" t="s">
        <v>1362</v>
      </c>
      <c r="D438" t="s">
        <v>74</v>
      </c>
      <c r="E438" t="s">
        <v>1363</v>
      </c>
      <c r="F438">
        <v>200.31200000000001</v>
      </c>
      <c r="G438">
        <v>39.6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9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0.52295918399999997</v>
      </c>
      <c r="AH438">
        <v>0.533163265</v>
      </c>
      <c r="AI438" t="s">
        <v>48</v>
      </c>
      <c r="AJ438" t="s">
        <v>530</v>
      </c>
      <c r="AK438">
        <v>41.262114673569101</v>
      </c>
    </row>
    <row r="439" spans="1:37" x14ac:dyDescent="0.25">
      <c r="A439">
        <v>418</v>
      </c>
      <c r="B439" t="s">
        <v>1364</v>
      </c>
      <c r="C439" t="s">
        <v>1365</v>
      </c>
      <c r="D439" t="s">
        <v>183</v>
      </c>
      <c r="E439" t="s">
        <v>1265</v>
      </c>
      <c r="F439">
        <v>138.25</v>
      </c>
      <c r="G439">
        <v>40</v>
      </c>
      <c r="H439">
        <v>0</v>
      </c>
      <c r="I439">
        <v>2</v>
      </c>
      <c r="J439">
        <v>0</v>
      </c>
      <c r="K439">
        <v>2</v>
      </c>
      <c r="L439">
        <v>0</v>
      </c>
      <c r="M439">
        <v>0</v>
      </c>
      <c r="N439">
        <v>6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2</v>
      </c>
      <c r="X439">
        <v>0</v>
      </c>
      <c r="Y439">
        <v>2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0.46694214899999997</v>
      </c>
      <c r="AH439">
        <v>0.47520661199999997</v>
      </c>
      <c r="AI439" t="s">
        <v>1366</v>
      </c>
      <c r="AJ439" t="s">
        <v>530</v>
      </c>
      <c r="AK439">
        <v>48.452992483127403</v>
      </c>
    </row>
    <row r="440" spans="1:37" x14ac:dyDescent="0.25">
      <c r="A440">
        <v>420</v>
      </c>
      <c r="B440" t="s">
        <v>1367</v>
      </c>
      <c r="C440" t="s">
        <v>1368</v>
      </c>
      <c r="D440" t="s">
        <v>74</v>
      </c>
      <c r="E440" t="s">
        <v>1363</v>
      </c>
      <c r="F440">
        <v>200.31200000000001</v>
      </c>
      <c r="G440">
        <v>40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0.52295918399999997</v>
      </c>
      <c r="AH440">
        <v>0.52295918399999997</v>
      </c>
      <c r="AI440" t="s">
        <v>48</v>
      </c>
      <c r="AJ440" t="s">
        <v>530</v>
      </c>
      <c r="AK440">
        <v>36.348670188079701</v>
      </c>
    </row>
    <row r="441" spans="1:37" x14ac:dyDescent="0.25">
      <c r="A441">
        <v>421</v>
      </c>
      <c r="B441" t="s">
        <v>1369</v>
      </c>
      <c r="C441" t="s">
        <v>1370</v>
      </c>
      <c r="D441" t="s">
        <v>64</v>
      </c>
      <c r="E441" t="s">
        <v>1050</v>
      </c>
      <c r="F441">
        <v>132.15600000000001</v>
      </c>
      <c r="G441">
        <v>40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3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0.42307692299999999</v>
      </c>
      <c r="AH441">
        <v>0.43827160500000001</v>
      </c>
      <c r="AI441" t="s">
        <v>48</v>
      </c>
      <c r="AJ441" t="s">
        <v>530</v>
      </c>
      <c r="AK441">
        <v>44.126421024713601</v>
      </c>
    </row>
    <row r="442" spans="1:37" x14ac:dyDescent="0.25">
      <c r="A442">
        <v>422</v>
      </c>
      <c r="B442" t="s">
        <v>1371</v>
      </c>
      <c r="C442" t="s">
        <v>1372</v>
      </c>
      <c r="D442" t="s">
        <v>232</v>
      </c>
      <c r="E442" t="s">
        <v>338</v>
      </c>
      <c r="F442">
        <v>226.44</v>
      </c>
      <c r="G442">
        <v>40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4</v>
      </c>
      <c r="N442">
        <v>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2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0.529296875</v>
      </c>
      <c r="AH442">
        <v>0.53111111099999997</v>
      </c>
      <c r="AI442" t="s">
        <v>1373</v>
      </c>
      <c r="AJ442" t="s">
        <v>530</v>
      </c>
      <c r="AK442">
        <v>26.5986267483155</v>
      </c>
    </row>
    <row r="443" spans="1:37" x14ac:dyDescent="0.25">
      <c r="A443">
        <v>424</v>
      </c>
      <c r="B443" t="s">
        <v>1374</v>
      </c>
      <c r="C443" t="s">
        <v>1375</v>
      </c>
      <c r="D443" t="s">
        <v>95</v>
      </c>
      <c r="E443" t="s">
        <v>338</v>
      </c>
      <c r="F443">
        <v>226.44175999999999</v>
      </c>
      <c r="G443">
        <v>40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4</v>
      </c>
      <c r="N443">
        <v>10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2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0.529296875</v>
      </c>
      <c r="AH443">
        <v>0.53111111099999997</v>
      </c>
      <c r="AI443" t="s">
        <v>97</v>
      </c>
      <c r="AJ443" t="s">
        <v>530</v>
      </c>
      <c r="AK443">
        <v>42.5858541685215</v>
      </c>
    </row>
    <row r="444" spans="1:37" x14ac:dyDescent="0.25">
      <c r="A444">
        <v>425</v>
      </c>
      <c r="B444" t="s">
        <v>1376</v>
      </c>
      <c r="C444" t="s">
        <v>1377</v>
      </c>
      <c r="D444" t="s">
        <v>95</v>
      </c>
      <c r="E444" t="s">
        <v>338</v>
      </c>
      <c r="F444">
        <v>226.44175999999999</v>
      </c>
      <c r="G444">
        <v>40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4</v>
      </c>
      <c r="N444">
        <v>10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0.529296875</v>
      </c>
      <c r="AH444">
        <v>0.54888888899999999</v>
      </c>
      <c r="AI444" t="s">
        <v>97</v>
      </c>
      <c r="AJ444" t="s">
        <v>530</v>
      </c>
      <c r="AK444">
        <v>38.778504917411503</v>
      </c>
    </row>
    <row r="445" spans="1:37" x14ac:dyDescent="0.25">
      <c r="A445">
        <v>429</v>
      </c>
      <c r="B445" t="s">
        <v>1378</v>
      </c>
      <c r="C445" t="s">
        <v>1379</v>
      </c>
      <c r="D445" t="s">
        <v>82</v>
      </c>
      <c r="E445" t="s">
        <v>1380</v>
      </c>
      <c r="F445">
        <v>264.44675519999998</v>
      </c>
      <c r="G445">
        <v>41</v>
      </c>
      <c r="H445">
        <v>0</v>
      </c>
      <c r="I445">
        <v>3</v>
      </c>
      <c r="J445">
        <v>0</v>
      </c>
      <c r="K445">
        <v>3</v>
      </c>
      <c r="L445">
        <v>0</v>
      </c>
      <c r="M445">
        <v>1</v>
      </c>
      <c r="N445">
        <v>11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6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0.58680142700000004</v>
      </c>
      <c r="AH445">
        <v>0.60884353700000005</v>
      </c>
      <c r="AI445" t="s">
        <v>97</v>
      </c>
      <c r="AJ445" t="s">
        <v>530</v>
      </c>
      <c r="AK445">
        <v>42.247423873977198</v>
      </c>
    </row>
    <row r="446" spans="1:37" x14ac:dyDescent="0.25">
      <c r="A446">
        <v>430</v>
      </c>
      <c r="B446" t="s">
        <v>1381</v>
      </c>
      <c r="C446" t="s">
        <v>1382</v>
      </c>
      <c r="D446" t="s">
        <v>82</v>
      </c>
      <c r="E446" t="s">
        <v>1383</v>
      </c>
      <c r="F446">
        <v>264.43599999999998</v>
      </c>
      <c r="G446">
        <v>41</v>
      </c>
      <c r="H446">
        <v>0</v>
      </c>
      <c r="I446">
        <v>3</v>
      </c>
      <c r="J446">
        <v>0</v>
      </c>
      <c r="K446">
        <v>3</v>
      </c>
      <c r="L446">
        <v>0</v>
      </c>
      <c r="M446">
        <v>1</v>
      </c>
      <c r="N446">
        <v>11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6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0.56896551699999998</v>
      </c>
      <c r="AH446">
        <v>0.60430839000000003</v>
      </c>
      <c r="AI446" t="s">
        <v>48</v>
      </c>
      <c r="AJ446" t="s">
        <v>530</v>
      </c>
      <c r="AK446">
        <v>42.434003395821698</v>
      </c>
    </row>
    <row r="447" spans="1:37" x14ac:dyDescent="0.25">
      <c r="A447">
        <v>431</v>
      </c>
      <c r="B447" t="s">
        <v>1384</v>
      </c>
      <c r="C447" t="s">
        <v>1385</v>
      </c>
      <c r="D447" t="s">
        <v>183</v>
      </c>
      <c r="E447" t="s">
        <v>78</v>
      </c>
      <c r="F447">
        <v>112.21</v>
      </c>
      <c r="G447">
        <v>41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1</v>
      </c>
      <c r="N447">
        <v>5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0.3984375</v>
      </c>
      <c r="AH447">
        <v>0.4140625</v>
      </c>
      <c r="AI447" t="s">
        <v>1386</v>
      </c>
      <c r="AJ447" t="s">
        <v>530</v>
      </c>
      <c r="AK447">
        <v>43.659884368584699</v>
      </c>
    </row>
    <row r="448" spans="1:37" x14ac:dyDescent="0.25">
      <c r="A448">
        <v>433</v>
      </c>
      <c r="B448" t="s">
        <v>1387</v>
      </c>
      <c r="C448" t="s">
        <v>1388</v>
      </c>
      <c r="D448" t="s">
        <v>38</v>
      </c>
      <c r="E448" t="s">
        <v>1389</v>
      </c>
      <c r="F448">
        <v>260.45999999999998</v>
      </c>
      <c r="G448">
        <v>41</v>
      </c>
      <c r="H448">
        <v>6</v>
      </c>
      <c r="I448">
        <v>0</v>
      </c>
      <c r="J448">
        <v>6</v>
      </c>
      <c r="K448">
        <v>3</v>
      </c>
      <c r="L448">
        <v>0</v>
      </c>
      <c r="M448">
        <v>2</v>
      </c>
      <c r="N448">
        <v>10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5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0.53037036999999998</v>
      </c>
      <c r="AH448">
        <v>0.56818181800000001</v>
      </c>
      <c r="AI448" t="s">
        <v>1390</v>
      </c>
      <c r="AJ448" t="s">
        <v>530</v>
      </c>
      <c r="AK448">
        <v>39.432533576269201</v>
      </c>
    </row>
    <row r="449" spans="1:37" x14ac:dyDescent="0.25">
      <c r="A449">
        <v>434</v>
      </c>
      <c r="B449" t="s">
        <v>1391</v>
      </c>
      <c r="C449" t="s">
        <v>1392</v>
      </c>
      <c r="D449" t="s">
        <v>64</v>
      </c>
      <c r="E449" t="s">
        <v>417</v>
      </c>
      <c r="F449">
        <v>118.172</v>
      </c>
      <c r="G449">
        <v>41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5</v>
      </c>
      <c r="O449">
        <v>1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0.375</v>
      </c>
      <c r="AH449">
        <v>0.35714285699999998</v>
      </c>
      <c r="AI449" t="s">
        <v>48</v>
      </c>
      <c r="AJ449" t="s">
        <v>530</v>
      </c>
      <c r="AK449">
        <v>41.905486562815597</v>
      </c>
    </row>
    <row r="450" spans="1:37" x14ac:dyDescent="0.25">
      <c r="A450">
        <v>436</v>
      </c>
      <c r="B450" t="s">
        <v>1393</v>
      </c>
      <c r="C450" t="s">
        <v>1394</v>
      </c>
      <c r="D450" t="s">
        <v>19</v>
      </c>
      <c r="E450" t="s">
        <v>980</v>
      </c>
      <c r="F450">
        <v>72.11</v>
      </c>
      <c r="G450">
        <v>41.1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0.3</v>
      </c>
      <c r="AH450">
        <v>0.3</v>
      </c>
      <c r="AI450" t="s">
        <v>1395</v>
      </c>
      <c r="AJ450" t="s">
        <v>530</v>
      </c>
      <c r="AK450">
        <v>33.509264676947403</v>
      </c>
    </row>
    <row r="451" spans="1:37" x14ac:dyDescent="0.25">
      <c r="A451">
        <v>437</v>
      </c>
      <c r="B451" t="s">
        <v>1396</v>
      </c>
      <c r="C451" t="s">
        <v>1397</v>
      </c>
      <c r="D451" t="s">
        <v>51</v>
      </c>
      <c r="E451" t="s">
        <v>268</v>
      </c>
      <c r="F451">
        <v>126.23399999999999</v>
      </c>
      <c r="G451">
        <v>41.1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  <c r="W451">
        <v>0</v>
      </c>
      <c r="X451">
        <v>0</v>
      </c>
      <c r="Y451">
        <v>0</v>
      </c>
      <c r="Z451">
        <v>1</v>
      </c>
      <c r="AA451">
        <v>5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0.43672839499999999</v>
      </c>
      <c r="AH451">
        <v>0.32716049400000002</v>
      </c>
      <c r="AI451" t="s">
        <v>48</v>
      </c>
      <c r="AJ451" t="s">
        <v>530</v>
      </c>
      <c r="AK451">
        <v>41.407045672112702</v>
      </c>
    </row>
    <row r="452" spans="1:37" x14ac:dyDescent="0.25">
      <c r="A452">
        <v>438</v>
      </c>
      <c r="B452" t="s">
        <v>1398</v>
      </c>
      <c r="C452" t="s">
        <v>1399</v>
      </c>
      <c r="D452" t="s">
        <v>251</v>
      </c>
      <c r="E452" t="s">
        <v>351</v>
      </c>
      <c r="F452">
        <v>294.46199999999999</v>
      </c>
      <c r="G452">
        <v>41.7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12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0.617202268</v>
      </c>
      <c r="AH452">
        <v>0.61153119099999997</v>
      </c>
      <c r="AI452" t="s">
        <v>48</v>
      </c>
      <c r="AJ452" t="s">
        <v>530</v>
      </c>
      <c r="AK452">
        <v>45.130152398956803</v>
      </c>
    </row>
    <row r="453" spans="1:37" x14ac:dyDescent="0.25">
      <c r="A453">
        <v>439</v>
      </c>
      <c r="B453" t="s">
        <v>1400</v>
      </c>
      <c r="C453" t="s">
        <v>1401</v>
      </c>
      <c r="D453" t="s">
        <v>38</v>
      </c>
      <c r="E453" t="s">
        <v>348</v>
      </c>
      <c r="F453">
        <v>246.43</v>
      </c>
      <c r="G453">
        <v>42</v>
      </c>
      <c r="H453">
        <v>6</v>
      </c>
      <c r="I453">
        <v>0</v>
      </c>
      <c r="J453">
        <v>6</v>
      </c>
      <c r="K453">
        <v>3</v>
      </c>
      <c r="L453">
        <v>0</v>
      </c>
      <c r="M453">
        <v>2</v>
      </c>
      <c r="N453">
        <v>9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5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0.499729584</v>
      </c>
      <c r="AH453">
        <v>0.54988662099999996</v>
      </c>
      <c r="AI453" t="s">
        <v>1402</v>
      </c>
      <c r="AJ453" t="s">
        <v>530</v>
      </c>
      <c r="AK453">
        <v>42.224617523016903</v>
      </c>
    </row>
    <row r="454" spans="1:37" x14ac:dyDescent="0.25">
      <c r="A454">
        <v>440</v>
      </c>
      <c r="B454" t="s">
        <v>1403</v>
      </c>
      <c r="C454" t="s">
        <v>1404</v>
      </c>
      <c r="D454" t="s">
        <v>38</v>
      </c>
      <c r="E454" t="s">
        <v>1405</v>
      </c>
      <c r="F454">
        <v>344.62</v>
      </c>
      <c r="G454">
        <v>42</v>
      </c>
      <c r="H454">
        <v>6</v>
      </c>
      <c r="I454">
        <v>0</v>
      </c>
      <c r="J454">
        <v>6</v>
      </c>
      <c r="K454">
        <v>3</v>
      </c>
      <c r="L454">
        <v>0</v>
      </c>
      <c r="M454">
        <v>4</v>
      </c>
      <c r="N454">
        <v>15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0.56650387800000002</v>
      </c>
      <c r="AH454">
        <v>0.58992346900000003</v>
      </c>
      <c r="AI454" t="s">
        <v>1406</v>
      </c>
      <c r="AJ454" t="s">
        <v>530</v>
      </c>
      <c r="AK454">
        <v>42.763380312215197</v>
      </c>
    </row>
    <row r="455" spans="1:37" x14ac:dyDescent="0.25">
      <c r="A455">
        <v>443</v>
      </c>
      <c r="B455" t="s">
        <v>1407</v>
      </c>
      <c r="C455" t="s">
        <v>1408</v>
      </c>
      <c r="D455" t="s">
        <v>51</v>
      </c>
      <c r="E455" t="s">
        <v>1405</v>
      </c>
      <c r="F455">
        <v>344.62</v>
      </c>
      <c r="G455">
        <v>42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</v>
      </c>
      <c r="N455">
        <v>15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4</v>
      </c>
      <c r="AA455">
        <v>2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0.58505917200000002</v>
      </c>
      <c r="AH455">
        <v>0.59919999999999995</v>
      </c>
      <c r="AI455" t="s">
        <v>1409</v>
      </c>
      <c r="AJ455" t="s">
        <v>530</v>
      </c>
      <c r="AK455">
        <v>57.212362387964703</v>
      </c>
    </row>
    <row r="456" spans="1:37" x14ac:dyDescent="0.25">
      <c r="A456">
        <v>444</v>
      </c>
      <c r="B456" t="s">
        <v>1410</v>
      </c>
      <c r="C456" t="s">
        <v>1411</v>
      </c>
      <c r="D456" t="s">
        <v>232</v>
      </c>
      <c r="E456" t="s">
        <v>1412</v>
      </c>
      <c r="F456">
        <v>100.19799999999999</v>
      </c>
      <c r="G456">
        <v>42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3</v>
      </c>
      <c r="N456">
        <v>3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0.31944444399999999</v>
      </c>
      <c r="AH456">
        <v>0.31944444399999999</v>
      </c>
      <c r="AI456" t="s">
        <v>48</v>
      </c>
      <c r="AJ456" t="s">
        <v>530</v>
      </c>
      <c r="AK456">
        <v>40.146173085223701</v>
      </c>
    </row>
    <row r="457" spans="1:37" x14ac:dyDescent="0.25">
      <c r="A457">
        <v>445</v>
      </c>
      <c r="B457" t="s">
        <v>1413</v>
      </c>
      <c r="C457" t="s">
        <v>1414</v>
      </c>
      <c r="D457" t="s">
        <v>59</v>
      </c>
      <c r="E457" t="s">
        <v>351</v>
      </c>
      <c r="F457">
        <v>294.47277750000001</v>
      </c>
      <c r="G457">
        <v>42.2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12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0.60613943800000003</v>
      </c>
      <c r="AH457">
        <v>0.61153119099999997</v>
      </c>
      <c r="AI457" t="s">
        <v>97</v>
      </c>
      <c r="AJ457" t="s">
        <v>530</v>
      </c>
      <c r="AK457">
        <v>44.454106236600403</v>
      </c>
    </row>
    <row r="458" spans="1:37" x14ac:dyDescent="0.25">
      <c r="A458">
        <v>448</v>
      </c>
      <c r="B458" t="s">
        <v>1415</v>
      </c>
      <c r="C458" t="s">
        <v>1416</v>
      </c>
      <c r="D458" t="s">
        <v>59</v>
      </c>
      <c r="E458" t="s">
        <v>1417</v>
      </c>
      <c r="F458">
        <v>322.52601229999999</v>
      </c>
      <c r="G458">
        <v>42.3</v>
      </c>
      <c r="H458">
        <v>0</v>
      </c>
      <c r="I458">
        <v>2</v>
      </c>
      <c r="J458">
        <v>0</v>
      </c>
      <c r="K458">
        <v>2</v>
      </c>
      <c r="L458">
        <v>0</v>
      </c>
      <c r="M458">
        <v>2</v>
      </c>
      <c r="N458">
        <v>14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0.61755101999999995</v>
      </c>
      <c r="AH458">
        <v>0.63439999999999996</v>
      </c>
      <c r="AI458" t="s">
        <v>97</v>
      </c>
      <c r="AJ458" t="s">
        <v>530</v>
      </c>
      <c r="AK458">
        <v>44.454106236600403</v>
      </c>
    </row>
    <row r="459" spans="1:37" x14ac:dyDescent="0.25">
      <c r="A459">
        <v>449</v>
      </c>
      <c r="B459" t="s">
        <v>1418</v>
      </c>
      <c r="C459" t="s">
        <v>1419</v>
      </c>
      <c r="D459" t="s">
        <v>100</v>
      </c>
      <c r="E459" t="s">
        <v>1417</v>
      </c>
      <c r="F459">
        <v>322.52</v>
      </c>
      <c r="G459">
        <v>42.3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14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0.61755101999999995</v>
      </c>
      <c r="AH459">
        <v>0.63439999999999996</v>
      </c>
      <c r="AI459" t="s">
        <v>1420</v>
      </c>
      <c r="AJ459" t="s">
        <v>530</v>
      </c>
      <c r="AK459">
        <v>27.988160739186998</v>
      </c>
    </row>
    <row r="460" spans="1:37" x14ac:dyDescent="0.25">
      <c r="A460">
        <v>450</v>
      </c>
      <c r="B460" t="s">
        <v>1421</v>
      </c>
      <c r="C460" t="s">
        <v>1422</v>
      </c>
      <c r="D460" t="s">
        <v>232</v>
      </c>
      <c r="E460" t="s">
        <v>244</v>
      </c>
      <c r="F460">
        <v>114.224</v>
      </c>
      <c r="G460">
        <v>42.4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2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0.3671875</v>
      </c>
      <c r="AH460">
        <v>0.37755102000000001</v>
      </c>
      <c r="AI460" t="s">
        <v>48</v>
      </c>
      <c r="AJ460" t="s">
        <v>530</v>
      </c>
      <c r="AK460">
        <v>44.733812957729199</v>
      </c>
    </row>
    <row r="461" spans="1:37" x14ac:dyDescent="0.25">
      <c r="A461">
        <v>452</v>
      </c>
      <c r="B461" t="s">
        <v>1423</v>
      </c>
      <c r="C461" t="s">
        <v>1424</v>
      </c>
      <c r="D461" t="s">
        <v>183</v>
      </c>
      <c r="E461" t="s">
        <v>281</v>
      </c>
      <c r="F461">
        <v>252.48</v>
      </c>
      <c r="G461">
        <v>43</v>
      </c>
      <c r="H461">
        <v>0</v>
      </c>
      <c r="I461">
        <v>1</v>
      </c>
      <c r="J461">
        <v>0</v>
      </c>
      <c r="K461">
        <v>1</v>
      </c>
      <c r="L461">
        <v>0</v>
      </c>
      <c r="M461">
        <v>4</v>
      </c>
      <c r="N461">
        <v>10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2</v>
      </c>
      <c r="W461">
        <v>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0.55540166199999996</v>
      </c>
      <c r="AH461">
        <v>0.57561728400000001</v>
      </c>
      <c r="AI461" t="s">
        <v>1425</v>
      </c>
      <c r="AJ461" t="s">
        <v>530</v>
      </c>
      <c r="AK461">
        <v>42.628140080322702</v>
      </c>
    </row>
    <row r="462" spans="1:37" x14ac:dyDescent="0.25">
      <c r="A462">
        <v>453</v>
      </c>
      <c r="B462" t="s">
        <v>1426</v>
      </c>
      <c r="C462" t="s">
        <v>1427</v>
      </c>
      <c r="D462" t="s">
        <v>183</v>
      </c>
      <c r="E462" t="s">
        <v>78</v>
      </c>
      <c r="F462">
        <v>112.21</v>
      </c>
      <c r="G462">
        <v>43</v>
      </c>
      <c r="H462">
        <v>0</v>
      </c>
      <c r="I462">
        <v>1</v>
      </c>
      <c r="J462">
        <v>0</v>
      </c>
      <c r="K462">
        <v>1</v>
      </c>
      <c r="L462">
        <v>0</v>
      </c>
      <c r="M462">
        <v>2</v>
      </c>
      <c r="N462">
        <v>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0.375</v>
      </c>
      <c r="AH462">
        <v>0.3984375</v>
      </c>
      <c r="AI462" t="s">
        <v>1428</v>
      </c>
      <c r="AJ462" t="s">
        <v>530</v>
      </c>
      <c r="AK462">
        <v>42.628140080322702</v>
      </c>
    </row>
    <row r="463" spans="1:37" x14ac:dyDescent="0.25">
      <c r="A463">
        <v>454</v>
      </c>
      <c r="B463" t="s">
        <v>1429</v>
      </c>
      <c r="C463" t="s">
        <v>1430</v>
      </c>
      <c r="D463" t="s">
        <v>183</v>
      </c>
      <c r="E463" t="s">
        <v>78</v>
      </c>
      <c r="F463">
        <v>112.21293919999999</v>
      </c>
      <c r="G463">
        <v>43</v>
      </c>
      <c r="H463">
        <v>0</v>
      </c>
      <c r="I463">
        <v>1</v>
      </c>
      <c r="J463">
        <v>0</v>
      </c>
      <c r="K463">
        <v>1</v>
      </c>
      <c r="L463">
        <v>0</v>
      </c>
      <c r="M463">
        <v>2</v>
      </c>
      <c r="N463">
        <v>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2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0.375</v>
      </c>
      <c r="AH463">
        <v>0.3984375</v>
      </c>
      <c r="AI463" t="s">
        <v>97</v>
      </c>
      <c r="AJ463" t="s">
        <v>530</v>
      </c>
      <c r="AK463">
        <v>44.733812957729199</v>
      </c>
    </row>
    <row r="464" spans="1:37" x14ac:dyDescent="0.25">
      <c r="A464">
        <v>456</v>
      </c>
      <c r="B464" t="s">
        <v>1431</v>
      </c>
      <c r="C464" t="s">
        <v>1432</v>
      </c>
      <c r="D464" t="s">
        <v>183</v>
      </c>
      <c r="E464" t="s">
        <v>281</v>
      </c>
      <c r="F464">
        <v>252.47911329999999</v>
      </c>
      <c r="G464">
        <v>43</v>
      </c>
      <c r="H464">
        <v>0</v>
      </c>
      <c r="I464">
        <v>1</v>
      </c>
      <c r="J464">
        <v>0</v>
      </c>
      <c r="K464">
        <v>1</v>
      </c>
      <c r="L464">
        <v>0</v>
      </c>
      <c r="M464">
        <v>4</v>
      </c>
      <c r="N464">
        <v>10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2</v>
      </c>
      <c r="W464">
        <v>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0.55540166199999996</v>
      </c>
      <c r="AH464">
        <v>0.57561728400000001</v>
      </c>
      <c r="AI464" t="s">
        <v>97</v>
      </c>
      <c r="AJ464" t="s">
        <v>530</v>
      </c>
      <c r="AK464">
        <v>44.733812957729199</v>
      </c>
    </row>
    <row r="465" spans="1:37" x14ac:dyDescent="0.25">
      <c r="A465">
        <v>457</v>
      </c>
      <c r="B465" t="s">
        <v>1433</v>
      </c>
      <c r="C465" t="s">
        <v>1434</v>
      </c>
      <c r="D465" t="s">
        <v>183</v>
      </c>
      <c r="E465" t="s">
        <v>281</v>
      </c>
      <c r="F465">
        <v>252.47911329999999</v>
      </c>
      <c r="G465">
        <v>43</v>
      </c>
      <c r="H465">
        <v>0</v>
      </c>
      <c r="I465">
        <v>1</v>
      </c>
      <c r="J465">
        <v>0</v>
      </c>
      <c r="K465">
        <v>1</v>
      </c>
      <c r="L465">
        <v>0</v>
      </c>
      <c r="M465">
        <v>4</v>
      </c>
      <c r="N465">
        <v>10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2</v>
      </c>
      <c r="W465">
        <v>2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0.55540166199999996</v>
      </c>
      <c r="AH465">
        <v>0.57561728400000001</v>
      </c>
      <c r="AI465" t="s">
        <v>97</v>
      </c>
      <c r="AJ465" t="s">
        <v>530</v>
      </c>
      <c r="AK465">
        <v>44.733812957729199</v>
      </c>
    </row>
    <row r="466" spans="1:37" x14ac:dyDescent="0.25">
      <c r="A466">
        <v>458</v>
      </c>
      <c r="B466" t="s">
        <v>1435</v>
      </c>
      <c r="C466" t="s">
        <v>1436</v>
      </c>
      <c r="D466" t="s">
        <v>183</v>
      </c>
      <c r="E466" t="s">
        <v>281</v>
      </c>
      <c r="F466">
        <v>252.47911329999999</v>
      </c>
      <c r="G466">
        <v>43</v>
      </c>
      <c r="H466">
        <v>0</v>
      </c>
      <c r="I466">
        <v>1</v>
      </c>
      <c r="J466">
        <v>0</v>
      </c>
      <c r="K466">
        <v>1</v>
      </c>
      <c r="L466">
        <v>0</v>
      </c>
      <c r="M466">
        <v>4</v>
      </c>
      <c r="N466">
        <v>10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2</v>
      </c>
      <c r="W466">
        <v>2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0.55540166199999996</v>
      </c>
      <c r="AH466">
        <v>0.57561728400000001</v>
      </c>
      <c r="AI466" t="s">
        <v>97</v>
      </c>
      <c r="AJ466" t="s">
        <v>530</v>
      </c>
      <c r="AK466">
        <v>44.733812957729199</v>
      </c>
    </row>
    <row r="467" spans="1:37" x14ac:dyDescent="0.25">
      <c r="A467">
        <v>459</v>
      </c>
      <c r="B467" t="s">
        <v>1437</v>
      </c>
      <c r="C467" t="s">
        <v>1438</v>
      </c>
      <c r="D467" t="s">
        <v>183</v>
      </c>
      <c r="E467" t="s">
        <v>281</v>
      </c>
      <c r="F467">
        <v>252.47911329999999</v>
      </c>
      <c r="G467">
        <v>43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4</v>
      </c>
      <c r="N467">
        <v>10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2</v>
      </c>
      <c r="W467">
        <v>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0.55540166199999996</v>
      </c>
      <c r="AH467">
        <v>0.57561728400000001</v>
      </c>
      <c r="AI467" t="s">
        <v>97</v>
      </c>
      <c r="AJ467" t="s">
        <v>530</v>
      </c>
      <c r="AK467">
        <v>40.250433661680198</v>
      </c>
    </row>
    <row r="468" spans="1:37" x14ac:dyDescent="0.25">
      <c r="A468">
        <v>462</v>
      </c>
      <c r="B468" t="s">
        <v>349</v>
      </c>
      <c r="C468" t="s">
        <v>1439</v>
      </c>
      <c r="D468" t="s">
        <v>251</v>
      </c>
      <c r="E468" t="s">
        <v>1440</v>
      </c>
      <c r="F468">
        <v>294.46199999999999</v>
      </c>
      <c r="G468">
        <v>43</v>
      </c>
      <c r="H468">
        <v>0</v>
      </c>
      <c r="I468">
        <v>2</v>
      </c>
      <c r="J468">
        <v>0</v>
      </c>
      <c r="K468">
        <v>2</v>
      </c>
      <c r="L468">
        <v>0</v>
      </c>
      <c r="M468">
        <v>2</v>
      </c>
      <c r="N468">
        <v>12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4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0.60613943800000003</v>
      </c>
      <c r="AH468">
        <v>0.624763705</v>
      </c>
      <c r="AI468" t="s">
        <v>48</v>
      </c>
      <c r="AJ468" t="s">
        <v>530</v>
      </c>
      <c r="AK468">
        <v>35.636043636109399</v>
      </c>
    </row>
    <row r="469" spans="1:37" x14ac:dyDescent="0.25">
      <c r="A469">
        <v>463</v>
      </c>
      <c r="B469" t="s">
        <v>1441</v>
      </c>
      <c r="C469" t="s">
        <v>1442</v>
      </c>
      <c r="D469" t="s">
        <v>232</v>
      </c>
      <c r="E469" t="s">
        <v>421</v>
      </c>
      <c r="F469">
        <v>100.2</v>
      </c>
      <c r="G469">
        <v>43.5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</v>
      </c>
      <c r="N469">
        <v>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0.375</v>
      </c>
      <c r="AH469">
        <v>0.31944444399999999</v>
      </c>
      <c r="AI469" t="s">
        <v>1443</v>
      </c>
      <c r="AJ469" t="s">
        <v>530</v>
      </c>
      <c r="AK469">
        <v>43.775329004850001</v>
      </c>
    </row>
    <row r="470" spans="1:37" x14ac:dyDescent="0.25">
      <c r="A470">
        <v>464</v>
      </c>
      <c r="B470" t="s">
        <v>1444</v>
      </c>
      <c r="C470" t="s">
        <v>1445</v>
      </c>
      <c r="D470" t="s">
        <v>100</v>
      </c>
      <c r="E470" t="s">
        <v>1446</v>
      </c>
      <c r="F470">
        <v>148.19999999999999</v>
      </c>
      <c r="G470">
        <v>43.9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3</v>
      </c>
      <c r="N470">
        <v>2</v>
      </c>
      <c r="O470">
        <v>1</v>
      </c>
      <c r="P470">
        <v>2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0.41499999999999998</v>
      </c>
      <c r="AH470">
        <v>0.42592592600000001</v>
      </c>
      <c r="AI470" t="s">
        <v>1447</v>
      </c>
      <c r="AJ470" t="s">
        <v>530</v>
      </c>
      <c r="AK470">
        <v>42.4018106106424</v>
      </c>
    </row>
    <row r="471" spans="1:37" x14ac:dyDescent="0.25">
      <c r="A471">
        <v>465</v>
      </c>
      <c r="B471" t="s">
        <v>1448</v>
      </c>
      <c r="C471" t="s">
        <v>1449</v>
      </c>
      <c r="D471" t="s">
        <v>82</v>
      </c>
      <c r="E471" t="s">
        <v>1450</v>
      </c>
      <c r="F471">
        <v>266.46263670000002</v>
      </c>
      <c r="G471">
        <v>44</v>
      </c>
      <c r="H471">
        <v>0</v>
      </c>
      <c r="I471">
        <v>2</v>
      </c>
      <c r="J471">
        <v>0</v>
      </c>
      <c r="K471">
        <v>2</v>
      </c>
      <c r="L471">
        <v>0</v>
      </c>
      <c r="M471">
        <v>1</v>
      </c>
      <c r="N471">
        <v>13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4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0.579719388</v>
      </c>
      <c r="AH471">
        <v>0.59375</v>
      </c>
      <c r="AI471" t="s">
        <v>97</v>
      </c>
      <c r="AJ471" t="s">
        <v>530</v>
      </c>
      <c r="AK471">
        <v>43.101821488005697</v>
      </c>
    </row>
    <row r="472" spans="1:37" x14ac:dyDescent="0.25">
      <c r="A472">
        <v>466</v>
      </c>
      <c r="B472" t="s">
        <v>1451</v>
      </c>
      <c r="C472" t="s">
        <v>1452</v>
      </c>
      <c r="D472" t="s">
        <v>82</v>
      </c>
      <c r="E472" t="s">
        <v>1453</v>
      </c>
      <c r="F472">
        <v>266.452</v>
      </c>
      <c r="G472">
        <v>44</v>
      </c>
      <c r="H472">
        <v>0</v>
      </c>
      <c r="I472">
        <v>2</v>
      </c>
      <c r="J472">
        <v>0</v>
      </c>
      <c r="K472">
        <v>2</v>
      </c>
      <c r="L472">
        <v>0</v>
      </c>
      <c r="M472">
        <v>1</v>
      </c>
      <c r="N472">
        <v>13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4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0.57482993199999999</v>
      </c>
      <c r="AH472">
        <v>0.59375</v>
      </c>
      <c r="AI472" t="s">
        <v>48</v>
      </c>
      <c r="AJ472" t="s">
        <v>530</v>
      </c>
      <c r="AK472">
        <v>36.8353430961375</v>
      </c>
    </row>
    <row r="473" spans="1:37" x14ac:dyDescent="0.25">
      <c r="A473">
        <v>467</v>
      </c>
      <c r="B473" t="s">
        <v>1454</v>
      </c>
      <c r="C473" t="s">
        <v>1455</v>
      </c>
      <c r="D473" t="s">
        <v>183</v>
      </c>
      <c r="E473" t="s">
        <v>284</v>
      </c>
      <c r="F473">
        <v>98.19</v>
      </c>
      <c r="G473">
        <v>44</v>
      </c>
      <c r="H473">
        <v>0</v>
      </c>
      <c r="I473">
        <v>1</v>
      </c>
      <c r="J473">
        <v>0</v>
      </c>
      <c r="K473">
        <v>1</v>
      </c>
      <c r="L473">
        <v>0</v>
      </c>
      <c r="M473">
        <v>2</v>
      </c>
      <c r="N473">
        <v>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0.363905325</v>
      </c>
      <c r="AH473">
        <v>0.35714285699999998</v>
      </c>
      <c r="AI473" t="s">
        <v>1456</v>
      </c>
      <c r="AJ473" t="s">
        <v>530</v>
      </c>
      <c r="AK473">
        <v>36.8353430961375</v>
      </c>
    </row>
    <row r="474" spans="1:37" x14ac:dyDescent="0.25">
      <c r="A474">
        <v>468</v>
      </c>
      <c r="B474" t="s">
        <v>1457</v>
      </c>
      <c r="C474" t="s">
        <v>1458</v>
      </c>
      <c r="D474" t="s">
        <v>183</v>
      </c>
      <c r="E474" t="s">
        <v>284</v>
      </c>
      <c r="F474">
        <v>98.186321829999997</v>
      </c>
      <c r="G474">
        <v>44</v>
      </c>
      <c r="H474">
        <v>0</v>
      </c>
      <c r="I474">
        <v>1</v>
      </c>
      <c r="J474">
        <v>0</v>
      </c>
      <c r="K474">
        <v>1</v>
      </c>
      <c r="L474">
        <v>0</v>
      </c>
      <c r="M474">
        <v>2</v>
      </c>
      <c r="N474">
        <v>3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0.363905325</v>
      </c>
      <c r="AH474">
        <v>0.35714285699999998</v>
      </c>
      <c r="AI474" t="s">
        <v>97</v>
      </c>
      <c r="AJ474" t="s">
        <v>530</v>
      </c>
      <c r="AK474">
        <v>36.8353430961375</v>
      </c>
    </row>
    <row r="475" spans="1:37" x14ac:dyDescent="0.25">
      <c r="A475">
        <v>469</v>
      </c>
      <c r="B475" t="s">
        <v>1459</v>
      </c>
      <c r="C475" t="s">
        <v>1460</v>
      </c>
      <c r="D475" t="s">
        <v>183</v>
      </c>
      <c r="E475" t="s">
        <v>284</v>
      </c>
      <c r="F475">
        <v>98.186321829999997</v>
      </c>
      <c r="G475">
        <v>44</v>
      </c>
      <c r="H475">
        <v>0</v>
      </c>
      <c r="I475">
        <v>1</v>
      </c>
      <c r="J475">
        <v>0</v>
      </c>
      <c r="K475">
        <v>1</v>
      </c>
      <c r="L475">
        <v>0</v>
      </c>
      <c r="M475">
        <v>2</v>
      </c>
      <c r="N475">
        <v>3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0.363905325</v>
      </c>
      <c r="AH475">
        <v>0.35714285699999998</v>
      </c>
      <c r="AI475" t="s">
        <v>97</v>
      </c>
      <c r="AJ475" t="s">
        <v>530</v>
      </c>
      <c r="AK475">
        <v>36.8353430961375</v>
      </c>
    </row>
    <row r="476" spans="1:37" x14ac:dyDescent="0.25">
      <c r="A476">
        <v>470</v>
      </c>
      <c r="B476" t="s">
        <v>1461</v>
      </c>
      <c r="C476" t="s">
        <v>1462</v>
      </c>
      <c r="D476" t="s">
        <v>183</v>
      </c>
      <c r="E476" t="s">
        <v>284</v>
      </c>
      <c r="F476">
        <v>98.182000000000002</v>
      </c>
      <c r="G476">
        <v>44</v>
      </c>
      <c r="H476">
        <v>0</v>
      </c>
      <c r="I476">
        <v>1</v>
      </c>
      <c r="J476">
        <v>0</v>
      </c>
      <c r="K476">
        <v>1</v>
      </c>
      <c r="L476">
        <v>0</v>
      </c>
      <c r="M476">
        <v>2</v>
      </c>
      <c r="N476">
        <v>3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2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0.363905325</v>
      </c>
      <c r="AH476">
        <v>0.35714285699999998</v>
      </c>
      <c r="AI476" t="s">
        <v>48</v>
      </c>
      <c r="AJ476" t="s">
        <v>530</v>
      </c>
      <c r="AK476">
        <v>43.604732972778997</v>
      </c>
    </row>
    <row r="477" spans="1:37" x14ac:dyDescent="0.25">
      <c r="A477">
        <v>471</v>
      </c>
      <c r="B477" t="s">
        <v>1463</v>
      </c>
      <c r="C477" t="s">
        <v>1464</v>
      </c>
      <c r="D477" t="s">
        <v>95</v>
      </c>
      <c r="E477" t="s">
        <v>1044</v>
      </c>
      <c r="F477">
        <v>86.17</v>
      </c>
      <c r="G477">
        <v>44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  <c r="N477">
        <v>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0.26</v>
      </c>
      <c r="AH477">
        <v>0.26</v>
      </c>
      <c r="AI477" t="s">
        <v>1465</v>
      </c>
      <c r="AJ477" t="s">
        <v>530</v>
      </c>
      <c r="AK477">
        <v>41.641640253275</v>
      </c>
    </row>
    <row r="478" spans="1:37" x14ac:dyDescent="0.25">
      <c r="A478">
        <v>472</v>
      </c>
      <c r="B478" t="s">
        <v>1466</v>
      </c>
      <c r="C478" t="s">
        <v>1467</v>
      </c>
      <c r="D478" t="s">
        <v>100</v>
      </c>
      <c r="E478" t="s">
        <v>1450</v>
      </c>
      <c r="F478">
        <v>266.45999999999998</v>
      </c>
      <c r="G478">
        <v>44</v>
      </c>
      <c r="H478">
        <v>0</v>
      </c>
      <c r="I478">
        <v>2</v>
      </c>
      <c r="J478">
        <v>0</v>
      </c>
      <c r="K478">
        <v>2</v>
      </c>
      <c r="L478">
        <v>0</v>
      </c>
      <c r="M478">
        <v>1</v>
      </c>
      <c r="N478">
        <v>13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4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0.579719388</v>
      </c>
      <c r="AH478">
        <v>0.59875</v>
      </c>
      <c r="AI478" t="s">
        <v>1468</v>
      </c>
      <c r="AJ478" t="s">
        <v>530</v>
      </c>
      <c r="AK478">
        <v>41.210682531176197</v>
      </c>
    </row>
    <row r="479" spans="1:37" x14ac:dyDescent="0.25">
      <c r="A479">
        <v>473</v>
      </c>
      <c r="B479" t="s">
        <v>1469</v>
      </c>
      <c r="C479" t="s">
        <v>1470</v>
      </c>
      <c r="D479" t="s">
        <v>251</v>
      </c>
      <c r="E479" t="s">
        <v>1471</v>
      </c>
      <c r="F479">
        <v>308.488</v>
      </c>
      <c r="G479">
        <v>44.4</v>
      </c>
      <c r="H479">
        <v>0</v>
      </c>
      <c r="I479">
        <v>2</v>
      </c>
      <c r="J479">
        <v>0</v>
      </c>
      <c r="K479">
        <v>2</v>
      </c>
      <c r="L479">
        <v>0</v>
      </c>
      <c r="M479">
        <v>2</v>
      </c>
      <c r="N479">
        <v>13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4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0.59919999999999995</v>
      </c>
      <c r="AH479">
        <v>0.61892361100000004</v>
      </c>
      <c r="AI479" t="s">
        <v>48</v>
      </c>
      <c r="AJ479" t="s">
        <v>530</v>
      </c>
      <c r="AK479">
        <v>51.737391120306697</v>
      </c>
    </row>
    <row r="480" spans="1:37" x14ac:dyDescent="0.25">
      <c r="A480">
        <v>474</v>
      </c>
      <c r="B480" t="s">
        <v>1472</v>
      </c>
      <c r="C480" t="s">
        <v>1473</v>
      </c>
      <c r="D480" t="s">
        <v>183</v>
      </c>
      <c r="E480" t="s">
        <v>563</v>
      </c>
      <c r="F480">
        <v>224.42</v>
      </c>
      <c r="G480">
        <v>45</v>
      </c>
      <c r="H480">
        <v>0</v>
      </c>
      <c r="I480">
        <v>1</v>
      </c>
      <c r="J480">
        <v>0</v>
      </c>
      <c r="K480">
        <v>1</v>
      </c>
      <c r="L480">
        <v>0</v>
      </c>
      <c r="M480">
        <v>3</v>
      </c>
      <c r="N480">
        <v>11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0.52249134900000005</v>
      </c>
      <c r="AH480">
        <v>0.546875</v>
      </c>
      <c r="AI480" t="s">
        <v>1474</v>
      </c>
      <c r="AJ480" t="s">
        <v>530</v>
      </c>
      <c r="AK480">
        <v>53.804052156840498</v>
      </c>
    </row>
    <row r="481" spans="1:37" x14ac:dyDescent="0.25">
      <c r="A481">
        <v>475</v>
      </c>
      <c r="B481" t="s">
        <v>1475</v>
      </c>
      <c r="C481" t="s">
        <v>1476</v>
      </c>
      <c r="D481" t="s">
        <v>183</v>
      </c>
      <c r="E481" t="s">
        <v>281</v>
      </c>
      <c r="F481">
        <v>252.48</v>
      </c>
      <c r="G481">
        <v>45</v>
      </c>
      <c r="H481">
        <v>0</v>
      </c>
      <c r="I481">
        <v>1</v>
      </c>
      <c r="J481">
        <v>0</v>
      </c>
      <c r="K481">
        <v>1</v>
      </c>
      <c r="L481">
        <v>0</v>
      </c>
      <c r="M481">
        <v>3</v>
      </c>
      <c r="N481">
        <v>13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0.58727810700000005</v>
      </c>
      <c r="AH481">
        <v>0.56327160499999995</v>
      </c>
      <c r="AI481" t="s">
        <v>1477</v>
      </c>
      <c r="AJ481" t="s">
        <v>530</v>
      </c>
      <c r="AK481">
        <v>52.894311114514998</v>
      </c>
    </row>
    <row r="482" spans="1:37" x14ac:dyDescent="0.25">
      <c r="A482">
        <v>477</v>
      </c>
      <c r="B482" t="s">
        <v>1478</v>
      </c>
      <c r="C482" t="s">
        <v>1479</v>
      </c>
      <c r="D482" t="s">
        <v>183</v>
      </c>
      <c r="E482" t="s">
        <v>563</v>
      </c>
      <c r="F482">
        <v>224.42587850000001</v>
      </c>
      <c r="G482">
        <v>45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3</v>
      </c>
      <c r="N482">
        <v>11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0.50925925900000002</v>
      </c>
      <c r="AH482">
        <v>0.546875</v>
      </c>
      <c r="AI482" t="s">
        <v>97</v>
      </c>
      <c r="AJ482" t="s">
        <v>530</v>
      </c>
      <c r="AK482">
        <v>50.173336992153402</v>
      </c>
    </row>
    <row r="483" spans="1:37" x14ac:dyDescent="0.25">
      <c r="A483">
        <v>478</v>
      </c>
      <c r="B483" t="s">
        <v>1480</v>
      </c>
      <c r="C483" t="s">
        <v>1481</v>
      </c>
      <c r="D483" t="s">
        <v>183</v>
      </c>
      <c r="E483" t="s">
        <v>563</v>
      </c>
      <c r="F483">
        <v>224.42587850000001</v>
      </c>
      <c r="G483">
        <v>45</v>
      </c>
      <c r="H483">
        <v>0</v>
      </c>
      <c r="I483">
        <v>1</v>
      </c>
      <c r="J483">
        <v>0</v>
      </c>
      <c r="K483">
        <v>1</v>
      </c>
      <c r="L483">
        <v>0</v>
      </c>
      <c r="M483">
        <v>3</v>
      </c>
      <c r="N483">
        <v>11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0.54296875</v>
      </c>
      <c r="AH483">
        <v>0.546875</v>
      </c>
      <c r="AI483" t="s">
        <v>97</v>
      </c>
      <c r="AJ483" t="s">
        <v>530</v>
      </c>
      <c r="AK483">
        <v>50.173336992153402</v>
      </c>
    </row>
    <row r="484" spans="1:37" x14ac:dyDescent="0.25">
      <c r="A484">
        <v>479</v>
      </c>
      <c r="B484" t="s">
        <v>1482</v>
      </c>
      <c r="C484" t="s">
        <v>1483</v>
      </c>
      <c r="D484" t="s">
        <v>183</v>
      </c>
      <c r="E484" t="s">
        <v>563</v>
      </c>
      <c r="F484">
        <v>224.42587850000001</v>
      </c>
      <c r="G484">
        <v>45</v>
      </c>
      <c r="H484">
        <v>0</v>
      </c>
      <c r="I484">
        <v>1</v>
      </c>
      <c r="J484">
        <v>0</v>
      </c>
      <c r="K484">
        <v>1</v>
      </c>
      <c r="L484">
        <v>0</v>
      </c>
      <c r="M484">
        <v>3</v>
      </c>
      <c r="N484">
        <v>11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0.54296875</v>
      </c>
      <c r="AH484">
        <v>0.546875</v>
      </c>
      <c r="AI484" t="s">
        <v>97</v>
      </c>
      <c r="AJ484" t="s">
        <v>530</v>
      </c>
      <c r="AK484">
        <v>36.637089417767299</v>
      </c>
    </row>
    <row r="485" spans="1:37" x14ac:dyDescent="0.25">
      <c r="A485">
        <v>482</v>
      </c>
      <c r="B485" t="s">
        <v>1484</v>
      </c>
      <c r="C485" t="s">
        <v>1485</v>
      </c>
      <c r="D485" t="s">
        <v>51</v>
      </c>
      <c r="E485" t="s">
        <v>78</v>
      </c>
      <c r="F485">
        <v>112.21</v>
      </c>
      <c r="G485">
        <v>45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</v>
      </c>
      <c r="AA485">
        <v>5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0.24556212999999999</v>
      </c>
      <c r="AH485">
        <v>0.28125</v>
      </c>
      <c r="AI485" t="s">
        <v>1486</v>
      </c>
      <c r="AJ485" t="s">
        <v>530</v>
      </c>
      <c r="AK485">
        <v>47.615352936540397</v>
      </c>
    </row>
    <row r="486" spans="1:37" x14ac:dyDescent="0.25">
      <c r="A486">
        <v>483</v>
      </c>
      <c r="B486" t="s">
        <v>1487</v>
      </c>
      <c r="C486" t="s">
        <v>1488</v>
      </c>
      <c r="D486" t="s">
        <v>51</v>
      </c>
      <c r="E486" t="s">
        <v>829</v>
      </c>
      <c r="F486">
        <v>302.54000000000002</v>
      </c>
      <c r="G486">
        <v>45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3</v>
      </c>
      <c r="N486">
        <v>12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5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0.61833333300000004</v>
      </c>
      <c r="AH486">
        <v>0.61053718999999995</v>
      </c>
      <c r="AI486" t="s">
        <v>1489</v>
      </c>
      <c r="AJ486" t="s">
        <v>530</v>
      </c>
      <c r="AK486">
        <v>42.762962513746302</v>
      </c>
    </row>
    <row r="487" spans="1:37" x14ac:dyDescent="0.25">
      <c r="A487">
        <v>486</v>
      </c>
      <c r="B487" t="s">
        <v>1490</v>
      </c>
      <c r="C487" t="s">
        <v>1491</v>
      </c>
      <c r="D487" t="s">
        <v>232</v>
      </c>
      <c r="E487" t="s">
        <v>244</v>
      </c>
      <c r="F487">
        <v>114.23</v>
      </c>
      <c r="G487">
        <v>45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</v>
      </c>
      <c r="N487">
        <v>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0.375</v>
      </c>
      <c r="AH487">
        <v>0.35714285699999998</v>
      </c>
      <c r="AI487" t="s">
        <v>1492</v>
      </c>
      <c r="AJ487" t="s">
        <v>530</v>
      </c>
      <c r="AK487">
        <v>54.656203560611303</v>
      </c>
    </row>
    <row r="488" spans="1:37" x14ac:dyDescent="0.25">
      <c r="A488">
        <v>487</v>
      </c>
      <c r="B488" t="s">
        <v>1493</v>
      </c>
      <c r="C488" t="s">
        <v>1494</v>
      </c>
      <c r="D488" t="s">
        <v>232</v>
      </c>
      <c r="E488" t="s">
        <v>1495</v>
      </c>
      <c r="F488">
        <v>226.43199999999999</v>
      </c>
      <c r="G488">
        <v>45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3</v>
      </c>
      <c r="N488">
        <v>12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0.517578125</v>
      </c>
      <c r="AH488">
        <v>0.546666667</v>
      </c>
      <c r="AI488" t="s">
        <v>48</v>
      </c>
      <c r="AJ488" t="s">
        <v>530</v>
      </c>
      <c r="AK488">
        <v>7.6508640182232401</v>
      </c>
    </row>
    <row r="489" spans="1:37" x14ac:dyDescent="0.25">
      <c r="A489">
        <v>490</v>
      </c>
      <c r="B489" t="s">
        <v>203</v>
      </c>
      <c r="C489" t="s">
        <v>1496</v>
      </c>
      <c r="D489" t="s">
        <v>251</v>
      </c>
      <c r="E489" t="s">
        <v>205</v>
      </c>
      <c r="F489">
        <v>292.44600000000003</v>
      </c>
      <c r="G489">
        <v>45.9</v>
      </c>
      <c r="H489">
        <v>0</v>
      </c>
      <c r="I489">
        <v>3</v>
      </c>
      <c r="J489">
        <v>0</v>
      </c>
      <c r="K489">
        <v>3</v>
      </c>
      <c r="L489">
        <v>0</v>
      </c>
      <c r="M489">
        <v>2</v>
      </c>
      <c r="N489">
        <v>10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0.59716796900000002</v>
      </c>
      <c r="AH489">
        <v>0.6328125</v>
      </c>
      <c r="AI489" t="s">
        <v>48</v>
      </c>
      <c r="AJ489" t="s">
        <v>530</v>
      </c>
      <c r="AK489">
        <v>51.817166430899398</v>
      </c>
    </row>
    <row r="490" spans="1:37" x14ac:dyDescent="0.25">
      <c r="A490">
        <v>492</v>
      </c>
      <c r="B490" t="s">
        <v>1497</v>
      </c>
      <c r="C490" t="s">
        <v>1498</v>
      </c>
      <c r="D490" t="s">
        <v>82</v>
      </c>
      <c r="E490" t="s">
        <v>1499</v>
      </c>
      <c r="F490">
        <v>240.416</v>
      </c>
      <c r="G490">
        <v>46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13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2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0.54783950599999998</v>
      </c>
      <c r="AH490">
        <v>0.56920415199999996</v>
      </c>
      <c r="AI490" t="s">
        <v>48</v>
      </c>
      <c r="AJ490" t="s">
        <v>530</v>
      </c>
      <c r="AK490">
        <v>49.2101082390786</v>
      </c>
    </row>
    <row r="491" spans="1:37" x14ac:dyDescent="0.25">
      <c r="A491">
        <v>493</v>
      </c>
      <c r="B491" t="s">
        <v>1500</v>
      </c>
      <c r="C491" t="s">
        <v>1501</v>
      </c>
      <c r="D491" t="s">
        <v>262</v>
      </c>
      <c r="E491" t="s">
        <v>1502</v>
      </c>
      <c r="F491">
        <v>282.452</v>
      </c>
      <c r="G491">
        <v>46</v>
      </c>
      <c r="H491">
        <v>0</v>
      </c>
      <c r="I491">
        <v>1</v>
      </c>
      <c r="J491">
        <v>0</v>
      </c>
      <c r="K491">
        <v>1</v>
      </c>
      <c r="L491">
        <v>0</v>
      </c>
      <c r="M491">
        <v>1</v>
      </c>
      <c r="N491">
        <v>14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0.60430839000000003</v>
      </c>
      <c r="AH491">
        <v>0.60657596400000002</v>
      </c>
      <c r="AI491" t="s">
        <v>48</v>
      </c>
      <c r="AJ491" t="s">
        <v>530</v>
      </c>
      <c r="AK491">
        <v>55.527759583163103</v>
      </c>
    </row>
    <row r="492" spans="1:37" x14ac:dyDescent="0.25">
      <c r="A492">
        <v>494</v>
      </c>
      <c r="B492" t="s">
        <v>1503</v>
      </c>
      <c r="C492" t="s">
        <v>1504</v>
      </c>
      <c r="D492" t="s">
        <v>59</v>
      </c>
      <c r="E492" t="s">
        <v>1502</v>
      </c>
      <c r="F492">
        <v>282.46204160000002</v>
      </c>
      <c r="G492">
        <v>46.1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1</v>
      </c>
      <c r="N492">
        <v>14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2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0.56805293000000001</v>
      </c>
      <c r="AH492">
        <v>0.59977324300000001</v>
      </c>
      <c r="AI492" t="s">
        <v>97</v>
      </c>
      <c r="AJ492" t="s">
        <v>530</v>
      </c>
      <c r="AK492">
        <v>45.827619416394903</v>
      </c>
    </row>
    <row r="493" spans="1:37" x14ac:dyDescent="0.25">
      <c r="A493">
        <v>495</v>
      </c>
      <c r="B493" t="s">
        <v>1505</v>
      </c>
      <c r="C493" t="s">
        <v>1506</v>
      </c>
      <c r="D493" t="s">
        <v>304</v>
      </c>
      <c r="E493" t="s">
        <v>1507</v>
      </c>
      <c r="F493">
        <v>142.24</v>
      </c>
      <c r="G493">
        <v>46.1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  <c r="N493">
        <v>6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0.41319444399999999</v>
      </c>
      <c r="AH493">
        <v>0.46500000000000002</v>
      </c>
      <c r="AI493" t="s">
        <v>1508</v>
      </c>
      <c r="AJ493" t="s">
        <v>530</v>
      </c>
      <c r="AK493">
        <v>41.296138807347901</v>
      </c>
    </row>
    <row r="494" spans="1:37" x14ac:dyDescent="0.25">
      <c r="A494">
        <v>496</v>
      </c>
      <c r="B494" t="s">
        <v>1509</v>
      </c>
      <c r="C494" t="s">
        <v>1510</v>
      </c>
      <c r="D494" t="s">
        <v>304</v>
      </c>
      <c r="E494" t="s">
        <v>1507</v>
      </c>
      <c r="F494">
        <v>142.23400000000001</v>
      </c>
      <c r="G494">
        <v>46.1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6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0.45500000000000002</v>
      </c>
      <c r="AH494">
        <v>0.46500000000000002</v>
      </c>
      <c r="AI494" t="s">
        <v>48</v>
      </c>
      <c r="AJ494" t="s">
        <v>530</v>
      </c>
      <c r="AK494">
        <v>54.037588365399102</v>
      </c>
    </row>
    <row r="495" spans="1:37" x14ac:dyDescent="0.25">
      <c r="A495">
        <v>497</v>
      </c>
      <c r="B495" t="s">
        <v>1511</v>
      </c>
      <c r="C495" t="s">
        <v>1512</v>
      </c>
      <c r="D495" t="s">
        <v>100</v>
      </c>
      <c r="E495" t="s">
        <v>1502</v>
      </c>
      <c r="F495">
        <v>282.45999999999998</v>
      </c>
      <c r="G495">
        <v>46.1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14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2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0.56805293000000001</v>
      </c>
      <c r="AH495">
        <v>0.60430839000000003</v>
      </c>
      <c r="AI495" t="s">
        <v>1513</v>
      </c>
      <c r="AJ495" t="s">
        <v>530</v>
      </c>
      <c r="AK495">
        <v>44.480469949584098</v>
      </c>
    </row>
    <row r="496" spans="1:37" x14ac:dyDescent="0.25">
      <c r="A496">
        <v>498</v>
      </c>
      <c r="B496" t="s">
        <v>1514</v>
      </c>
      <c r="C496" t="s">
        <v>1515</v>
      </c>
      <c r="D496" t="s">
        <v>82</v>
      </c>
      <c r="E496" t="s">
        <v>365</v>
      </c>
      <c r="F496">
        <v>144.25</v>
      </c>
      <c r="G496">
        <v>46.2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8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0.41499999999999998</v>
      </c>
      <c r="AH496">
        <v>0.43827160500000001</v>
      </c>
      <c r="AI496" t="s">
        <v>48</v>
      </c>
      <c r="AJ496" t="s">
        <v>530</v>
      </c>
      <c r="AK496">
        <v>50.0821884092773</v>
      </c>
    </row>
    <row r="497" spans="1:37" x14ac:dyDescent="0.25">
      <c r="A497">
        <v>499</v>
      </c>
      <c r="B497" t="s">
        <v>1516</v>
      </c>
      <c r="C497" t="s">
        <v>1517</v>
      </c>
      <c r="D497" t="s">
        <v>51</v>
      </c>
      <c r="E497" t="s">
        <v>1174</v>
      </c>
      <c r="F497">
        <v>140.26</v>
      </c>
      <c r="G497">
        <v>46.5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3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5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0.35763888900000002</v>
      </c>
      <c r="AH497">
        <v>0.36499999999999999</v>
      </c>
      <c r="AI497" t="s">
        <v>1518</v>
      </c>
      <c r="AJ497" t="s">
        <v>530</v>
      </c>
      <c r="AK497">
        <v>29.926466141075199</v>
      </c>
    </row>
    <row r="498" spans="1:37" x14ac:dyDescent="0.25">
      <c r="A498">
        <v>500</v>
      </c>
      <c r="B498" t="s">
        <v>1519</v>
      </c>
      <c r="C498" t="s">
        <v>1520</v>
      </c>
      <c r="D498" t="s">
        <v>59</v>
      </c>
      <c r="E498" t="s">
        <v>1521</v>
      </c>
      <c r="F498">
        <v>214.34</v>
      </c>
      <c r="G498">
        <v>46.6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</v>
      </c>
      <c r="N498">
        <v>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0.54444444400000003</v>
      </c>
      <c r="AH498">
        <v>0.54</v>
      </c>
      <c r="AI498" t="s">
        <v>1522</v>
      </c>
      <c r="AJ498" t="s">
        <v>530</v>
      </c>
      <c r="AK498">
        <v>57.604130129800502</v>
      </c>
    </row>
    <row r="499" spans="1:37" x14ac:dyDescent="0.25">
      <c r="A499">
        <v>501</v>
      </c>
      <c r="B499" t="s">
        <v>1523</v>
      </c>
      <c r="C499" t="s">
        <v>1524</v>
      </c>
      <c r="D499" t="s">
        <v>183</v>
      </c>
      <c r="E499" t="s">
        <v>1525</v>
      </c>
      <c r="F499">
        <v>294.56</v>
      </c>
      <c r="G499">
        <v>47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3</v>
      </c>
      <c r="N499">
        <v>16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0.57277882800000002</v>
      </c>
      <c r="AH499">
        <v>0.60544217700000003</v>
      </c>
      <c r="AI499" t="s">
        <v>1526</v>
      </c>
      <c r="AJ499" t="s">
        <v>530</v>
      </c>
      <c r="AK499">
        <v>42.983988547819003</v>
      </c>
    </row>
    <row r="500" spans="1:37" x14ac:dyDescent="0.25">
      <c r="A500">
        <v>503</v>
      </c>
      <c r="B500" t="s">
        <v>1527</v>
      </c>
      <c r="C500" t="s">
        <v>1528</v>
      </c>
      <c r="D500" t="s">
        <v>59</v>
      </c>
      <c r="E500" t="s">
        <v>1529</v>
      </c>
      <c r="F500">
        <v>186.29</v>
      </c>
      <c r="G500">
        <v>47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</v>
      </c>
      <c r="N500">
        <v>8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0.47777777799999999</v>
      </c>
      <c r="AH500">
        <v>0.50591715999999998</v>
      </c>
      <c r="AI500" t="s">
        <v>1530</v>
      </c>
      <c r="AJ500" t="s">
        <v>530</v>
      </c>
      <c r="AK500">
        <v>39.984675278281202</v>
      </c>
    </row>
    <row r="501" spans="1:37" x14ac:dyDescent="0.25">
      <c r="A501">
        <v>504</v>
      </c>
      <c r="B501" t="s">
        <v>1531</v>
      </c>
      <c r="C501" t="s">
        <v>1532</v>
      </c>
      <c r="D501" t="s">
        <v>139</v>
      </c>
      <c r="E501" t="s">
        <v>1533</v>
      </c>
      <c r="F501">
        <v>244.322</v>
      </c>
      <c r="G501">
        <v>47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</v>
      </c>
      <c r="N501">
        <v>9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0.56944444400000005</v>
      </c>
      <c r="AH501">
        <v>0.56635802499999999</v>
      </c>
      <c r="AI501" t="s">
        <v>48</v>
      </c>
      <c r="AJ501" t="s">
        <v>530</v>
      </c>
      <c r="AK501">
        <v>46.859757826952801</v>
      </c>
    </row>
    <row r="502" spans="1:37" x14ac:dyDescent="0.25">
      <c r="A502">
        <v>505</v>
      </c>
      <c r="B502" t="s">
        <v>1534</v>
      </c>
      <c r="C502" t="s">
        <v>1535</v>
      </c>
      <c r="D502" t="s">
        <v>139</v>
      </c>
      <c r="E502" t="s">
        <v>1536</v>
      </c>
      <c r="F502">
        <v>258.34800000000001</v>
      </c>
      <c r="G502">
        <v>47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</v>
      </c>
      <c r="N502">
        <v>10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0.58587257599999998</v>
      </c>
      <c r="AH502">
        <v>0.57202216100000003</v>
      </c>
      <c r="AI502" t="s">
        <v>48</v>
      </c>
      <c r="AJ502" t="s">
        <v>530</v>
      </c>
      <c r="AK502">
        <v>65.033806093480294</v>
      </c>
    </row>
    <row r="503" spans="1:37" x14ac:dyDescent="0.25">
      <c r="A503">
        <v>508</v>
      </c>
      <c r="B503" t="s">
        <v>1537</v>
      </c>
      <c r="C503" t="s">
        <v>1538</v>
      </c>
      <c r="D503" t="s">
        <v>95</v>
      </c>
      <c r="E503" t="s">
        <v>376</v>
      </c>
      <c r="F503">
        <v>338.65469919999998</v>
      </c>
      <c r="G503">
        <v>47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4</v>
      </c>
      <c r="N503">
        <v>18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0.59635416699999999</v>
      </c>
      <c r="AH503">
        <v>0.61531190899999999</v>
      </c>
      <c r="AI503" t="s">
        <v>97</v>
      </c>
      <c r="AJ503" t="s">
        <v>530</v>
      </c>
      <c r="AK503">
        <v>49.017393642766997</v>
      </c>
    </row>
    <row r="504" spans="1:37" x14ac:dyDescent="0.25">
      <c r="A504">
        <v>511</v>
      </c>
      <c r="B504" t="s">
        <v>1539</v>
      </c>
      <c r="C504" t="s">
        <v>1540</v>
      </c>
      <c r="D504" t="s">
        <v>64</v>
      </c>
      <c r="E504" t="s">
        <v>725</v>
      </c>
      <c r="F504">
        <v>100.16</v>
      </c>
      <c r="G504">
        <v>47.3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4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0.22448979599999999</v>
      </c>
      <c r="AH504">
        <v>0.22448979599999999</v>
      </c>
      <c r="AI504" t="s">
        <v>1541</v>
      </c>
      <c r="AJ504" t="s">
        <v>530</v>
      </c>
      <c r="AK504">
        <v>46.411231829587699</v>
      </c>
    </row>
    <row r="505" spans="1:37" x14ac:dyDescent="0.25">
      <c r="A505">
        <v>512</v>
      </c>
      <c r="B505" t="s">
        <v>1542</v>
      </c>
      <c r="C505" t="s">
        <v>1543</v>
      </c>
      <c r="D505" t="s">
        <v>59</v>
      </c>
      <c r="E505" t="s">
        <v>384</v>
      </c>
      <c r="F505">
        <v>336.55262970000001</v>
      </c>
      <c r="G505">
        <v>47.55</v>
      </c>
      <c r="H505">
        <v>0</v>
      </c>
      <c r="I505">
        <v>2</v>
      </c>
      <c r="J505">
        <v>0</v>
      </c>
      <c r="K505">
        <v>2</v>
      </c>
      <c r="L505">
        <v>0</v>
      </c>
      <c r="M505">
        <v>2</v>
      </c>
      <c r="N505">
        <v>15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0.62538580200000005</v>
      </c>
      <c r="AH505">
        <v>0.63979289900000003</v>
      </c>
      <c r="AI505" t="s">
        <v>97</v>
      </c>
      <c r="AJ505" t="s">
        <v>530</v>
      </c>
      <c r="AK505">
        <v>46.568441656098898</v>
      </c>
    </row>
    <row r="506" spans="1:37" x14ac:dyDescent="0.25">
      <c r="A506">
        <v>514</v>
      </c>
      <c r="B506" t="s">
        <v>1544</v>
      </c>
      <c r="C506" t="s">
        <v>1545</v>
      </c>
      <c r="D506" t="s">
        <v>51</v>
      </c>
      <c r="E506" t="s">
        <v>1174</v>
      </c>
      <c r="F506">
        <v>140.26</v>
      </c>
      <c r="G506">
        <v>47.6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5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0.43672839499999999</v>
      </c>
      <c r="AH506">
        <v>0.36499999999999999</v>
      </c>
      <c r="AI506" t="s">
        <v>48</v>
      </c>
      <c r="AJ506" t="s">
        <v>530</v>
      </c>
      <c r="AK506">
        <v>35.592873698064601</v>
      </c>
    </row>
    <row r="507" spans="1:37" x14ac:dyDescent="0.25">
      <c r="A507">
        <v>515</v>
      </c>
      <c r="B507" t="s">
        <v>1546</v>
      </c>
      <c r="C507" t="s">
        <v>1547</v>
      </c>
      <c r="D507" t="s">
        <v>51</v>
      </c>
      <c r="E507" t="s">
        <v>268</v>
      </c>
      <c r="F507">
        <v>126.23399999999999</v>
      </c>
      <c r="G507">
        <v>47.8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4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0.31481481500000003</v>
      </c>
      <c r="AH507">
        <v>0.32716049400000002</v>
      </c>
      <c r="AI507" t="s">
        <v>48</v>
      </c>
      <c r="AJ507" t="s">
        <v>530</v>
      </c>
      <c r="AK507">
        <v>44.126421024713601</v>
      </c>
    </row>
    <row r="508" spans="1:37" x14ac:dyDescent="0.25">
      <c r="A508">
        <v>516</v>
      </c>
      <c r="B508" t="s">
        <v>1548</v>
      </c>
      <c r="C508" t="s">
        <v>1549</v>
      </c>
      <c r="D508" t="s">
        <v>262</v>
      </c>
      <c r="E508" t="s">
        <v>1143</v>
      </c>
      <c r="F508">
        <v>172.26</v>
      </c>
      <c r="G508">
        <v>48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</v>
      </c>
      <c r="AG508">
        <v>0.49652777799999998</v>
      </c>
      <c r="AH508">
        <v>0.49652777799999998</v>
      </c>
      <c r="AI508" t="s">
        <v>48</v>
      </c>
      <c r="AJ508" t="s">
        <v>530</v>
      </c>
      <c r="AK508">
        <v>50.088618451300398</v>
      </c>
    </row>
    <row r="509" spans="1:37" x14ac:dyDescent="0.25">
      <c r="A509">
        <v>517</v>
      </c>
      <c r="B509" t="s">
        <v>1550</v>
      </c>
      <c r="C509" t="s">
        <v>1551</v>
      </c>
      <c r="D509" t="s">
        <v>139</v>
      </c>
      <c r="E509" t="s">
        <v>1552</v>
      </c>
      <c r="F509">
        <v>334.44</v>
      </c>
      <c r="G509">
        <v>48</v>
      </c>
      <c r="H509">
        <v>6</v>
      </c>
      <c r="I509">
        <v>0</v>
      </c>
      <c r="J509">
        <v>6</v>
      </c>
      <c r="K509">
        <v>3</v>
      </c>
      <c r="L509">
        <v>0</v>
      </c>
      <c r="M509">
        <v>2</v>
      </c>
      <c r="N509">
        <v>10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2</v>
      </c>
      <c r="V509">
        <v>0</v>
      </c>
      <c r="W509">
        <v>0</v>
      </c>
      <c r="X509">
        <v>4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0.65178571399999996</v>
      </c>
      <c r="AH509">
        <v>0.63555291300000005</v>
      </c>
      <c r="AI509" t="s">
        <v>48</v>
      </c>
      <c r="AJ509" t="s">
        <v>530</v>
      </c>
      <c r="AK509">
        <v>60.850732195761999</v>
      </c>
    </row>
    <row r="510" spans="1:37" x14ac:dyDescent="0.25">
      <c r="A510">
        <v>519</v>
      </c>
      <c r="B510" t="s">
        <v>1553</v>
      </c>
      <c r="C510" t="s">
        <v>1554</v>
      </c>
      <c r="D510" t="s">
        <v>232</v>
      </c>
      <c r="E510" t="s">
        <v>469</v>
      </c>
      <c r="F510">
        <v>254.49</v>
      </c>
      <c r="G510">
        <v>48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14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0.55363321799999998</v>
      </c>
      <c r="AH510">
        <v>0.56228373700000001</v>
      </c>
      <c r="AI510" t="s">
        <v>1555</v>
      </c>
      <c r="AJ510" t="s">
        <v>530</v>
      </c>
      <c r="AK510">
        <v>65.033806093480294</v>
      </c>
    </row>
    <row r="511" spans="1:37" x14ac:dyDescent="0.25">
      <c r="A511">
        <v>522</v>
      </c>
      <c r="B511" t="s">
        <v>1556</v>
      </c>
      <c r="C511" t="s">
        <v>1557</v>
      </c>
      <c r="D511" t="s">
        <v>232</v>
      </c>
      <c r="E511" t="s">
        <v>817</v>
      </c>
      <c r="F511">
        <v>128.25</v>
      </c>
      <c r="G511">
        <v>48.7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3</v>
      </c>
      <c r="N511">
        <v>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0.42307692299999999</v>
      </c>
      <c r="AH511">
        <v>0.4140625</v>
      </c>
      <c r="AI511" t="s">
        <v>48</v>
      </c>
      <c r="AJ511" t="s">
        <v>530</v>
      </c>
      <c r="AK511">
        <v>49.689851080080203</v>
      </c>
    </row>
    <row r="512" spans="1:37" x14ac:dyDescent="0.25">
      <c r="A512">
        <v>523</v>
      </c>
      <c r="B512" t="s">
        <v>1558</v>
      </c>
      <c r="C512" t="s">
        <v>1559</v>
      </c>
      <c r="D512" t="s">
        <v>38</v>
      </c>
      <c r="E512" t="s">
        <v>398</v>
      </c>
      <c r="F512">
        <v>274.48</v>
      </c>
      <c r="G512">
        <v>49</v>
      </c>
      <c r="H512">
        <v>6</v>
      </c>
      <c r="I512">
        <v>0</v>
      </c>
      <c r="J512">
        <v>6</v>
      </c>
      <c r="K512">
        <v>3</v>
      </c>
      <c r="L512">
        <v>0</v>
      </c>
      <c r="M512">
        <v>2</v>
      </c>
      <c r="N512">
        <v>11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5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0.51518646700000004</v>
      </c>
      <c r="AH512">
        <v>0.58317580300000005</v>
      </c>
      <c r="AI512" t="s">
        <v>1560</v>
      </c>
      <c r="AJ512" t="s">
        <v>530</v>
      </c>
      <c r="AK512">
        <v>49.689851080080203</v>
      </c>
    </row>
    <row r="513" spans="1:37" x14ac:dyDescent="0.25">
      <c r="A513">
        <v>524</v>
      </c>
      <c r="B513" t="s">
        <v>1561</v>
      </c>
      <c r="C513" t="s">
        <v>1562</v>
      </c>
      <c r="D513" t="s">
        <v>38</v>
      </c>
      <c r="E513" t="s">
        <v>398</v>
      </c>
      <c r="F513">
        <v>274.48470359999999</v>
      </c>
      <c r="G513">
        <v>49</v>
      </c>
      <c r="H513">
        <v>6</v>
      </c>
      <c r="I513">
        <v>0</v>
      </c>
      <c r="J513">
        <v>6</v>
      </c>
      <c r="K513">
        <v>3</v>
      </c>
      <c r="L513">
        <v>0</v>
      </c>
      <c r="M513">
        <v>2</v>
      </c>
      <c r="N513">
        <v>11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0.51518646700000004</v>
      </c>
      <c r="AH513">
        <v>0.58317580300000005</v>
      </c>
      <c r="AI513" t="s">
        <v>97</v>
      </c>
      <c r="AJ513" t="s">
        <v>530</v>
      </c>
      <c r="AK513">
        <v>51.355163849122803</v>
      </c>
    </row>
    <row r="514" spans="1:37" x14ac:dyDescent="0.25">
      <c r="A514">
        <v>527</v>
      </c>
      <c r="B514" t="s">
        <v>1563</v>
      </c>
      <c r="C514" t="s">
        <v>1564</v>
      </c>
      <c r="D514" t="s">
        <v>304</v>
      </c>
      <c r="E514" t="s">
        <v>1565</v>
      </c>
      <c r="F514">
        <v>170.286</v>
      </c>
      <c r="G514">
        <v>49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8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0.48958333300000001</v>
      </c>
      <c r="AH514">
        <v>0.49652777799999998</v>
      </c>
      <c r="AI514" t="s">
        <v>48</v>
      </c>
      <c r="AJ514" t="s">
        <v>530</v>
      </c>
      <c r="AK514">
        <v>54.921813539281104</v>
      </c>
    </row>
    <row r="515" spans="1:37" x14ac:dyDescent="0.25">
      <c r="A515">
        <v>528</v>
      </c>
      <c r="B515" t="s">
        <v>1566</v>
      </c>
      <c r="C515" t="s">
        <v>1567</v>
      </c>
      <c r="D515" t="s">
        <v>183</v>
      </c>
      <c r="E515" t="s">
        <v>1174</v>
      </c>
      <c r="F515">
        <v>140.26</v>
      </c>
      <c r="G515">
        <v>49.1</v>
      </c>
      <c r="H515">
        <v>0</v>
      </c>
      <c r="I515">
        <v>1</v>
      </c>
      <c r="J515">
        <v>0</v>
      </c>
      <c r="K515">
        <v>1</v>
      </c>
      <c r="L515">
        <v>0</v>
      </c>
      <c r="M515">
        <v>1</v>
      </c>
      <c r="N515">
        <v>7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1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0.45500000000000002</v>
      </c>
      <c r="AH515">
        <v>0.46500000000000002</v>
      </c>
      <c r="AI515" t="s">
        <v>48</v>
      </c>
      <c r="AJ515" t="s">
        <v>530</v>
      </c>
      <c r="AK515">
        <v>44.467895649432897</v>
      </c>
    </row>
    <row r="516" spans="1:37" x14ac:dyDescent="0.25">
      <c r="A516">
        <v>529</v>
      </c>
      <c r="B516" t="s">
        <v>1568</v>
      </c>
      <c r="C516" t="s">
        <v>1569</v>
      </c>
      <c r="D516" t="s">
        <v>51</v>
      </c>
      <c r="E516" t="s">
        <v>1324</v>
      </c>
      <c r="F516">
        <v>192.33199999999999</v>
      </c>
      <c r="G516">
        <v>49.1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1</v>
      </c>
      <c r="N516">
        <v>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3</v>
      </c>
      <c r="AA516">
        <v>6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0.34876543199999999</v>
      </c>
      <c r="AH516">
        <v>0.373046875</v>
      </c>
      <c r="AI516" t="s">
        <v>48</v>
      </c>
      <c r="AJ516" t="s">
        <v>530</v>
      </c>
      <c r="AK516">
        <v>46.283701845001197</v>
      </c>
    </row>
    <row r="517" spans="1:37" x14ac:dyDescent="0.25">
      <c r="A517">
        <v>530</v>
      </c>
      <c r="B517" t="s">
        <v>1570</v>
      </c>
      <c r="C517" t="s">
        <v>1571</v>
      </c>
      <c r="D517" t="s">
        <v>38</v>
      </c>
      <c r="E517" t="s">
        <v>288</v>
      </c>
      <c r="F517">
        <v>204.35</v>
      </c>
      <c r="G517">
        <v>50</v>
      </c>
      <c r="H517">
        <v>6</v>
      </c>
      <c r="I517">
        <v>0</v>
      </c>
      <c r="J517">
        <v>6</v>
      </c>
      <c r="K517">
        <v>3</v>
      </c>
      <c r="L517">
        <v>0</v>
      </c>
      <c r="M517">
        <v>1</v>
      </c>
      <c r="N517">
        <v>8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0.48520710099999997</v>
      </c>
      <c r="AH517">
        <v>0.49845678999999998</v>
      </c>
      <c r="AI517" t="s">
        <v>1572</v>
      </c>
      <c r="AJ517" t="s">
        <v>530</v>
      </c>
      <c r="AK517">
        <v>46.152943387392597</v>
      </c>
    </row>
    <row r="518" spans="1:37" x14ac:dyDescent="0.25">
      <c r="A518">
        <v>531</v>
      </c>
      <c r="B518" t="s">
        <v>1573</v>
      </c>
      <c r="C518" t="s">
        <v>1574</v>
      </c>
      <c r="D518" t="s">
        <v>38</v>
      </c>
      <c r="E518" t="s">
        <v>288</v>
      </c>
      <c r="F518">
        <v>204.34200000000001</v>
      </c>
      <c r="G518">
        <v>50</v>
      </c>
      <c r="H518">
        <v>6</v>
      </c>
      <c r="I518">
        <v>0</v>
      </c>
      <c r="J518">
        <v>6</v>
      </c>
      <c r="K518">
        <v>3</v>
      </c>
      <c r="L518">
        <v>0</v>
      </c>
      <c r="M518">
        <v>1</v>
      </c>
      <c r="N518">
        <v>8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0.50277008300000003</v>
      </c>
      <c r="AH518">
        <v>0.49845678999999998</v>
      </c>
      <c r="AI518" t="s">
        <v>48</v>
      </c>
      <c r="AJ518" t="s">
        <v>530</v>
      </c>
      <c r="AK518">
        <v>43.472932646481297</v>
      </c>
    </row>
    <row r="519" spans="1:37" x14ac:dyDescent="0.25">
      <c r="A519">
        <v>532</v>
      </c>
      <c r="B519" t="s">
        <v>1575</v>
      </c>
      <c r="C519" t="s">
        <v>1576</v>
      </c>
      <c r="D519" t="s">
        <v>51</v>
      </c>
      <c r="E519" t="s">
        <v>1174</v>
      </c>
      <c r="F519">
        <v>140.26</v>
      </c>
      <c r="G519">
        <v>50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2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1</v>
      </c>
      <c r="AA519">
        <v>5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0.34499999999999997</v>
      </c>
      <c r="AH519">
        <v>0.36499999999999999</v>
      </c>
      <c r="AI519" t="s">
        <v>48</v>
      </c>
      <c r="AJ519" t="s">
        <v>530</v>
      </c>
      <c r="AK519">
        <v>49.4450497792715</v>
      </c>
    </row>
    <row r="520" spans="1:37" x14ac:dyDescent="0.25">
      <c r="A520">
        <v>533</v>
      </c>
      <c r="B520" t="s">
        <v>1577</v>
      </c>
      <c r="C520" t="s">
        <v>1578</v>
      </c>
      <c r="D520" t="s">
        <v>82</v>
      </c>
      <c r="E520" t="s">
        <v>1579</v>
      </c>
      <c r="F520">
        <v>158.28</v>
      </c>
      <c r="G520">
        <v>50.3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9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0.44214875999999997</v>
      </c>
      <c r="AH520">
        <v>0.46500000000000002</v>
      </c>
      <c r="AI520" t="s">
        <v>1580</v>
      </c>
      <c r="AJ520" t="s">
        <v>530</v>
      </c>
      <c r="AK520">
        <v>49.4450497792715</v>
      </c>
    </row>
    <row r="521" spans="1:37" x14ac:dyDescent="0.25">
      <c r="A521">
        <v>534</v>
      </c>
      <c r="B521" t="s">
        <v>1581</v>
      </c>
      <c r="C521" t="s">
        <v>1582</v>
      </c>
      <c r="D521" t="s">
        <v>82</v>
      </c>
      <c r="E521" t="s">
        <v>1169</v>
      </c>
      <c r="F521">
        <v>158.27600000000001</v>
      </c>
      <c r="G521">
        <v>50.3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9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0.44214875999999997</v>
      </c>
      <c r="AH521">
        <v>0.46500000000000002</v>
      </c>
      <c r="AI521" t="s">
        <v>48</v>
      </c>
      <c r="AJ521" t="s">
        <v>530</v>
      </c>
      <c r="AK521">
        <v>54.555935828279203</v>
      </c>
    </row>
    <row r="522" spans="1:37" x14ac:dyDescent="0.25">
      <c r="A522">
        <v>535</v>
      </c>
      <c r="B522" t="s">
        <v>1583</v>
      </c>
      <c r="C522" t="s">
        <v>1584</v>
      </c>
      <c r="D522" t="s">
        <v>82</v>
      </c>
      <c r="E522" t="s">
        <v>1585</v>
      </c>
      <c r="F522">
        <v>268.4785182</v>
      </c>
      <c r="G522">
        <v>51</v>
      </c>
      <c r="H522">
        <v>0</v>
      </c>
      <c r="I522">
        <v>1</v>
      </c>
      <c r="J522">
        <v>0</v>
      </c>
      <c r="K522">
        <v>1</v>
      </c>
      <c r="L522">
        <v>0</v>
      </c>
      <c r="M522">
        <v>1</v>
      </c>
      <c r="N522">
        <v>15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0.58587257599999998</v>
      </c>
      <c r="AH522">
        <v>0.58587257599999998</v>
      </c>
      <c r="AI522" t="s">
        <v>97</v>
      </c>
      <c r="AJ522" t="s">
        <v>530</v>
      </c>
      <c r="AK522">
        <v>36.544959182136203</v>
      </c>
    </row>
    <row r="523" spans="1:37" x14ac:dyDescent="0.25">
      <c r="A523">
        <v>537</v>
      </c>
      <c r="B523" t="s">
        <v>1586</v>
      </c>
      <c r="C523" t="s">
        <v>1587</v>
      </c>
      <c r="D523" t="s">
        <v>183</v>
      </c>
      <c r="E523" t="s">
        <v>268</v>
      </c>
      <c r="F523">
        <v>126.24</v>
      </c>
      <c r="G523">
        <v>51</v>
      </c>
      <c r="H523">
        <v>0</v>
      </c>
      <c r="I523">
        <v>1</v>
      </c>
      <c r="J523">
        <v>0</v>
      </c>
      <c r="K523">
        <v>1</v>
      </c>
      <c r="L523">
        <v>0</v>
      </c>
      <c r="M523">
        <v>3</v>
      </c>
      <c r="N523">
        <v>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0.42499999999999999</v>
      </c>
      <c r="AH523">
        <v>0.43827160500000001</v>
      </c>
      <c r="AI523" t="s">
        <v>1588</v>
      </c>
      <c r="AJ523" t="s">
        <v>530</v>
      </c>
      <c r="AK523">
        <v>37.850522103213898</v>
      </c>
    </row>
    <row r="524" spans="1:37" x14ac:dyDescent="0.25">
      <c r="A524">
        <v>540</v>
      </c>
      <c r="B524" t="s">
        <v>1589</v>
      </c>
      <c r="C524" t="s">
        <v>1590</v>
      </c>
      <c r="D524" t="s">
        <v>183</v>
      </c>
      <c r="E524" t="s">
        <v>268</v>
      </c>
      <c r="F524">
        <v>126.23399999999999</v>
      </c>
      <c r="G524">
        <v>51</v>
      </c>
      <c r="H524">
        <v>0</v>
      </c>
      <c r="I524">
        <v>1</v>
      </c>
      <c r="J524">
        <v>0</v>
      </c>
      <c r="K524">
        <v>1</v>
      </c>
      <c r="L524">
        <v>0</v>
      </c>
      <c r="M524">
        <v>3</v>
      </c>
      <c r="N524">
        <v>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0.409090909</v>
      </c>
      <c r="AH524">
        <v>0.43827160500000001</v>
      </c>
      <c r="AI524" t="s">
        <v>48</v>
      </c>
      <c r="AJ524" t="s">
        <v>530</v>
      </c>
      <c r="AK524">
        <v>40.123390564611697</v>
      </c>
    </row>
    <row r="525" spans="1:37" x14ac:dyDescent="0.25">
      <c r="A525">
        <v>542</v>
      </c>
      <c r="B525" t="s">
        <v>1591</v>
      </c>
      <c r="C525" t="s">
        <v>1592</v>
      </c>
      <c r="D525" t="s">
        <v>38</v>
      </c>
      <c r="E525" t="s">
        <v>404</v>
      </c>
      <c r="F525">
        <v>232.40485140000001</v>
      </c>
      <c r="G525">
        <v>51</v>
      </c>
      <c r="H525">
        <v>6</v>
      </c>
      <c r="I525">
        <v>0</v>
      </c>
      <c r="J525">
        <v>6</v>
      </c>
      <c r="K525">
        <v>3</v>
      </c>
      <c r="L525">
        <v>0</v>
      </c>
      <c r="M525">
        <v>2</v>
      </c>
      <c r="N525">
        <v>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5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0.50108166600000004</v>
      </c>
      <c r="AH525">
        <v>0.53625</v>
      </c>
      <c r="AI525" t="s">
        <v>97</v>
      </c>
      <c r="AJ525" t="s">
        <v>530</v>
      </c>
      <c r="AK525">
        <v>50.715697815863003</v>
      </c>
    </row>
    <row r="526" spans="1:37" x14ac:dyDescent="0.25">
      <c r="A526">
        <v>545</v>
      </c>
      <c r="B526" t="s">
        <v>1593</v>
      </c>
      <c r="C526" t="s">
        <v>1594</v>
      </c>
      <c r="D526" t="s">
        <v>59</v>
      </c>
      <c r="E526" t="s">
        <v>1595</v>
      </c>
      <c r="F526">
        <v>268.4354242</v>
      </c>
      <c r="G526">
        <v>51</v>
      </c>
      <c r="H526">
        <v>0</v>
      </c>
      <c r="I526">
        <v>1</v>
      </c>
      <c r="J526">
        <v>0</v>
      </c>
      <c r="K526">
        <v>1</v>
      </c>
      <c r="L526">
        <v>0</v>
      </c>
      <c r="M526">
        <v>2</v>
      </c>
      <c r="N526">
        <v>12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0.55681818199999999</v>
      </c>
      <c r="AH526">
        <v>0.59624999999999995</v>
      </c>
      <c r="AI526" t="s">
        <v>97</v>
      </c>
      <c r="AJ526" t="s">
        <v>530</v>
      </c>
      <c r="AK526">
        <v>50.668087846545497</v>
      </c>
    </row>
    <row r="527" spans="1:37" x14ac:dyDescent="0.25">
      <c r="A527">
        <v>546</v>
      </c>
      <c r="B527" t="s">
        <v>1596</v>
      </c>
      <c r="C527" t="s">
        <v>1597</v>
      </c>
      <c r="D527" t="s">
        <v>100</v>
      </c>
      <c r="E527" t="s">
        <v>1595</v>
      </c>
      <c r="F527">
        <v>268.43</v>
      </c>
      <c r="G527">
        <v>51</v>
      </c>
      <c r="H527">
        <v>0</v>
      </c>
      <c r="I527">
        <v>1</v>
      </c>
      <c r="J527">
        <v>0</v>
      </c>
      <c r="K527">
        <v>1</v>
      </c>
      <c r="L527">
        <v>0</v>
      </c>
      <c r="M527">
        <v>2</v>
      </c>
      <c r="N527">
        <v>12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0.55681818199999999</v>
      </c>
      <c r="AH527">
        <v>0.59875</v>
      </c>
      <c r="AI527" t="s">
        <v>1598</v>
      </c>
      <c r="AJ527" t="s">
        <v>530</v>
      </c>
      <c r="AK527">
        <v>54.555935828279203</v>
      </c>
    </row>
    <row r="528" spans="1:37" x14ac:dyDescent="0.25">
      <c r="A528">
        <v>547</v>
      </c>
      <c r="B528" t="s">
        <v>1599</v>
      </c>
      <c r="C528" t="s">
        <v>1600</v>
      </c>
      <c r="D528" t="s">
        <v>100</v>
      </c>
      <c r="E528" t="s">
        <v>1585</v>
      </c>
      <c r="F528">
        <v>268.48</v>
      </c>
      <c r="G528">
        <v>51</v>
      </c>
      <c r="H528">
        <v>0</v>
      </c>
      <c r="I528">
        <v>1</v>
      </c>
      <c r="J528">
        <v>0</v>
      </c>
      <c r="K528">
        <v>1</v>
      </c>
      <c r="L528">
        <v>0</v>
      </c>
      <c r="M528">
        <v>1</v>
      </c>
      <c r="N528">
        <v>15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2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0.58587257599999998</v>
      </c>
      <c r="AH528">
        <v>0.58587257599999998</v>
      </c>
      <c r="AI528" t="s">
        <v>1601</v>
      </c>
      <c r="AJ528" t="s">
        <v>530</v>
      </c>
      <c r="AK528">
        <v>32.4799354001658</v>
      </c>
    </row>
    <row r="529" spans="1:37" x14ac:dyDescent="0.25">
      <c r="A529">
        <v>549</v>
      </c>
      <c r="B529" t="s">
        <v>1602</v>
      </c>
      <c r="C529" t="s">
        <v>1603</v>
      </c>
      <c r="D529" t="s">
        <v>232</v>
      </c>
      <c r="E529" t="s">
        <v>444</v>
      </c>
      <c r="F529">
        <v>142.28</v>
      </c>
      <c r="G529">
        <v>51.7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4</v>
      </c>
      <c r="N529">
        <v>4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2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0.39500000000000002</v>
      </c>
      <c r="AH529">
        <v>0.43827160500000001</v>
      </c>
      <c r="AI529" t="s">
        <v>1604</v>
      </c>
      <c r="AJ529" t="s">
        <v>530</v>
      </c>
      <c r="AK529">
        <v>64.846858814873599</v>
      </c>
    </row>
    <row r="530" spans="1:37" x14ac:dyDescent="0.25">
      <c r="A530">
        <v>550</v>
      </c>
      <c r="B530" t="s">
        <v>1605</v>
      </c>
      <c r="C530" t="s">
        <v>1606</v>
      </c>
      <c r="D530" t="s">
        <v>51</v>
      </c>
      <c r="E530" t="s">
        <v>268</v>
      </c>
      <c r="F530">
        <v>126.24</v>
      </c>
      <c r="G530">
        <v>52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5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0.30165289299999998</v>
      </c>
      <c r="AH530">
        <v>0.32716049400000002</v>
      </c>
      <c r="AI530" t="s">
        <v>1607</v>
      </c>
      <c r="AJ530" t="s">
        <v>530</v>
      </c>
      <c r="AK530">
        <v>64.713456666001207</v>
      </c>
    </row>
    <row r="531" spans="1:37" x14ac:dyDescent="0.25">
      <c r="A531">
        <v>551</v>
      </c>
      <c r="B531" t="s">
        <v>1608</v>
      </c>
      <c r="C531" t="s">
        <v>1609</v>
      </c>
      <c r="D531" t="s">
        <v>51</v>
      </c>
      <c r="E531" t="s">
        <v>268</v>
      </c>
      <c r="F531">
        <v>126.23399999999999</v>
      </c>
      <c r="G531">
        <v>52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5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0.32888888900000002</v>
      </c>
      <c r="AH531">
        <v>0.32716049400000002</v>
      </c>
      <c r="AI531" t="s">
        <v>48</v>
      </c>
      <c r="AJ531" t="s">
        <v>530</v>
      </c>
      <c r="AK531">
        <v>35.818866000087397</v>
      </c>
    </row>
    <row r="532" spans="1:37" x14ac:dyDescent="0.25">
      <c r="A532">
        <v>552</v>
      </c>
      <c r="B532" t="s">
        <v>1610</v>
      </c>
      <c r="C532" t="s">
        <v>1611</v>
      </c>
      <c r="D532" t="s">
        <v>232</v>
      </c>
      <c r="E532" t="s">
        <v>244</v>
      </c>
      <c r="F532">
        <v>114.23</v>
      </c>
      <c r="G532">
        <v>52.6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3</v>
      </c>
      <c r="N532">
        <v>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0.3671875</v>
      </c>
      <c r="AH532">
        <v>0.37755102000000001</v>
      </c>
      <c r="AI532" t="s">
        <v>1612</v>
      </c>
      <c r="AJ532" t="s">
        <v>530</v>
      </c>
      <c r="AK532">
        <v>54.630895153603397</v>
      </c>
    </row>
    <row r="533" spans="1:37" x14ac:dyDescent="0.25">
      <c r="A533">
        <v>553</v>
      </c>
      <c r="B533" t="s">
        <v>1613</v>
      </c>
      <c r="C533" t="s">
        <v>1614</v>
      </c>
      <c r="D533" t="s">
        <v>59</v>
      </c>
      <c r="E533" t="s">
        <v>1521</v>
      </c>
      <c r="F533">
        <v>214.34</v>
      </c>
      <c r="G533">
        <v>52.9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2</v>
      </c>
      <c r="N533">
        <v>10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0.54</v>
      </c>
      <c r="AH533">
        <v>0.54444444400000003</v>
      </c>
      <c r="AI533" t="s">
        <v>1615</v>
      </c>
      <c r="AJ533" t="s">
        <v>530</v>
      </c>
      <c r="AK533">
        <v>53.594121600923302</v>
      </c>
    </row>
    <row r="534" spans="1:37" x14ac:dyDescent="0.25">
      <c r="A534">
        <v>556</v>
      </c>
      <c r="B534" t="s">
        <v>1616</v>
      </c>
      <c r="C534" t="s">
        <v>1617</v>
      </c>
      <c r="D534" t="s">
        <v>82</v>
      </c>
      <c r="E534" t="s">
        <v>1618</v>
      </c>
      <c r="F534">
        <v>172.31</v>
      </c>
      <c r="G534">
        <v>53.2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0.46875</v>
      </c>
      <c r="AH534">
        <v>0.483471074</v>
      </c>
      <c r="AI534" t="s">
        <v>1619</v>
      </c>
      <c r="AJ534" t="s">
        <v>530</v>
      </c>
      <c r="AK534">
        <v>60.396742189495903</v>
      </c>
    </row>
    <row r="535" spans="1:37" x14ac:dyDescent="0.25">
      <c r="A535">
        <v>560</v>
      </c>
      <c r="B535" t="s">
        <v>1620</v>
      </c>
      <c r="C535" t="s">
        <v>1621</v>
      </c>
      <c r="D535" t="s">
        <v>59</v>
      </c>
      <c r="E535" t="s">
        <v>1622</v>
      </c>
      <c r="F535">
        <v>228.37</v>
      </c>
      <c r="G535">
        <v>54.6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</v>
      </c>
      <c r="N535">
        <v>11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0.556640625</v>
      </c>
      <c r="AH535">
        <v>0.560546875</v>
      </c>
      <c r="AI535" t="s">
        <v>1623</v>
      </c>
      <c r="AJ535" t="s">
        <v>530</v>
      </c>
      <c r="AK535">
        <v>50.698665297708402</v>
      </c>
    </row>
    <row r="536" spans="1:37" x14ac:dyDescent="0.25">
      <c r="A536">
        <v>561</v>
      </c>
      <c r="B536" t="s">
        <v>1624</v>
      </c>
      <c r="C536" t="s">
        <v>1625</v>
      </c>
      <c r="D536" t="s">
        <v>64</v>
      </c>
      <c r="E536" t="s">
        <v>678</v>
      </c>
      <c r="F536">
        <v>46.067999999999998</v>
      </c>
      <c r="G536">
        <v>55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0.1875</v>
      </c>
      <c r="AH536">
        <v>0</v>
      </c>
      <c r="AI536" t="s">
        <v>48</v>
      </c>
      <c r="AJ536" t="s">
        <v>530</v>
      </c>
      <c r="AK536">
        <v>56.492958063732203</v>
      </c>
    </row>
    <row r="537" spans="1:37" x14ac:dyDescent="0.25">
      <c r="A537">
        <v>565</v>
      </c>
      <c r="B537" t="s">
        <v>1626</v>
      </c>
      <c r="C537" t="s">
        <v>1627</v>
      </c>
      <c r="D537" t="s">
        <v>183</v>
      </c>
      <c r="E537" t="s">
        <v>429</v>
      </c>
      <c r="F537">
        <v>336.64</v>
      </c>
      <c r="G537">
        <v>56</v>
      </c>
      <c r="H537">
        <v>0</v>
      </c>
      <c r="I537">
        <v>1</v>
      </c>
      <c r="J537">
        <v>0</v>
      </c>
      <c r="K537">
        <v>1</v>
      </c>
      <c r="L537">
        <v>0</v>
      </c>
      <c r="M537">
        <v>4</v>
      </c>
      <c r="N537">
        <v>16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</v>
      </c>
      <c r="W537">
        <v>2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0.62934027800000003</v>
      </c>
      <c r="AH537">
        <v>0.63107638899999996</v>
      </c>
      <c r="AI537" t="s">
        <v>1628</v>
      </c>
      <c r="AJ537" t="s">
        <v>530</v>
      </c>
      <c r="AK537">
        <v>53.688315645605101</v>
      </c>
    </row>
    <row r="538" spans="1:37" x14ac:dyDescent="0.25">
      <c r="A538">
        <v>566</v>
      </c>
      <c r="B538" t="s">
        <v>1629</v>
      </c>
      <c r="C538" t="s">
        <v>1630</v>
      </c>
      <c r="D538" t="s">
        <v>183</v>
      </c>
      <c r="E538" t="s">
        <v>429</v>
      </c>
      <c r="F538">
        <v>336.6388177</v>
      </c>
      <c r="G538">
        <v>56</v>
      </c>
      <c r="H538">
        <v>0</v>
      </c>
      <c r="I538">
        <v>1</v>
      </c>
      <c r="J538">
        <v>0</v>
      </c>
      <c r="K538">
        <v>1</v>
      </c>
      <c r="L538">
        <v>0</v>
      </c>
      <c r="M538">
        <v>4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2</v>
      </c>
      <c r="W538">
        <v>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0.60880000000000001</v>
      </c>
      <c r="AH538">
        <v>0.62065972199999997</v>
      </c>
      <c r="AI538" t="s">
        <v>97</v>
      </c>
      <c r="AJ538" t="s">
        <v>530</v>
      </c>
      <c r="AK538">
        <v>53.333914502698697</v>
      </c>
    </row>
    <row r="539" spans="1:37" x14ac:dyDescent="0.25">
      <c r="A539">
        <v>568</v>
      </c>
      <c r="B539" t="s">
        <v>1631</v>
      </c>
      <c r="C539" t="s">
        <v>1632</v>
      </c>
      <c r="D539" t="s">
        <v>183</v>
      </c>
      <c r="E539" t="s">
        <v>429</v>
      </c>
      <c r="F539">
        <v>336.6388177</v>
      </c>
      <c r="G539">
        <v>56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4</v>
      </c>
      <c r="N539">
        <v>16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2</v>
      </c>
      <c r="W539">
        <v>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0.60880000000000001</v>
      </c>
      <c r="AH539">
        <v>0.62586805599999995</v>
      </c>
      <c r="AI539" t="s">
        <v>97</v>
      </c>
      <c r="AJ539" t="s">
        <v>530</v>
      </c>
      <c r="AK539">
        <v>53.333914502698697</v>
      </c>
    </row>
    <row r="540" spans="1:37" x14ac:dyDescent="0.25">
      <c r="A540">
        <v>569</v>
      </c>
      <c r="B540" t="s">
        <v>1633</v>
      </c>
      <c r="C540" t="s">
        <v>1634</v>
      </c>
      <c r="D540" t="s">
        <v>183</v>
      </c>
      <c r="E540" t="s">
        <v>429</v>
      </c>
      <c r="F540">
        <v>336.6388177</v>
      </c>
      <c r="G540">
        <v>56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4</v>
      </c>
      <c r="N540">
        <v>16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</v>
      </c>
      <c r="W540">
        <v>2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0.60880000000000001</v>
      </c>
      <c r="AH540">
        <v>0.62586805599999995</v>
      </c>
      <c r="AI540" t="s">
        <v>97</v>
      </c>
      <c r="AJ540" t="s">
        <v>530</v>
      </c>
      <c r="AK540">
        <v>52.994142963073998</v>
      </c>
    </row>
    <row r="541" spans="1:37" x14ac:dyDescent="0.25">
      <c r="A541">
        <v>570</v>
      </c>
      <c r="B541" t="s">
        <v>1635</v>
      </c>
      <c r="C541" t="s">
        <v>1636</v>
      </c>
      <c r="D541" t="s">
        <v>183</v>
      </c>
      <c r="E541" t="s">
        <v>429</v>
      </c>
      <c r="F541">
        <v>336.6388177</v>
      </c>
      <c r="G541">
        <v>56</v>
      </c>
      <c r="H541">
        <v>0</v>
      </c>
      <c r="I541">
        <v>1</v>
      </c>
      <c r="J541">
        <v>0</v>
      </c>
      <c r="K541">
        <v>1</v>
      </c>
      <c r="L541">
        <v>0</v>
      </c>
      <c r="M541">
        <v>4</v>
      </c>
      <c r="N541">
        <v>16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2</v>
      </c>
      <c r="W541">
        <v>2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0.60880000000000001</v>
      </c>
      <c r="AH541">
        <v>0.63107638899999996</v>
      </c>
      <c r="AI541" t="s">
        <v>97</v>
      </c>
      <c r="AJ541" t="s">
        <v>530</v>
      </c>
      <c r="AK541">
        <v>53.333914502698697</v>
      </c>
    </row>
    <row r="542" spans="1:37" x14ac:dyDescent="0.25">
      <c r="A542">
        <v>571</v>
      </c>
      <c r="B542" t="s">
        <v>1637</v>
      </c>
      <c r="C542" t="s">
        <v>1638</v>
      </c>
      <c r="D542" t="s">
        <v>183</v>
      </c>
      <c r="E542" t="s">
        <v>429</v>
      </c>
      <c r="F542">
        <v>336.6388177</v>
      </c>
      <c r="G542">
        <v>56</v>
      </c>
      <c r="H542">
        <v>0</v>
      </c>
      <c r="I542">
        <v>1</v>
      </c>
      <c r="J542">
        <v>0</v>
      </c>
      <c r="K542">
        <v>1</v>
      </c>
      <c r="L542">
        <v>0</v>
      </c>
      <c r="M542">
        <v>4</v>
      </c>
      <c r="N542">
        <v>16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2</v>
      </c>
      <c r="W542">
        <v>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0.60880000000000001</v>
      </c>
      <c r="AH542">
        <v>0.62586805599999995</v>
      </c>
      <c r="AI542" t="s">
        <v>97</v>
      </c>
      <c r="AJ542" t="s">
        <v>530</v>
      </c>
      <c r="AK542">
        <v>60.028875864593701</v>
      </c>
    </row>
    <row r="543" spans="1:37" x14ac:dyDescent="0.25">
      <c r="A543">
        <v>572</v>
      </c>
      <c r="B543" t="s">
        <v>1639</v>
      </c>
      <c r="C543" t="s">
        <v>1640</v>
      </c>
      <c r="D543" t="s">
        <v>251</v>
      </c>
      <c r="E543" t="s">
        <v>425</v>
      </c>
      <c r="F543">
        <v>296.47800000000001</v>
      </c>
      <c r="G543">
        <v>56</v>
      </c>
      <c r="H543">
        <v>0</v>
      </c>
      <c r="I543">
        <v>1</v>
      </c>
      <c r="J543">
        <v>0</v>
      </c>
      <c r="K543">
        <v>1</v>
      </c>
      <c r="L543">
        <v>0</v>
      </c>
      <c r="M543">
        <v>2</v>
      </c>
      <c r="N543">
        <v>14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</v>
      </c>
      <c r="V543">
        <v>0</v>
      </c>
      <c r="W543">
        <v>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0.61466942099999999</v>
      </c>
      <c r="AH543">
        <v>0.61053718999999995</v>
      </c>
      <c r="AI543" t="s">
        <v>48</v>
      </c>
      <c r="AJ543" t="s">
        <v>530</v>
      </c>
      <c r="AK543">
        <v>65.132839423358007</v>
      </c>
    </row>
    <row r="544" spans="1:37" x14ac:dyDescent="0.25">
      <c r="A544">
        <v>573</v>
      </c>
      <c r="B544" t="s">
        <v>1641</v>
      </c>
      <c r="C544" t="s">
        <v>1642</v>
      </c>
      <c r="D544" t="s">
        <v>232</v>
      </c>
      <c r="E544" t="s">
        <v>376</v>
      </c>
      <c r="F544">
        <v>338.65</v>
      </c>
      <c r="G544">
        <v>56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</v>
      </c>
      <c r="N544">
        <v>18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2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0.60329861100000004</v>
      </c>
      <c r="AH544">
        <v>0.62287334599999999</v>
      </c>
      <c r="AI544" t="s">
        <v>1643</v>
      </c>
      <c r="AJ544" t="s">
        <v>530</v>
      </c>
      <c r="AK544">
        <v>49.256590113698898</v>
      </c>
    </row>
    <row r="545" spans="1:37" x14ac:dyDescent="0.25">
      <c r="A545">
        <v>574</v>
      </c>
      <c r="B545" t="s">
        <v>1644</v>
      </c>
      <c r="C545" t="s">
        <v>1645</v>
      </c>
      <c r="D545" t="s">
        <v>95</v>
      </c>
      <c r="E545" t="s">
        <v>376</v>
      </c>
      <c r="F545">
        <v>338.65469919999998</v>
      </c>
      <c r="G545">
        <v>56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4</v>
      </c>
      <c r="N545">
        <v>18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2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0.59982638899999996</v>
      </c>
      <c r="AH545">
        <v>0.62287334599999999</v>
      </c>
      <c r="AI545" t="s">
        <v>97</v>
      </c>
      <c r="AJ545" t="s">
        <v>530</v>
      </c>
      <c r="AK545">
        <v>48.070773982684102</v>
      </c>
    </row>
    <row r="546" spans="1:37" x14ac:dyDescent="0.25">
      <c r="A546">
        <v>576</v>
      </c>
      <c r="B546" t="s">
        <v>1646</v>
      </c>
      <c r="C546" t="s">
        <v>1647</v>
      </c>
      <c r="D546" t="s">
        <v>95</v>
      </c>
      <c r="E546" t="s">
        <v>376</v>
      </c>
      <c r="F546">
        <v>338.65469919999998</v>
      </c>
      <c r="G546">
        <v>56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4</v>
      </c>
      <c r="N546">
        <v>18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0.59982638899999996</v>
      </c>
      <c r="AH546">
        <v>0.62287334599999999</v>
      </c>
      <c r="AI546" t="s">
        <v>97</v>
      </c>
      <c r="AJ546" t="s">
        <v>530</v>
      </c>
      <c r="AK546">
        <v>53.193614020359</v>
      </c>
    </row>
    <row r="547" spans="1:37" x14ac:dyDescent="0.25">
      <c r="A547">
        <v>577</v>
      </c>
      <c r="B547" t="s">
        <v>1648</v>
      </c>
      <c r="C547" t="s">
        <v>1649</v>
      </c>
      <c r="D547" t="s">
        <v>251</v>
      </c>
      <c r="E547" t="s">
        <v>1650</v>
      </c>
      <c r="F547">
        <v>268.42599999999999</v>
      </c>
      <c r="G547">
        <v>56.6</v>
      </c>
      <c r="H547">
        <v>0</v>
      </c>
      <c r="I547">
        <v>1</v>
      </c>
      <c r="J547">
        <v>0</v>
      </c>
      <c r="K547">
        <v>1</v>
      </c>
      <c r="L547">
        <v>0</v>
      </c>
      <c r="M547">
        <v>2</v>
      </c>
      <c r="N547">
        <v>12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2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0.59875</v>
      </c>
      <c r="AH547">
        <v>0.59375</v>
      </c>
      <c r="AI547" t="s">
        <v>48</v>
      </c>
      <c r="AJ547" t="s">
        <v>530</v>
      </c>
      <c r="AK547">
        <v>65.792108438102304</v>
      </c>
    </row>
    <row r="548" spans="1:37" x14ac:dyDescent="0.25">
      <c r="A548">
        <v>578</v>
      </c>
      <c r="B548" t="s">
        <v>1651</v>
      </c>
      <c r="C548" t="s">
        <v>1652</v>
      </c>
      <c r="D548" t="s">
        <v>183</v>
      </c>
      <c r="E548" t="s">
        <v>300</v>
      </c>
      <c r="F548">
        <v>168.31200000000001</v>
      </c>
      <c r="G548">
        <v>56.8</v>
      </c>
      <c r="H548">
        <v>0</v>
      </c>
      <c r="I548">
        <v>1</v>
      </c>
      <c r="J548">
        <v>0</v>
      </c>
      <c r="K548">
        <v>1</v>
      </c>
      <c r="L548">
        <v>0</v>
      </c>
      <c r="M548">
        <v>1</v>
      </c>
      <c r="N548">
        <v>9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0.48263888900000002</v>
      </c>
      <c r="AH548">
        <v>0.49652777799999998</v>
      </c>
      <c r="AI548" t="s">
        <v>48</v>
      </c>
      <c r="AJ548" t="s">
        <v>530</v>
      </c>
      <c r="AK548">
        <v>54.893864126074</v>
      </c>
    </row>
    <row r="549" spans="1:37" x14ac:dyDescent="0.25">
      <c r="A549">
        <v>579</v>
      </c>
      <c r="B549" t="s">
        <v>1653</v>
      </c>
      <c r="C549" t="s">
        <v>1654</v>
      </c>
      <c r="D549" t="s">
        <v>51</v>
      </c>
      <c r="E549" t="s">
        <v>1655</v>
      </c>
      <c r="F549">
        <v>280.52999999999997</v>
      </c>
      <c r="G549">
        <v>57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</v>
      </c>
      <c r="N549">
        <v>11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>
        <v>0</v>
      </c>
      <c r="X549">
        <v>0</v>
      </c>
      <c r="Y549">
        <v>0</v>
      </c>
      <c r="Z549">
        <v>1</v>
      </c>
      <c r="AA549">
        <v>5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0.57256235799999999</v>
      </c>
      <c r="AH549">
        <v>0.59125000000000005</v>
      </c>
      <c r="AI549" t="s">
        <v>1656</v>
      </c>
      <c r="AJ549" t="s">
        <v>530</v>
      </c>
      <c r="AK549">
        <v>54.8638475101015</v>
      </c>
    </row>
    <row r="550" spans="1:37" x14ac:dyDescent="0.25">
      <c r="A550">
        <v>581</v>
      </c>
      <c r="B550" t="s">
        <v>1657</v>
      </c>
      <c r="C550" t="s">
        <v>1658</v>
      </c>
      <c r="D550" t="s">
        <v>465</v>
      </c>
      <c r="E550" t="s">
        <v>1655</v>
      </c>
      <c r="F550">
        <v>280.53234809999998</v>
      </c>
      <c r="G550">
        <v>57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11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1</v>
      </c>
      <c r="AA550">
        <v>5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0.56802721099999998</v>
      </c>
      <c r="AH550">
        <v>0.57874999999999999</v>
      </c>
      <c r="AI550" t="s">
        <v>97</v>
      </c>
      <c r="AJ550" t="s">
        <v>530</v>
      </c>
      <c r="AK550">
        <v>60.028875864593701</v>
      </c>
    </row>
    <row r="551" spans="1:37" x14ac:dyDescent="0.25">
      <c r="A551">
        <v>582</v>
      </c>
      <c r="B551" t="s">
        <v>1659</v>
      </c>
      <c r="C551" t="s">
        <v>1660</v>
      </c>
      <c r="D551" t="s">
        <v>251</v>
      </c>
      <c r="E551" t="s">
        <v>1661</v>
      </c>
      <c r="F551">
        <v>296.47800000000001</v>
      </c>
      <c r="G551">
        <v>57.2</v>
      </c>
      <c r="H551">
        <v>0</v>
      </c>
      <c r="I551">
        <v>1</v>
      </c>
      <c r="J551">
        <v>0</v>
      </c>
      <c r="K551">
        <v>1</v>
      </c>
      <c r="L551">
        <v>0</v>
      </c>
      <c r="M551">
        <v>2</v>
      </c>
      <c r="N551">
        <v>14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0.61466942099999999</v>
      </c>
      <c r="AH551">
        <v>0.61053718999999995</v>
      </c>
      <c r="AI551" t="s">
        <v>48</v>
      </c>
      <c r="AJ551" t="s">
        <v>530</v>
      </c>
      <c r="AK551">
        <v>61.826825305319801</v>
      </c>
    </row>
    <row r="552" spans="1:37" x14ac:dyDescent="0.25">
      <c r="A552">
        <v>583</v>
      </c>
      <c r="B552" t="s">
        <v>1662</v>
      </c>
      <c r="C552" t="s">
        <v>1663</v>
      </c>
      <c r="D552" t="s">
        <v>64</v>
      </c>
      <c r="E552" t="s">
        <v>1122</v>
      </c>
      <c r="F552">
        <v>104.15</v>
      </c>
      <c r="G552">
        <v>57.3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</v>
      </c>
      <c r="N552">
        <v>3</v>
      </c>
      <c r="O552">
        <v>0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0.31944444399999999</v>
      </c>
      <c r="AH552">
        <v>0.31944444399999999</v>
      </c>
      <c r="AI552" t="s">
        <v>1664</v>
      </c>
      <c r="AJ552" t="s">
        <v>530</v>
      </c>
      <c r="AK552">
        <v>62.440353930835002</v>
      </c>
    </row>
    <row r="553" spans="1:37" x14ac:dyDescent="0.25">
      <c r="A553">
        <v>584</v>
      </c>
      <c r="B553" t="s">
        <v>1665</v>
      </c>
      <c r="C553" t="s">
        <v>1666</v>
      </c>
      <c r="D553" t="s">
        <v>64</v>
      </c>
      <c r="E553" t="s">
        <v>417</v>
      </c>
      <c r="F553">
        <v>118.172</v>
      </c>
      <c r="G553">
        <v>57.3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</v>
      </c>
      <c r="N553">
        <v>2</v>
      </c>
      <c r="O553">
        <v>0</v>
      </c>
      <c r="P553">
        <v>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0.3671875</v>
      </c>
      <c r="AH553">
        <v>0.37755102000000001</v>
      </c>
      <c r="AI553" t="s">
        <v>48</v>
      </c>
      <c r="AJ553" t="s">
        <v>530</v>
      </c>
      <c r="AK553">
        <v>48.075483484553303</v>
      </c>
    </row>
    <row r="554" spans="1:37" x14ac:dyDescent="0.25">
      <c r="A554">
        <v>585</v>
      </c>
      <c r="B554" t="s">
        <v>1667</v>
      </c>
      <c r="C554" t="s">
        <v>1668</v>
      </c>
      <c r="D554" t="s">
        <v>38</v>
      </c>
      <c r="E554" t="s">
        <v>1336</v>
      </c>
      <c r="F554">
        <v>330.59</v>
      </c>
      <c r="G554">
        <v>58</v>
      </c>
      <c r="H554">
        <v>6</v>
      </c>
      <c r="I554">
        <v>0</v>
      </c>
      <c r="J554">
        <v>6</v>
      </c>
      <c r="K554">
        <v>3</v>
      </c>
      <c r="L554">
        <v>1</v>
      </c>
      <c r="M554">
        <v>3</v>
      </c>
      <c r="N554">
        <v>14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0.605867347</v>
      </c>
      <c r="AH554">
        <v>0.61865569300000001</v>
      </c>
      <c r="AI554" t="s">
        <v>1669</v>
      </c>
      <c r="AJ554" t="s">
        <v>530</v>
      </c>
      <c r="AK554">
        <v>42.350515464634697</v>
      </c>
    </row>
    <row r="555" spans="1:37" x14ac:dyDescent="0.25">
      <c r="A555">
        <v>586</v>
      </c>
      <c r="B555" t="s">
        <v>1670</v>
      </c>
      <c r="C555" t="s">
        <v>1671</v>
      </c>
      <c r="D555" t="s">
        <v>51</v>
      </c>
      <c r="E555" t="s">
        <v>1174</v>
      </c>
      <c r="F555">
        <v>140.26</v>
      </c>
      <c r="G555">
        <v>58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</v>
      </c>
      <c r="N555">
        <v>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2</v>
      </c>
      <c r="AA555">
        <v>4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0.34</v>
      </c>
      <c r="AH555">
        <v>0.36</v>
      </c>
      <c r="AI555" t="s">
        <v>48</v>
      </c>
      <c r="AJ555" t="s">
        <v>530</v>
      </c>
      <c r="AK555">
        <v>7.6508640182232401</v>
      </c>
    </row>
    <row r="556" spans="1:37" x14ac:dyDescent="0.25">
      <c r="A556">
        <v>589</v>
      </c>
      <c r="B556" t="s">
        <v>1672</v>
      </c>
      <c r="C556" t="s">
        <v>1673</v>
      </c>
      <c r="D556" t="s">
        <v>232</v>
      </c>
      <c r="E556" t="s">
        <v>414</v>
      </c>
      <c r="F556">
        <v>184.35400000000001</v>
      </c>
      <c r="G556">
        <v>58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4</v>
      </c>
      <c r="N556">
        <v>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0.51697530899999999</v>
      </c>
      <c r="AH556">
        <v>0.49652777799999998</v>
      </c>
      <c r="AI556" t="s">
        <v>48</v>
      </c>
      <c r="AJ556" t="s">
        <v>530</v>
      </c>
      <c r="AK556">
        <v>60.110757753749297</v>
      </c>
    </row>
    <row r="557" spans="1:37" x14ac:dyDescent="0.25">
      <c r="A557">
        <v>592</v>
      </c>
      <c r="B557" t="s">
        <v>1674</v>
      </c>
      <c r="C557" t="s">
        <v>1675</v>
      </c>
      <c r="D557" t="s">
        <v>251</v>
      </c>
      <c r="E557" t="s">
        <v>1661</v>
      </c>
      <c r="F557">
        <v>296.47800000000001</v>
      </c>
      <c r="G557">
        <v>58.6</v>
      </c>
      <c r="H557">
        <v>0</v>
      </c>
      <c r="I557">
        <v>1</v>
      </c>
      <c r="J557">
        <v>0</v>
      </c>
      <c r="K557">
        <v>1</v>
      </c>
      <c r="L557">
        <v>0</v>
      </c>
      <c r="M557">
        <v>2</v>
      </c>
      <c r="N557">
        <v>14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0.61673553699999994</v>
      </c>
      <c r="AH557">
        <v>0.61673553699999994</v>
      </c>
      <c r="AI557" t="s">
        <v>48</v>
      </c>
      <c r="AJ557" t="s">
        <v>530</v>
      </c>
      <c r="AK557">
        <v>58.084668799689901</v>
      </c>
    </row>
    <row r="558" spans="1:37" x14ac:dyDescent="0.25">
      <c r="A558">
        <v>593</v>
      </c>
      <c r="B558" t="s">
        <v>1676</v>
      </c>
      <c r="C558" t="s">
        <v>1677</v>
      </c>
      <c r="D558" t="s">
        <v>100</v>
      </c>
      <c r="E558" t="s">
        <v>425</v>
      </c>
      <c r="F558">
        <v>296.49</v>
      </c>
      <c r="G558">
        <v>58.6</v>
      </c>
      <c r="H558">
        <v>0</v>
      </c>
      <c r="I558">
        <v>1</v>
      </c>
      <c r="J558">
        <v>0</v>
      </c>
      <c r="K558">
        <v>1</v>
      </c>
      <c r="L558">
        <v>0</v>
      </c>
      <c r="M558">
        <v>2</v>
      </c>
      <c r="N558">
        <v>14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0.57899305599999995</v>
      </c>
      <c r="AH558">
        <v>0.61673553699999994</v>
      </c>
      <c r="AI558" t="s">
        <v>1678</v>
      </c>
      <c r="AJ558" t="s">
        <v>530</v>
      </c>
      <c r="AK558">
        <v>63.835930598468202</v>
      </c>
    </row>
    <row r="559" spans="1:37" x14ac:dyDescent="0.25">
      <c r="A559">
        <v>594</v>
      </c>
      <c r="B559" t="s">
        <v>1679</v>
      </c>
      <c r="C559" t="s">
        <v>1680</v>
      </c>
      <c r="D559" t="s">
        <v>59</v>
      </c>
      <c r="E559" t="s">
        <v>1681</v>
      </c>
      <c r="F559">
        <v>324.54189380000003</v>
      </c>
      <c r="G559">
        <v>58.8</v>
      </c>
      <c r="H559">
        <v>0</v>
      </c>
      <c r="I559">
        <v>1</v>
      </c>
      <c r="J559">
        <v>0</v>
      </c>
      <c r="K559">
        <v>1</v>
      </c>
      <c r="L559">
        <v>0</v>
      </c>
      <c r="M559">
        <v>2</v>
      </c>
      <c r="N559">
        <v>16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</v>
      </c>
      <c r="V559">
        <v>0</v>
      </c>
      <c r="W559">
        <v>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0.59097633100000002</v>
      </c>
      <c r="AH559">
        <v>0.61892361100000004</v>
      </c>
      <c r="AI559" t="s">
        <v>97</v>
      </c>
      <c r="AJ559" t="s">
        <v>530</v>
      </c>
      <c r="AK559">
        <v>63.662374806344097</v>
      </c>
    </row>
    <row r="560" spans="1:37" x14ac:dyDescent="0.25">
      <c r="A560">
        <v>595</v>
      </c>
      <c r="B560" t="s">
        <v>1682</v>
      </c>
      <c r="C560" t="s">
        <v>1683</v>
      </c>
      <c r="D560" t="s">
        <v>100</v>
      </c>
      <c r="E560" t="s">
        <v>1681</v>
      </c>
      <c r="F560">
        <v>324.54000000000002</v>
      </c>
      <c r="G560">
        <v>58.8</v>
      </c>
      <c r="H560">
        <v>0</v>
      </c>
      <c r="I560">
        <v>1</v>
      </c>
      <c r="J560">
        <v>0</v>
      </c>
      <c r="K560">
        <v>1</v>
      </c>
      <c r="L560">
        <v>0</v>
      </c>
      <c r="M560">
        <v>2</v>
      </c>
      <c r="N560">
        <v>16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0.59097633100000002</v>
      </c>
      <c r="AH560">
        <v>0.62239583300000001</v>
      </c>
      <c r="AI560" t="s">
        <v>1684</v>
      </c>
      <c r="AJ560" t="s">
        <v>530</v>
      </c>
      <c r="AK560">
        <v>54.921813539281104</v>
      </c>
    </row>
    <row r="561" spans="1:37" x14ac:dyDescent="0.25">
      <c r="A561">
        <v>596</v>
      </c>
      <c r="B561" t="s">
        <v>1685</v>
      </c>
      <c r="C561" t="s">
        <v>1686</v>
      </c>
      <c r="D561" t="s">
        <v>183</v>
      </c>
      <c r="E561" t="s">
        <v>1174</v>
      </c>
      <c r="F561">
        <v>140.26</v>
      </c>
      <c r="G561">
        <v>59</v>
      </c>
      <c r="H561">
        <v>0</v>
      </c>
      <c r="I561">
        <v>1</v>
      </c>
      <c r="J561">
        <v>0</v>
      </c>
      <c r="K561">
        <v>1</v>
      </c>
      <c r="L561">
        <v>0</v>
      </c>
      <c r="M561">
        <v>1</v>
      </c>
      <c r="N561">
        <v>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0.45500000000000002</v>
      </c>
      <c r="AH561">
        <v>0.46500000000000002</v>
      </c>
      <c r="AI561" t="s">
        <v>1687</v>
      </c>
      <c r="AJ561" t="s">
        <v>530</v>
      </c>
      <c r="AK561">
        <v>53.468473860464599</v>
      </c>
    </row>
    <row r="562" spans="1:37" x14ac:dyDescent="0.25">
      <c r="A562">
        <v>598</v>
      </c>
      <c r="B562" t="s">
        <v>1688</v>
      </c>
      <c r="C562" t="s">
        <v>1689</v>
      </c>
      <c r="D562" t="s">
        <v>232</v>
      </c>
      <c r="E562" t="s">
        <v>448</v>
      </c>
      <c r="F562">
        <v>282.55</v>
      </c>
      <c r="G562">
        <v>59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4</v>
      </c>
      <c r="N562">
        <v>14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0.56874999999999998</v>
      </c>
      <c r="AH562">
        <v>0.59141274200000005</v>
      </c>
      <c r="AI562" t="s">
        <v>1690</v>
      </c>
      <c r="AJ562" t="s">
        <v>530</v>
      </c>
      <c r="AK562">
        <v>54.203099836156902</v>
      </c>
    </row>
    <row r="563" spans="1:37" x14ac:dyDescent="0.25">
      <c r="A563">
        <v>600</v>
      </c>
      <c r="B563" t="s">
        <v>1691</v>
      </c>
      <c r="C563" t="s">
        <v>1692</v>
      </c>
      <c r="D563" t="s">
        <v>95</v>
      </c>
      <c r="E563" t="s">
        <v>448</v>
      </c>
      <c r="F563">
        <v>282.54822960000001</v>
      </c>
      <c r="G563">
        <v>59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4</v>
      </c>
      <c r="N563">
        <v>14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0.56874999999999998</v>
      </c>
      <c r="AH563">
        <v>0.58310249300000006</v>
      </c>
      <c r="AI563" t="s">
        <v>97</v>
      </c>
      <c r="AJ563" t="s">
        <v>530</v>
      </c>
      <c r="AK563">
        <v>53.708855403692503</v>
      </c>
    </row>
    <row r="564" spans="1:37" x14ac:dyDescent="0.25">
      <c r="A564">
        <v>601</v>
      </c>
      <c r="B564" t="s">
        <v>1693</v>
      </c>
      <c r="C564" t="s">
        <v>1694</v>
      </c>
      <c r="D564" t="s">
        <v>95</v>
      </c>
      <c r="E564" t="s">
        <v>448</v>
      </c>
      <c r="F564">
        <v>282.54822960000001</v>
      </c>
      <c r="G564">
        <v>59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</v>
      </c>
      <c r="N564">
        <v>14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2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0.56874999999999998</v>
      </c>
      <c r="AH564">
        <v>0.58864265900000001</v>
      </c>
      <c r="AI564" t="s">
        <v>97</v>
      </c>
      <c r="AJ564" t="s">
        <v>530</v>
      </c>
      <c r="AK564">
        <v>7.6508640182232401</v>
      </c>
    </row>
    <row r="565" spans="1:37" x14ac:dyDescent="0.25">
      <c r="A565">
        <v>603</v>
      </c>
      <c r="B565" t="s">
        <v>1695</v>
      </c>
      <c r="C565" t="s">
        <v>1696</v>
      </c>
      <c r="D565" t="s">
        <v>59</v>
      </c>
      <c r="E565" t="s">
        <v>1697</v>
      </c>
      <c r="F565">
        <v>338.57</v>
      </c>
      <c r="G565">
        <v>59.6</v>
      </c>
      <c r="H565">
        <v>0</v>
      </c>
      <c r="I565">
        <v>1</v>
      </c>
      <c r="J565">
        <v>0</v>
      </c>
      <c r="K565">
        <v>1</v>
      </c>
      <c r="L565">
        <v>0</v>
      </c>
      <c r="M565">
        <v>3</v>
      </c>
      <c r="N565">
        <v>15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1</v>
      </c>
      <c r="W565">
        <v>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0.59327846399999995</v>
      </c>
      <c r="AH565">
        <v>0.63119999999999998</v>
      </c>
      <c r="AI565" t="s">
        <v>1698</v>
      </c>
      <c r="AJ565" t="s">
        <v>530</v>
      </c>
      <c r="AK565">
        <v>71.137739306117396</v>
      </c>
    </row>
    <row r="566" spans="1:37" x14ac:dyDescent="0.25">
      <c r="A566">
        <v>604</v>
      </c>
      <c r="B566" t="s">
        <v>1699</v>
      </c>
      <c r="C566" t="s">
        <v>1700</v>
      </c>
      <c r="D566" t="s">
        <v>64</v>
      </c>
      <c r="E566" t="s">
        <v>215</v>
      </c>
      <c r="F566">
        <v>130.22999999999999</v>
      </c>
      <c r="G566">
        <v>59.7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</v>
      </c>
      <c r="N566">
        <v>2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2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0.40123456800000001</v>
      </c>
      <c r="AH566">
        <v>0.4140625</v>
      </c>
      <c r="AI566" t="s">
        <v>1701</v>
      </c>
      <c r="AJ566" t="s">
        <v>530</v>
      </c>
      <c r="AK566">
        <v>54.687430102217803</v>
      </c>
    </row>
    <row r="567" spans="1:37" x14ac:dyDescent="0.25">
      <c r="A567">
        <v>605</v>
      </c>
      <c r="B567" t="s">
        <v>1702</v>
      </c>
      <c r="C567" t="s">
        <v>1703</v>
      </c>
      <c r="D567" t="s">
        <v>232</v>
      </c>
      <c r="E567" t="s">
        <v>338</v>
      </c>
      <c r="F567">
        <v>226.43199999999999</v>
      </c>
      <c r="G567">
        <v>60.8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5</v>
      </c>
      <c r="N567">
        <v>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3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0.55681818199999999</v>
      </c>
      <c r="AH567">
        <v>0.54444444400000003</v>
      </c>
      <c r="AI567" t="s">
        <v>48</v>
      </c>
      <c r="AJ567" t="s">
        <v>530</v>
      </c>
      <c r="AK567">
        <v>61.507412702693202</v>
      </c>
    </row>
    <row r="568" spans="1:37" x14ac:dyDescent="0.25">
      <c r="A568">
        <v>606</v>
      </c>
      <c r="B568" t="s">
        <v>1704</v>
      </c>
      <c r="C568" t="s">
        <v>1705</v>
      </c>
      <c r="D568" t="s">
        <v>59</v>
      </c>
      <c r="E568" t="s">
        <v>1706</v>
      </c>
      <c r="F568">
        <v>310.5152764</v>
      </c>
      <c r="G568">
        <v>60.85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2</v>
      </c>
      <c r="N568">
        <v>15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2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0.58320000000000005</v>
      </c>
      <c r="AH568">
        <v>0.60775047299999996</v>
      </c>
      <c r="AI568" t="s">
        <v>97</v>
      </c>
      <c r="AJ568" t="s">
        <v>530</v>
      </c>
      <c r="AK568">
        <v>61.089321186759499</v>
      </c>
    </row>
    <row r="569" spans="1:37" x14ac:dyDescent="0.25">
      <c r="A569">
        <v>607</v>
      </c>
      <c r="B569" t="s">
        <v>1707</v>
      </c>
      <c r="C569" t="s">
        <v>1708</v>
      </c>
      <c r="D569" t="s">
        <v>100</v>
      </c>
      <c r="E569" t="s">
        <v>1706</v>
      </c>
      <c r="F569">
        <v>310.51</v>
      </c>
      <c r="G569">
        <v>60.85</v>
      </c>
      <c r="H569">
        <v>0</v>
      </c>
      <c r="I569">
        <v>1</v>
      </c>
      <c r="J569">
        <v>0</v>
      </c>
      <c r="K569">
        <v>1</v>
      </c>
      <c r="L569">
        <v>0</v>
      </c>
      <c r="M569">
        <v>2</v>
      </c>
      <c r="N569">
        <v>15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0.58320000000000005</v>
      </c>
      <c r="AH569">
        <v>0.617202268</v>
      </c>
      <c r="AI569" t="s">
        <v>1709</v>
      </c>
      <c r="AJ569" t="s">
        <v>530</v>
      </c>
      <c r="AK569">
        <v>55.272021032468402</v>
      </c>
    </row>
    <row r="570" spans="1:37" x14ac:dyDescent="0.25">
      <c r="A570">
        <v>608</v>
      </c>
      <c r="B570" t="s">
        <v>1710</v>
      </c>
      <c r="C570" t="s">
        <v>1711</v>
      </c>
      <c r="D570" t="s">
        <v>59</v>
      </c>
      <c r="E570" t="s">
        <v>1521</v>
      </c>
      <c r="F570">
        <v>214.34</v>
      </c>
      <c r="G570">
        <v>61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2</v>
      </c>
      <c r="N570">
        <v>10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0.49307958499999999</v>
      </c>
      <c r="AH570">
        <v>0.54444444400000003</v>
      </c>
      <c r="AI570" t="s">
        <v>1712</v>
      </c>
      <c r="AJ570" t="s">
        <v>530</v>
      </c>
      <c r="AK570">
        <v>65.503137742304503</v>
      </c>
    </row>
    <row r="571" spans="1:37" x14ac:dyDescent="0.25">
      <c r="A571">
        <v>609</v>
      </c>
      <c r="B571" t="s">
        <v>1713</v>
      </c>
      <c r="C571" t="s">
        <v>1714</v>
      </c>
      <c r="D571" t="s">
        <v>74</v>
      </c>
      <c r="E571" t="s">
        <v>1715</v>
      </c>
      <c r="F571">
        <v>242.39</v>
      </c>
      <c r="G571">
        <v>61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</v>
      </c>
      <c r="N571">
        <v>12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0.55882352899999999</v>
      </c>
      <c r="AH571">
        <v>0.56920415199999996</v>
      </c>
      <c r="AI571" t="s">
        <v>48</v>
      </c>
      <c r="AJ571" t="s">
        <v>530</v>
      </c>
      <c r="AK571">
        <v>65.277021368632205</v>
      </c>
    </row>
    <row r="572" spans="1:37" x14ac:dyDescent="0.25">
      <c r="A572">
        <v>610</v>
      </c>
      <c r="B572" t="s">
        <v>1716</v>
      </c>
      <c r="C572" t="s">
        <v>1717</v>
      </c>
      <c r="D572" t="s">
        <v>100</v>
      </c>
      <c r="E572" t="s">
        <v>1697</v>
      </c>
      <c r="F572">
        <v>338.57</v>
      </c>
      <c r="G572">
        <v>61</v>
      </c>
      <c r="H572">
        <v>0</v>
      </c>
      <c r="I572">
        <v>1</v>
      </c>
      <c r="J572">
        <v>0</v>
      </c>
      <c r="K572">
        <v>1</v>
      </c>
      <c r="L572">
        <v>0</v>
      </c>
      <c r="M572">
        <v>2</v>
      </c>
      <c r="N572">
        <v>17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0</v>
      </c>
      <c r="W572">
        <v>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0.59465020599999996</v>
      </c>
      <c r="AH572">
        <v>0.63600000000000001</v>
      </c>
      <c r="AI572" t="s">
        <v>1718</v>
      </c>
      <c r="AJ572" t="s">
        <v>530</v>
      </c>
      <c r="AK572">
        <v>62.3502723116111</v>
      </c>
    </row>
    <row r="573" spans="1:37" x14ac:dyDescent="0.25">
      <c r="A573">
        <v>611</v>
      </c>
      <c r="B573" t="s">
        <v>1719</v>
      </c>
      <c r="C573" t="s">
        <v>1720</v>
      </c>
      <c r="D573" t="s">
        <v>100</v>
      </c>
      <c r="E573" t="s">
        <v>1721</v>
      </c>
      <c r="F573">
        <v>196.29</v>
      </c>
      <c r="G573">
        <v>61.1</v>
      </c>
      <c r="H573">
        <v>0</v>
      </c>
      <c r="I573">
        <v>2</v>
      </c>
      <c r="J573">
        <v>0</v>
      </c>
      <c r="K573">
        <v>2</v>
      </c>
      <c r="L573">
        <v>0</v>
      </c>
      <c r="M573">
        <v>0</v>
      </c>
      <c r="N573">
        <v>2</v>
      </c>
      <c r="O573">
        <v>0</v>
      </c>
      <c r="P573">
        <v>2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2</v>
      </c>
      <c r="X573">
        <v>0</v>
      </c>
      <c r="Y573">
        <v>2</v>
      </c>
      <c r="Z573">
        <v>2</v>
      </c>
      <c r="AA573">
        <v>4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0.52588757399999997</v>
      </c>
      <c r="AH573">
        <v>0.525390625</v>
      </c>
      <c r="AI573" t="s">
        <v>1722</v>
      </c>
      <c r="AJ573" t="s">
        <v>530</v>
      </c>
      <c r="AK573">
        <v>54.633216807234</v>
      </c>
    </row>
    <row r="574" spans="1:37" x14ac:dyDescent="0.25">
      <c r="A574">
        <v>612</v>
      </c>
      <c r="B574" t="s">
        <v>1723</v>
      </c>
      <c r="C574" t="s">
        <v>1724</v>
      </c>
      <c r="D574" t="s">
        <v>74</v>
      </c>
      <c r="E574" t="s">
        <v>1521</v>
      </c>
      <c r="F574">
        <v>214.33799999999999</v>
      </c>
      <c r="G574">
        <v>61.2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2</v>
      </c>
      <c r="N574">
        <v>10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0.54</v>
      </c>
      <c r="AH574">
        <v>0.54</v>
      </c>
      <c r="AI574" t="s">
        <v>48</v>
      </c>
      <c r="AJ574" t="s">
        <v>530</v>
      </c>
      <c r="AK574">
        <v>82.846091487082404</v>
      </c>
    </row>
    <row r="575" spans="1:37" x14ac:dyDescent="0.25">
      <c r="A575">
        <v>613</v>
      </c>
      <c r="B575" t="s">
        <v>1725</v>
      </c>
      <c r="C575" t="s">
        <v>1726</v>
      </c>
      <c r="D575" t="s">
        <v>59</v>
      </c>
      <c r="E575" t="s">
        <v>1727</v>
      </c>
      <c r="F575">
        <v>284.48</v>
      </c>
      <c r="G575">
        <v>61.7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16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0.58227040799999996</v>
      </c>
      <c r="AH575">
        <v>0.59875</v>
      </c>
      <c r="AI575" t="s">
        <v>1728</v>
      </c>
      <c r="AJ575" t="s">
        <v>530</v>
      </c>
      <c r="AK575">
        <v>48.398214831574599</v>
      </c>
    </row>
    <row r="576" spans="1:37" x14ac:dyDescent="0.25">
      <c r="A576">
        <v>614</v>
      </c>
      <c r="B576" t="s">
        <v>1729</v>
      </c>
      <c r="C576" t="s">
        <v>1730</v>
      </c>
      <c r="D576" t="s">
        <v>74</v>
      </c>
      <c r="E576" t="s">
        <v>410</v>
      </c>
      <c r="F576">
        <v>200.31200000000001</v>
      </c>
      <c r="G576">
        <v>62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2</v>
      </c>
      <c r="N576">
        <v>9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0.52770083099999998</v>
      </c>
      <c r="AH576">
        <v>0.52295918399999997</v>
      </c>
      <c r="AI576" t="s">
        <v>48</v>
      </c>
      <c r="AJ576" t="s">
        <v>530</v>
      </c>
      <c r="AK576">
        <v>64.145263808389103</v>
      </c>
    </row>
    <row r="577" spans="1:37" x14ac:dyDescent="0.25">
      <c r="A577">
        <v>616</v>
      </c>
      <c r="B577" t="s">
        <v>1731</v>
      </c>
      <c r="C577" t="s">
        <v>1732</v>
      </c>
      <c r="D577" t="s">
        <v>51</v>
      </c>
      <c r="E577" t="s">
        <v>563</v>
      </c>
      <c r="F577">
        <v>224.42</v>
      </c>
      <c r="G577">
        <v>63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3</v>
      </c>
      <c r="N577">
        <v>5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2</v>
      </c>
      <c r="W577">
        <v>0</v>
      </c>
      <c r="X577">
        <v>0</v>
      </c>
      <c r="Y577">
        <v>0</v>
      </c>
      <c r="Z577">
        <v>1</v>
      </c>
      <c r="AA577">
        <v>5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0.55989583300000001</v>
      </c>
      <c r="AH577">
        <v>0.533203125</v>
      </c>
      <c r="AI577" t="s">
        <v>1733</v>
      </c>
      <c r="AJ577" t="s">
        <v>530</v>
      </c>
      <c r="AK577">
        <v>58.142887137995302</v>
      </c>
    </row>
    <row r="578" spans="1:37" x14ac:dyDescent="0.25">
      <c r="A578">
        <v>617</v>
      </c>
      <c r="B578" t="s">
        <v>1734</v>
      </c>
      <c r="C578" t="s">
        <v>1735</v>
      </c>
      <c r="D578" t="s">
        <v>465</v>
      </c>
      <c r="E578" t="s">
        <v>563</v>
      </c>
      <c r="F578">
        <v>224.42587850000001</v>
      </c>
      <c r="G578">
        <v>63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3</v>
      </c>
      <c r="N578">
        <v>5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0</v>
      </c>
      <c r="X578">
        <v>0</v>
      </c>
      <c r="Y578">
        <v>0</v>
      </c>
      <c r="Z578">
        <v>1</v>
      </c>
      <c r="AA578">
        <v>5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0.52076124599999996</v>
      </c>
      <c r="AH578">
        <v>0.52734375</v>
      </c>
      <c r="AI578" t="s">
        <v>97</v>
      </c>
      <c r="AJ578" t="s">
        <v>530</v>
      </c>
      <c r="AK578">
        <v>64.173455950963699</v>
      </c>
    </row>
    <row r="579" spans="1:37" x14ac:dyDescent="0.25">
      <c r="A579">
        <v>620</v>
      </c>
      <c r="B579" t="s">
        <v>1736</v>
      </c>
      <c r="C579" t="s">
        <v>1737</v>
      </c>
      <c r="D579" t="s">
        <v>95</v>
      </c>
      <c r="E579" t="s">
        <v>244</v>
      </c>
      <c r="F579">
        <v>114.23</v>
      </c>
      <c r="G579">
        <v>64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0.375</v>
      </c>
      <c r="AH579">
        <v>0.35714285699999998</v>
      </c>
      <c r="AI579" t="s">
        <v>1738</v>
      </c>
      <c r="AJ579" t="s">
        <v>530</v>
      </c>
      <c r="AK579">
        <v>63.383130669568303</v>
      </c>
    </row>
    <row r="580" spans="1:37" x14ac:dyDescent="0.25">
      <c r="A580">
        <v>622</v>
      </c>
      <c r="B580" t="s">
        <v>1739</v>
      </c>
      <c r="C580" t="s">
        <v>1740</v>
      </c>
      <c r="D580" t="s">
        <v>183</v>
      </c>
      <c r="E580" t="s">
        <v>1741</v>
      </c>
      <c r="F580">
        <v>154.29</v>
      </c>
      <c r="G580">
        <v>65</v>
      </c>
      <c r="H580">
        <v>0</v>
      </c>
      <c r="I580">
        <v>1</v>
      </c>
      <c r="J580">
        <v>0</v>
      </c>
      <c r="K580">
        <v>1</v>
      </c>
      <c r="L580">
        <v>0</v>
      </c>
      <c r="M580">
        <v>1</v>
      </c>
      <c r="N580">
        <v>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0.44674556199999998</v>
      </c>
      <c r="AH580">
        <v>0.47520661199999997</v>
      </c>
      <c r="AI580" t="s">
        <v>1742</v>
      </c>
      <c r="AJ580" t="s">
        <v>530</v>
      </c>
      <c r="AK580">
        <v>60.613217426551401</v>
      </c>
    </row>
    <row r="581" spans="1:37" x14ac:dyDescent="0.25">
      <c r="A581">
        <v>623</v>
      </c>
      <c r="B581" t="s">
        <v>1743</v>
      </c>
      <c r="C581" t="s">
        <v>1744</v>
      </c>
      <c r="D581" t="s">
        <v>183</v>
      </c>
      <c r="E581" t="s">
        <v>1741</v>
      </c>
      <c r="F581">
        <v>154.286</v>
      </c>
      <c r="G581">
        <v>65</v>
      </c>
      <c r="H581">
        <v>0</v>
      </c>
      <c r="I581">
        <v>1</v>
      </c>
      <c r="J581">
        <v>0</v>
      </c>
      <c r="K581">
        <v>1</v>
      </c>
      <c r="L581">
        <v>0</v>
      </c>
      <c r="M581">
        <v>1</v>
      </c>
      <c r="N581">
        <v>8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0.46694214899999997</v>
      </c>
      <c r="AH581">
        <v>0.483471074</v>
      </c>
      <c r="AI581" t="s">
        <v>48</v>
      </c>
      <c r="AJ581" t="s">
        <v>530</v>
      </c>
      <c r="AK581">
        <v>51.194534830483299</v>
      </c>
    </row>
    <row r="582" spans="1:37" x14ac:dyDescent="0.25">
      <c r="A582">
        <v>625</v>
      </c>
      <c r="B582" t="s">
        <v>1745</v>
      </c>
      <c r="C582" t="s">
        <v>1746</v>
      </c>
      <c r="D582" t="s">
        <v>183</v>
      </c>
      <c r="E582" t="s">
        <v>281</v>
      </c>
      <c r="F582">
        <v>252.48</v>
      </c>
      <c r="G582">
        <v>66</v>
      </c>
      <c r="H582">
        <v>0</v>
      </c>
      <c r="I582">
        <v>1</v>
      </c>
      <c r="J582">
        <v>0</v>
      </c>
      <c r="K582">
        <v>1</v>
      </c>
      <c r="L582">
        <v>0</v>
      </c>
      <c r="M582">
        <v>3</v>
      </c>
      <c r="N582">
        <v>13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0.57253086399999997</v>
      </c>
      <c r="AH582">
        <v>0.57561728400000001</v>
      </c>
      <c r="AI582" t="s">
        <v>1747</v>
      </c>
      <c r="AJ582" t="s">
        <v>530</v>
      </c>
      <c r="AK582">
        <v>52.097892059143099</v>
      </c>
    </row>
    <row r="583" spans="1:37" x14ac:dyDescent="0.25">
      <c r="A583">
        <v>626</v>
      </c>
      <c r="B583" t="s">
        <v>1748</v>
      </c>
      <c r="C583" t="s">
        <v>1749</v>
      </c>
      <c r="D583" t="s">
        <v>183</v>
      </c>
      <c r="E583" t="s">
        <v>281</v>
      </c>
      <c r="F583">
        <v>252.47911329999999</v>
      </c>
      <c r="G583">
        <v>66</v>
      </c>
      <c r="H583">
        <v>0</v>
      </c>
      <c r="I583">
        <v>1</v>
      </c>
      <c r="J583">
        <v>0</v>
      </c>
      <c r="K583">
        <v>1</v>
      </c>
      <c r="L583">
        <v>0</v>
      </c>
      <c r="M583">
        <v>3</v>
      </c>
      <c r="N583">
        <v>13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0.55547337299999999</v>
      </c>
      <c r="AH583">
        <v>0.57561728400000001</v>
      </c>
      <c r="AI583" t="s">
        <v>97</v>
      </c>
      <c r="AJ583" t="s">
        <v>530</v>
      </c>
      <c r="AK583">
        <v>52.097892059143099</v>
      </c>
    </row>
    <row r="584" spans="1:37" x14ac:dyDescent="0.25">
      <c r="A584">
        <v>627</v>
      </c>
      <c r="B584" t="s">
        <v>1750</v>
      </c>
      <c r="C584" t="s">
        <v>1751</v>
      </c>
      <c r="D584" t="s">
        <v>183</v>
      </c>
      <c r="E584" t="s">
        <v>281</v>
      </c>
      <c r="F584">
        <v>252.47911329999999</v>
      </c>
      <c r="G584">
        <v>66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3</v>
      </c>
      <c r="N584">
        <v>13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0.55547337299999999</v>
      </c>
      <c r="AH584">
        <v>0.57561728400000001</v>
      </c>
      <c r="AI584" t="s">
        <v>97</v>
      </c>
      <c r="AJ584" t="s">
        <v>530</v>
      </c>
      <c r="AK584">
        <v>69.4931288029954</v>
      </c>
    </row>
    <row r="585" spans="1:37" x14ac:dyDescent="0.25">
      <c r="A585">
        <v>628</v>
      </c>
      <c r="B585" t="s">
        <v>1752</v>
      </c>
      <c r="C585" t="s">
        <v>1753</v>
      </c>
      <c r="D585" t="s">
        <v>51</v>
      </c>
      <c r="E585" t="s">
        <v>320</v>
      </c>
      <c r="F585">
        <v>358.64</v>
      </c>
      <c r="G585">
        <v>66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2</v>
      </c>
      <c r="N585">
        <v>17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1</v>
      </c>
      <c r="AA585">
        <v>5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0.63165680499999999</v>
      </c>
      <c r="AH585">
        <v>0.63535503000000004</v>
      </c>
      <c r="AI585" t="s">
        <v>1754</v>
      </c>
      <c r="AJ585" t="s">
        <v>530</v>
      </c>
      <c r="AK585">
        <v>59.400609124993203</v>
      </c>
    </row>
    <row r="586" spans="1:37" x14ac:dyDescent="0.25">
      <c r="A586">
        <v>629</v>
      </c>
      <c r="B586" t="s">
        <v>1755</v>
      </c>
      <c r="C586" t="s">
        <v>1756</v>
      </c>
      <c r="D586" t="s">
        <v>232</v>
      </c>
      <c r="E586" t="s">
        <v>469</v>
      </c>
      <c r="F586">
        <v>254.49</v>
      </c>
      <c r="G586">
        <v>66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3</v>
      </c>
      <c r="N586">
        <v>14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0.54783950599999998</v>
      </c>
      <c r="AH586">
        <v>0.56920415199999996</v>
      </c>
      <c r="AI586" t="s">
        <v>1757</v>
      </c>
      <c r="AJ586" t="s">
        <v>530</v>
      </c>
      <c r="AK586">
        <v>70.769720305705604</v>
      </c>
    </row>
    <row r="587" spans="1:37" x14ac:dyDescent="0.25">
      <c r="A587">
        <v>631</v>
      </c>
      <c r="B587" t="s">
        <v>1758</v>
      </c>
      <c r="C587" t="s">
        <v>1759</v>
      </c>
      <c r="D587" t="s">
        <v>59</v>
      </c>
      <c r="E587" t="s">
        <v>1760</v>
      </c>
      <c r="F587">
        <v>256.42</v>
      </c>
      <c r="G587">
        <v>66.900000000000006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</v>
      </c>
      <c r="N587">
        <v>13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0.54125000000000001</v>
      </c>
      <c r="AH587">
        <v>0.56635802499999999</v>
      </c>
      <c r="AI587" t="s">
        <v>1761</v>
      </c>
      <c r="AJ587" t="s">
        <v>530</v>
      </c>
      <c r="AK587">
        <v>69.949148896068706</v>
      </c>
    </row>
    <row r="588" spans="1:37" x14ac:dyDescent="0.25">
      <c r="A588">
        <v>632</v>
      </c>
      <c r="B588" t="s">
        <v>1762</v>
      </c>
      <c r="C588" t="s">
        <v>1763</v>
      </c>
      <c r="D588" t="s">
        <v>74</v>
      </c>
      <c r="E588" t="s">
        <v>487</v>
      </c>
      <c r="F588">
        <v>256.416</v>
      </c>
      <c r="G588">
        <v>66.900000000000006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2</v>
      </c>
      <c r="N588">
        <v>13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0.57870370400000004</v>
      </c>
      <c r="AH588">
        <v>0.57870370400000004</v>
      </c>
      <c r="AI588" t="s">
        <v>48</v>
      </c>
      <c r="AJ588" t="s">
        <v>530</v>
      </c>
      <c r="AK588">
        <v>73.819718013712702</v>
      </c>
    </row>
    <row r="589" spans="1:37" x14ac:dyDescent="0.25">
      <c r="A589">
        <v>633</v>
      </c>
      <c r="B589" t="s">
        <v>1764</v>
      </c>
      <c r="C589" t="s">
        <v>1765</v>
      </c>
      <c r="D589" t="s">
        <v>74</v>
      </c>
      <c r="E589" t="s">
        <v>512</v>
      </c>
      <c r="F589">
        <v>270.44200000000001</v>
      </c>
      <c r="G589">
        <v>67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2</v>
      </c>
      <c r="N589">
        <v>14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0.58587257599999998</v>
      </c>
      <c r="AH589">
        <v>0.58310249300000006</v>
      </c>
      <c r="AI589" t="s">
        <v>48</v>
      </c>
      <c r="AJ589" t="s">
        <v>530</v>
      </c>
      <c r="AK589">
        <v>48.648918780655201</v>
      </c>
    </row>
    <row r="590" spans="1:37" x14ac:dyDescent="0.25">
      <c r="A590">
        <v>634</v>
      </c>
      <c r="B590" t="s">
        <v>1766</v>
      </c>
      <c r="C590" t="s">
        <v>1767</v>
      </c>
      <c r="D590" t="s">
        <v>232</v>
      </c>
      <c r="E590" t="s">
        <v>469</v>
      </c>
      <c r="F590">
        <v>254.49</v>
      </c>
      <c r="G590">
        <v>67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4</v>
      </c>
      <c r="N590">
        <v>12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2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0.55215419499999996</v>
      </c>
      <c r="AH590">
        <v>0.56574394500000003</v>
      </c>
      <c r="AI590" t="s">
        <v>1768</v>
      </c>
      <c r="AJ590" t="s">
        <v>530</v>
      </c>
      <c r="AK590">
        <v>13.380648156302099</v>
      </c>
    </row>
    <row r="591" spans="1:37" x14ac:dyDescent="0.25">
      <c r="A591">
        <v>637</v>
      </c>
      <c r="B591" t="s">
        <v>1769</v>
      </c>
      <c r="C591" t="s">
        <v>1770</v>
      </c>
      <c r="D591" t="s">
        <v>95</v>
      </c>
      <c r="E591" t="s">
        <v>469</v>
      </c>
      <c r="F591">
        <v>254.4949948</v>
      </c>
      <c r="G591">
        <v>67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4</v>
      </c>
      <c r="N591">
        <v>12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0.55215419499999996</v>
      </c>
      <c r="AH591">
        <v>0.57266435999999998</v>
      </c>
      <c r="AI591" t="s">
        <v>97</v>
      </c>
      <c r="AJ591" t="s">
        <v>530</v>
      </c>
      <c r="AK591">
        <v>73.552994775351905</v>
      </c>
    </row>
    <row r="592" spans="1:37" x14ac:dyDescent="0.25">
      <c r="A592">
        <v>638</v>
      </c>
      <c r="B592" t="s">
        <v>1771</v>
      </c>
      <c r="C592" t="s">
        <v>1772</v>
      </c>
      <c r="D592" t="s">
        <v>82</v>
      </c>
      <c r="E592" t="s">
        <v>1773</v>
      </c>
      <c r="F592">
        <v>242.43199999999999</v>
      </c>
      <c r="G592">
        <v>68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15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0.54152249100000005</v>
      </c>
      <c r="AH592">
        <v>0.548828125</v>
      </c>
      <c r="AI592" t="s">
        <v>48</v>
      </c>
      <c r="AJ592" t="s">
        <v>530</v>
      </c>
      <c r="AK592">
        <v>76.874989020410695</v>
      </c>
    </row>
    <row r="593" spans="1:37" x14ac:dyDescent="0.25">
      <c r="A593">
        <v>641</v>
      </c>
      <c r="B593" t="s">
        <v>1774</v>
      </c>
      <c r="C593" t="s">
        <v>1775</v>
      </c>
      <c r="D593" t="s">
        <v>59</v>
      </c>
      <c r="E593" t="s">
        <v>1727</v>
      </c>
      <c r="F593">
        <v>284.48</v>
      </c>
      <c r="G593">
        <v>69.400000000000006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</v>
      </c>
      <c r="N593">
        <v>15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0.59375</v>
      </c>
      <c r="AH593">
        <v>0.59875</v>
      </c>
      <c r="AI593" t="s">
        <v>1776</v>
      </c>
      <c r="AJ593" t="s">
        <v>530</v>
      </c>
      <c r="AK593">
        <v>76.844267630481994</v>
      </c>
    </row>
    <row r="594" spans="1:37" x14ac:dyDescent="0.25">
      <c r="A594">
        <v>642</v>
      </c>
      <c r="B594" t="s">
        <v>1777</v>
      </c>
      <c r="C594" t="s">
        <v>1778</v>
      </c>
      <c r="D594" t="s">
        <v>74</v>
      </c>
      <c r="E594" t="s">
        <v>1779</v>
      </c>
      <c r="F594">
        <v>284.46800000000002</v>
      </c>
      <c r="G594">
        <v>69.400000000000006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2</v>
      </c>
      <c r="N594">
        <v>15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0.59624999999999995</v>
      </c>
      <c r="AH594">
        <v>0.59875</v>
      </c>
      <c r="AI594" t="s">
        <v>48</v>
      </c>
      <c r="AJ594" t="s">
        <v>530</v>
      </c>
      <c r="AK594">
        <v>48.518284320088</v>
      </c>
    </row>
    <row r="595" spans="1:37" x14ac:dyDescent="0.25">
      <c r="A595">
        <v>643</v>
      </c>
      <c r="B595" t="s">
        <v>1780</v>
      </c>
      <c r="C595" t="s">
        <v>1781</v>
      </c>
      <c r="D595" t="s">
        <v>51</v>
      </c>
      <c r="E595" t="s">
        <v>1782</v>
      </c>
      <c r="F595">
        <v>266.5</v>
      </c>
      <c r="G595">
        <v>70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</v>
      </c>
      <c r="N595">
        <v>11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2</v>
      </c>
      <c r="AA595">
        <v>4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0.54874999999999996</v>
      </c>
      <c r="AH595">
        <v>0.56371191099999995</v>
      </c>
      <c r="AI595" t="s">
        <v>1783</v>
      </c>
      <c r="AJ595" t="s">
        <v>530</v>
      </c>
      <c r="AK595">
        <v>34.322927256050598</v>
      </c>
    </row>
    <row r="596" spans="1:37" x14ac:dyDescent="0.25">
      <c r="A596">
        <v>644</v>
      </c>
      <c r="B596" t="s">
        <v>1784</v>
      </c>
      <c r="C596" t="s">
        <v>1785</v>
      </c>
      <c r="D596" t="s">
        <v>74</v>
      </c>
      <c r="E596" t="s">
        <v>525</v>
      </c>
      <c r="F596">
        <v>326.54599999999999</v>
      </c>
      <c r="G596">
        <v>70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</v>
      </c>
      <c r="N596">
        <v>18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0.59982638899999996</v>
      </c>
      <c r="AH596">
        <v>0.61153119099999997</v>
      </c>
      <c r="AI596" t="s">
        <v>48</v>
      </c>
      <c r="AJ596" t="s">
        <v>530</v>
      </c>
      <c r="AK596">
        <v>67.298748866081596</v>
      </c>
    </row>
    <row r="597" spans="1:37" x14ac:dyDescent="0.25">
      <c r="A597">
        <v>646</v>
      </c>
      <c r="B597" t="s">
        <v>1786</v>
      </c>
      <c r="C597" t="s">
        <v>1787</v>
      </c>
      <c r="D597" t="s">
        <v>183</v>
      </c>
      <c r="E597" t="s">
        <v>300</v>
      </c>
      <c r="F597">
        <v>168.32</v>
      </c>
      <c r="G597">
        <v>71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9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0.466836735</v>
      </c>
      <c r="AH597">
        <v>0.49652777799999998</v>
      </c>
      <c r="AI597" t="s">
        <v>1788</v>
      </c>
      <c r="AJ597" t="s">
        <v>530</v>
      </c>
      <c r="AK597">
        <v>73.819718013712702</v>
      </c>
    </row>
    <row r="598" spans="1:37" x14ac:dyDescent="0.25">
      <c r="A598">
        <v>648</v>
      </c>
      <c r="B598" t="s">
        <v>1789</v>
      </c>
      <c r="C598" t="s">
        <v>1790</v>
      </c>
      <c r="D598" t="s">
        <v>74</v>
      </c>
      <c r="E598" t="s">
        <v>1791</v>
      </c>
      <c r="F598">
        <v>270.44200000000001</v>
      </c>
      <c r="G598">
        <v>71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2</v>
      </c>
      <c r="N598">
        <v>14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0.58587257599999998</v>
      </c>
      <c r="AH598">
        <v>0.58310249300000006</v>
      </c>
      <c r="AI598" t="s">
        <v>48</v>
      </c>
      <c r="AJ598" t="s">
        <v>530</v>
      </c>
      <c r="AK598">
        <v>84.175898575807594</v>
      </c>
    </row>
    <row r="599" spans="1:37" x14ac:dyDescent="0.25">
      <c r="A599">
        <v>649</v>
      </c>
      <c r="B599" t="s">
        <v>1792</v>
      </c>
      <c r="C599" t="s">
        <v>1793</v>
      </c>
      <c r="D599" t="s">
        <v>74</v>
      </c>
      <c r="E599" t="s">
        <v>1794</v>
      </c>
      <c r="F599">
        <v>340.572</v>
      </c>
      <c r="G599">
        <v>71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2</v>
      </c>
      <c r="N599">
        <v>19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0.62239583300000001</v>
      </c>
      <c r="AH599">
        <v>0.63107638899999996</v>
      </c>
      <c r="AI599" t="s">
        <v>48</v>
      </c>
      <c r="AJ599" t="s">
        <v>530</v>
      </c>
      <c r="AK599">
        <v>75.6786744813962</v>
      </c>
    </row>
    <row r="600" spans="1:37" x14ac:dyDescent="0.25">
      <c r="A600">
        <v>650</v>
      </c>
      <c r="B600" t="s">
        <v>1795</v>
      </c>
      <c r="C600" t="s">
        <v>1796</v>
      </c>
      <c r="D600" t="s">
        <v>59</v>
      </c>
      <c r="E600" t="s">
        <v>1697</v>
      </c>
      <c r="F600">
        <v>338.56851119999999</v>
      </c>
      <c r="G600">
        <v>71.900000000000006</v>
      </c>
      <c r="H600">
        <v>0</v>
      </c>
      <c r="I600">
        <v>1</v>
      </c>
      <c r="J600">
        <v>0</v>
      </c>
      <c r="K600">
        <v>1</v>
      </c>
      <c r="L600">
        <v>0</v>
      </c>
      <c r="M600">
        <v>3</v>
      </c>
      <c r="N600">
        <v>15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</v>
      </c>
      <c r="V600">
        <v>1</v>
      </c>
      <c r="W600">
        <v>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0.59465020599999996</v>
      </c>
      <c r="AH600">
        <v>0.63919999999999999</v>
      </c>
      <c r="AI600" t="s">
        <v>97</v>
      </c>
      <c r="AJ600" t="s">
        <v>530</v>
      </c>
      <c r="AK600">
        <v>81.804928804670993</v>
      </c>
    </row>
    <row r="601" spans="1:37" x14ac:dyDescent="0.25">
      <c r="A601">
        <v>651</v>
      </c>
      <c r="B601" t="s">
        <v>1797</v>
      </c>
      <c r="C601" t="s">
        <v>1798</v>
      </c>
      <c r="D601" t="s">
        <v>100</v>
      </c>
      <c r="E601" t="s">
        <v>1697</v>
      </c>
      <c r="F601">
        <v>338.57</v>
      </c>
      <c r="G601">
        <v>71.900000000000006</v>
      </c>
      <c r="H601">
        <v>0</v>
      </c>
      <c r="I601">
        <v>1</v>
      </c>
      <c r="J601">
        <v>0</v>
      </c>
      <c r="K601">
        <v>1</v>
      </c>
      <c r="L601">
        <v>0</v>
      </c>
      <c r="M601">
        <v>3</v>
      </c>
      <c r="N601">
        <v>15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  <c r="W601">
        <v>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0.63527575400000003</v>
      </c>
      <c r="AH601">
        <v>0.62319999999999998</v>
      </c>
      <c r="AI601" t="s">
        <v>1799</v>
      </c>
      <c r="AJ601" t="s">
        <v>530</v>
      </c>
      <c r="AK601">
        <v>72.376596027923696</v>
      </c>
    </row>
    <row r="602" spans="1:37" x14ac:dyDescent="0.25">
      <c r="A602">
        <v>652</v>
      </c>
      <c r="B602" t="s">
        <v>1800</v>
      </c>
      <c r="C602" t="s">
        <v>1801</v>
      </c>
      <c r="D602" t="s">
        <v>38</v>
      </c>
      <c r="E602" t="s">
        <v>398</v>
      </c>
      <c r="F602">
        <v>274.48</v>
      </c>
      <c r="G602">
        <v>72</v>
      </c>
      <c r="H602">
        <v>6</v>
      </c>
      <c r="I602">
        <v>0</v>
      </c>
      <c r="J602">
        <v>6</v>
      </c>
      <c r="K602">
        <v>3</v>
      </c>
      <c r="L602">
        <v>0</v>
      </c>
      <c r="M602">
        <v>1</v>
      </c>
      <c r="N602">
        <v>13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5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0.55893377799999999</v>
      </c>
      <c r="AH602">
        <v>0.58317580300000005</v>
      </c>
      <c r="AI602" t="s">
        <v>1802</v>
      </c>
      <c r="AJ602" t="s">
        <v>530</v>
      </c>
      <c r="AK602">
        <v>65.634168844361497</v>
      </c>
    </row>
    <row r="603" spans="1:37" x14ac:dyDescent="0.25">
      <c r="A603">
        <v>654</v>
      </c>
      <c r="B603" t="s">
        <v>1803</v>
      </c>
      <c r="C603" t="s">
        <v>1804</v>
      </c>
      <c r="D603" t="s">
        <v>59</v>
      </c>
      <c r="E603" t="s">
        <v>1715</v>
      </c>
      <c r="F603">
        <v>242.4</v>
      </c>
      <c r="G603">
        <v>72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2</v>
      </c>
      <c r="N603">
        <v>12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0.53324099700000005</v>
      </c>
      <c r="AH603">
        <v>0.57266435999999998</v>
      </c>
      <c r="AI603" t="s">
        <v>1805</v>
      </c>
      <c r="AJ603" t="s">
        <v>530</v>
      </c>
      <c r="AK603">
        <v>81.378824616835303</v>
      </c>
    </row>
    <row r="604" spans="1:37" x14ac:dyDescent="0.25">
      <c r="A604">
        <v>655</v>
      </c>
      <c r="B604" t="s">
        <v>1806</v>
      </c>
      <c r="C604" t="s">
        <v>1807</v>
      </c>
      <c r="D604" t="s">
        <v>74</v>
      </c>
      <c r="E604" t="s">
        <v>1808</v>
      </c>
      <c r="F604">
        <v>312.52</v>
      </c>
      <c r="G604">
        <v>72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</v>
      </c>
      <c r="N604">
        <v>17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0.61673553699999994</v>
      </c>
      <c r="AH604">
        <v>0.61260330600000001</v>
      </c>
      <c r="AI604" t="s">
        <v>48</v>
      </c>
      <c r="AJ604" t="s">
        <v>530</v>
      </c>
      <c r="AK604">
        <v>71.626664302827194</v>
      </c>
    </row>
    <row r="605" spans="1:37" x14ac:dyDescent="0.25">
      <c r="A605">
        <v>658</v>
      </c>
      <c r="B605" t="s">
        <v>1809</v>
      </c>
      <c r="C605" t="s">
        <v>1810</v>
      </c>
      <c r="D605" t="s">
        <v>82</v>
      </c>
      <c r="E605" t="s">
        <v>1811</v>
      </c>
      <c r="F605">
        <v>242.44</v>
      </c>
      <c r="G605">
        <v>73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15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0.54152249100000005</v>
      </c>
      <c r="AH605">
        <v>0.560546875</v>
      </c>
      <c r="AI605" t="s">
        <v>1812</v>
      </c>
      <c r="AJ605" t="s">
        <v>530</v>
      </c>
      <c r="AK605">
        <v>60.4481220512994</v>
      </c>
    </row>
    <row r="606" spans="1:37" x14ac:dyDescent="0.25">
      <c r="A606">
        <v>659</v>
      </c>
      <c r="B606" t="s">
        <v>1813</v>
      </c>
      <c r="C606" t="s">
        <v>1814</v>
      </c>
      <c r="D606" t="s">
        <v>74</v>
      </c>
      <c r="E606" t="s">
        <v>1622</v>
      </c>
      <c r="F606">
        <v>228.364</v>
      </c>
      <c r="G606">
        <v>73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</v>
      </c>
      <c r="N606">
        <v>11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0.544921875</v>
      </c>
      <c r="AH606">
        <v>0.548828125</v>
      </c>
      <c r="AI606" t="s">
        <v>48</v>
      </c>
      <c r="AJ606" t="s">
        <v>530</v>
      </c>
      <c r="AK606">
        <v>64.472082065613506</v>
      </c>
    </row>
    <row r="607" spans="1:37" x14ac:dyDescent="0.25">
      <c r="A607">
        <v>661</v>
      </c>
      <c r="B607" t="s">
        <v>1815</v>
      </c>
      <c r="C607" t="s">
        <v>1816</v>
      </c>
      <c r="D607" t="s">
        <v>100</v>
      </c>
      <c r="E607" t="s">
        <v>1681</v>
      </c>
      <c r="F607">
        <v>324.54000000000002</v>
      </c>
      <c r="G607">
        <v>73.2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2</v>
      </c>
      <c r="N607">
        <v>16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0.62065972199999997</v>
      </c>
      <c r="AH607">
        <v>0.62586805599999995</v>
      </c>
      <c r="AI607" t="s">
        <v>1817</v>
      </c>
      <c r="AJ607" t="s">
        <v>530</v>
      </c>
      <c r="AK607">
        <v>77.322110992801299</v>
      </c>
    </row>
    <row r="608" spans="1:37" x14ac:dyDescent="0.25">
      <c r="A608">
        <v>662</v>
      </c>
      <c r="B608" t="s">
        <v>1818</v>
      </c>
      <c r="C608" t="s">
        <v>1819</v>
      </c>
      <c r="D608" t="s">
        <v>74</v>
      </c>
      <c r="E608" t="s">
        <v>1727</v>
      </c>
      <c r="F608">
        <v>284.46800000000002</v>
      </c>
      <c r="G608">
        <v>74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</v>
      </c>
      <c r="N608">
        <v>15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0.57625000000000004</v>
      </c>
      <c r="AH608">
        <v>0.59375</v>
      </c>
      <c r="AI608" t="s">
        <v>48</v>
      </c>
      <c r="AJ608" t="s">
        <v>530</v>
      </c>
      <c r="AK608">
        <v>86.595139074923097</v>
      </c>
    </row>
    <row r="609" spans="1:37" x14ac:dyDescent="0.25">
      <c r="A609">
        <v>663</v>
      </c>
      <c r="B609" t="s">
        <v>1820</v>
      </c>
      <c r="C609" t="s">
        <v>1821</v>
      </c>
      <c r="D609" t="s">
        <v>74</v>
      </c>
      <c r="E609" t="s">
        <v>1822</v>
      </c>
      <c r="F609">
        <v>396.67599999999999</v>
      </c>
      <c r="G609">
        <v>74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2</v>
      </c>
      <c r="N609">
        <v>23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0.63436385299999998</v>
      </c>
      <c r="AH609">
        <v>0.651147959</v>
      </c>
      <c r="AI609" t="s">
        <v>48</v>
      </c>
      <c r="AJ609" t="s">
        <v>530</v>
      </c>
      <c r="AK609">
        <v>79.902904477886693</v>
      </c>
    </row>
    <row r="610" spans="1:37" x14ac:dyDescent="0.25">
      <c r="A610">
        <v>664</v>
      </c>
      <c r="B610" t="s">
        <v>1823</v>
      </c>
      <c r="C610" t="s">
        <v>1824</v>
      </c>
      <c r="D610" t="s">
        <v>64</v>
      </c>
      <c r="E610" t="s">
        <v>1825</v>
      </c>
      <c r="F610">
        <v>160.25</v>
      </c>
      <c r="G610">
        <v>74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2</v>
      </c>
      <c r="N610">
        <v>7</v>
      </c>
      <c r="O610">
        <v>0</v>
      </c>
      <c r="P610">
        <v>2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0.44214875999999997</v>
      </c>
      <c r="AH610">
        <v>0.45500000000000002</v>
      </c>
      <c r="AI610" t="s">
        <v>48</v>
      </c>
      <c r="AJ610" t="s">
        <v>530</v>
      </c>
      <c r="AK610">
        <v>66.944808688816707</v>
      </c>
    </row>
    <row r="611" spans="1:37" x14ac:dyDescent="0.25">
      <c r="A611">
        <v>665</v>
      </c>
      <c r="B611" t="s">
        <v>1826</v>
      </c>
      <c r="C611" t="s">
        <v>1827</v>
      </c>
      <c r="D611" t="s">
        <v>100</v>
      </c>
      <c r="E611" t="s">
        <v>1828</v>
      </c>
      <c r="F611">
        <v>352.59</v>
      </c>
      <c r="G611">
        <v>74.2</v>
      </c>
      <c r="H611">
        <v>0</v>
      </c>
      <c r="I611">
        <v>1</v>
      </c>
      <c r="J611">
        <v>0</v>
      </c>
      <c r="K611">
        <v>1</v>
      </c>
      <c r="L611">
        <v>0</v>
      </c>
      <c r="M611">
        <v>2</v>
      </c>
      <c r="N611">
        <v>18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2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0.60905612200000003</v>
      </c>
      <c r="AH611">
        <v>0.64423076899999998</v>
      </c>
      <c r="AI611" t="s">
        <v>1829</v>
      </c>
      <c r="AJ611" t="s">
        <v>530</v>
      </c>
      <c r="AK611">
        <v>74.390380146695094</v>
      </c>
    </row>
    <row r="612" spans="1:37" x14ac:dyDescent="0.25">
      <c r="A612">
        <v>666</v>
      </c>
      <c r="B612" t="s">
        <v>1830</v>
      </c>
      <c r="C612" t="s">
        <v>1831</v>
      </c>
      <c r="D612" t="s">
        <v>59</v>
      </c>
      <c r="E612" t="s">
        <v>1791</v>
      </c>
      <c r="F612">
        <v>270.45</v>
      </c>
      <c r="G612">
        <v>74.400000000000006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</v>
      </c>
      <c r="N612">
        <v>14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0.54535147399999995</v>
      </c>
      <c r="AH612">
        <v>0.58864265900000001</v>
      </c>
      <c r="AI612" t="s">
        <v>1832</v>
      </c>
      <c r="AJ612" t="s">
        <v>530</v>
      </c>
      <c r="AK612">
        <v>76.134389392700101</v>
      </c>
    </row>
    <row r="613" spans="1:37" x14ac:dyDescent="0.25">
      <c r="A613">
        <v>668</v>
      </c>
      <c r="B613" t="s">
        <v>1833</v>
      </c>
      <c r="C613" t="s">
        <v>1834</v>
      </c>
      <c r="D613" t="s">
        <v>95</v>
      </c>
      <c r="E613" t="s">
        <v>444</v>
      </c>
      <c r="F613">
        <v>142.28</v>
      </c>
      <c r="G613">
        <v>76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2</v>
      </c>
      <c r="N613">
        <v>8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0.41499999999999998</v>
      </c>
      <c r="AH613">
        <v>0.43827160500000001</v>
      </c>
      <c r="AI613" t="s">
        <v>1835</v>
      </c>
      <c r="AJ613" t="s">
        <v>530</v>
      </c>
      <c r="AK613">
        <v>81.367881133879095</v>
      </c>
    </row>
    <row r="614" spans="1:37" x14ac:dyDescent="0.25">
      <c r="A614">
        <v>669</v>
      </c>
      <c r="B614" t="s">
        <v>1836</v>
      </c>
      <c r="C614" t="s">
        <v>1837</v>
      </c>
      <c r="D614" t="s">
        <v>74</v>
      </c>
      <c r="E614" t="s">
        <v>1838</v>
      </c>
      <c r="F614">
        <v>312.52</v>
      </c>
      <c r="G614">
        <v>76.8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2</v>
      </c>
      <c r="N614">
        <v>17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0.61466942099999999</v>
      </c>
      <c r="AH614">
        <v>0.61466942099999999</v>
      </c>
      <c r="AI614" t="s">
        <v>48</v>
      </c>
      <c r="AJ614" t="s">
        <v>530</v>
      </c>
      <c r="AK614">
        <v>60.3947316024705</v>
      </c>
    </row>
    <row r="615" spans="1:37" x14ac:dyDescent="0.25">
      <c r="A615">
        <v>670</v>
      </c>
      <c r="B615" t="s">
        <v>1839</v>
      </c>
      <c r="C615" t="s">
        <v>1840</v>
      </c>
      <c r="D615" t="s">
        <v>74</v>
      </c>
      <c r="E615" t="s">
        <v>1622</v>
      </c>
      <c r="F615">
        <v>228.364</v>
      </c>
      <c r="G615">
        <v>77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</v>
      </c>
      <c r="N615">
        <v>11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0.56349206299999999</v>
      </c>
      <c r="AH615">
        <v>0.552734375</v>
      </c>
      <c r="AI615" t="s">
        <v>48</v>
      </c>
      <c r="AJ615" t="s">
        <v>530</v>
      </c>
      <c r="AK615">
        <v>59.692757509495301</v>
      </c>
    </row>
    <row r="616" spans="1:37" x14ac:dyDescent="0.25">
      <c r="A616">
        <v>671</v>
      </c>
      <c r="B616" t="s">
        <v>1841</v>
      </c>
      <c r="C616" t="s">
        <v>1842</v>
      </c>
      <c r="D616" t="s">
        <v>100</v>
      </c>
      <c r="E616" t="s">
        <v>1843</v>
      </c>
      <c r="F616">
        <v>226.35</v>
      </c>
      <c r="G616">
        <v>77</v>
      </c>
      <c r="H616">
        <v>0</v>
      </c>
      <c r="I616">
        <v>1</v>
      </c>
      <c r="J616">
        <v>0</v>
      </c>
      <c r="K616">
        <v>1</v>
      </c>
      <c r="L616">
        <v>0</v>
      </c>
      <c r="M616">
        <v>1</v>
      </c>
      <c r="N616">
        <v>10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1</v>
      </c>
      <c r="X616">
        <v>0</v>
      </c>
      <c r="Y616">
        <v>1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0.56228373700000001</v>
      </c>
      <c r="AH616">
        <v>0.56228373700000001</v>
      </c>
      <c r="AI616" t="s">
        <v>1844</v>
      </c>
      <c r="AJ616" t="s">
        <v>530</v>
      </c>
      <c r="AK616">
        <v>68.527410459516702</v>
      </c>
    </row>
    <row r="617" spans="1:37" x14ac:dyDescent="0.25">
      <c r="A617">
        <v>673</v>
      </c>
      <c r="B617" t="s">
        <v>1845</v>
      </c>
      <c r="C617" t="s">
        <v>1846</v>
      </c>
      <c r="D617" t="s">
        <v>183</v>
      </c>
      <c r="E617" t="s">
        <v>507</v>
      </c>
      <c r="F617">
        <v>196.37</v>
      </c>
      <c r="G617">
        <v>79</v>
      </c>
      <c r="H617">
        <v>0</v>
      </c>
      <c r="I617">
        <v>1</v>
      </c>
      <c r="J617">
        <v>0</v>
      </c>
      <c r="K617">
        <v>1</v>
      </c>
      <c r="L617">
        <v>0</v>
      </c>
      <c r="M617">
        <v>1</v>
      </c>
      <c r="N617">
        <v>11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0.528061224</v>
      </c>
      <c r="AH617">
        <v>0.533163265</v>
      </c>
      <c r="AI617" t="s">
        <v>1847</v>
      </c>
      <c r="AJ617" t="s">
        <v>530</v>
      </c>
      <c r="AK617">
        <v>76.943567974991296</v>
      </c>
    </row>
    <row r="618" spans="1:37" x14ac:dyDescent="0.25">
      <c r="A618">
        <v>674</v>
      </c>
      <c r="B618" t="s">
        <v>1848</v>
      </c>
      <c r="C618" t="s">
        <v>1849</v>
      </c>
      <c r="D618" t="s">
        <v>74</v>
      </c>
      <c r="E618" t="s">
        <v>1779</v>
      </c>
      <c r="F618">
        <v>284.46800000000002</v>
      </c>
      <c r="G618">
        <v>80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  <c r="N618">
        <v>15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0.58875</v>
      </c>
      <c r="AH618">
        <v>0.59875</v>
      </c>
      <c r="AI618" t="s">
        <v>48</v>
      </c>
      <c r="AJ618" t="s">
        <v>530</v>
      </c>
      <c r="AK618">
        <v>84.662917785139399</v>
      </c>
    </row>
    <row r="619" spans="1:37" x14ac:dyDescent="0.25">
      <c r="A619">
        <v>675</v>
      </c>
      <c r="B619" t="s">
        <v>1850</v>
      </c>
      <c r="C619" t="s">
        <v>1851</v>
      </c>
      <c r="D619" t="s">
        <v>59</v>
      </c>
      <c r="E619" t="s">
        <v>525</v>
      </c>
      <c r="F619">
        <v>326.56</v>
      </c>
      <c r="G619">
        <v>80.400000000000006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</v>
      </c>
      <c r="N619">
        <v>18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0.58160000000000001</v>
      </c>
      <c r="AH619">
        <v>0.617202268</v>
      </c>
      <c r="AI619" t="s">
        <v>1852</v>
      </c>
      <c r="AJ619" t="s">
        <v>530</v>
      </c>
      <c r="AK619">
        <v>82.2790919923807</v>
      </c>
    </row>
    <row r="620" spans="1:37" x14ac:dyDescent="0.25">
      <c r="A620">
        <v>676</v>
      </c>
      <c r="B620" t="s">
        <v>1853</v>
      </c>
      <c r="C620" t="s">
        <v>1854</v>
      </c>
      <c r="D620" t="s">
        <v>19</v>
      </c>
      <c r="E620" t="s">
        <v>305</v>
      </c>
      <c r="F620">
        <v>128.208</v>
      </c>
      <c r="G620">
        <v>80.5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6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0.42592592600000001</v>
      </c>
      <c r="AH620">
        <v>0.43827160500000001</v>
      </c>
      <c r="AI620" t="s">
        <v>48</v>
      </c>
      <c r="AJ620" t="s">
        <v>530</v>
      </c>
      <c r="AK620">
        <v>80.151892750818405</v>
      </c>
    </row>
    <row r="621" spans="1:37" x14ac:dyDescent="0.25">
      <c r="A621">
        <v>679</v>
      </c>
      <c r="B621" t="s">
        <v>1855</v>
      </c>
      <c r="C621" t="s">
        <v>1856</v>
      </c>
      <c r="D621" t="s">
        <v>82</v>
      </c>
      <c r="E621" t="s">
        <v>1857</v>
      </c>
      <c r="F621">
        <v>270.49</v>
      </c>
      <c r="G621">
        <v>81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17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0.55263157900000004</v>
      </c>
      <c r="AH621">
        <v>0.57561728400000001</v>
      </c>
      <c r="AI621" t="s">
        <v>1858</v>
      </c>
      <c r="AJ621" t="s">
        <v>530</v>
      </c>
      <c r="AK621">
        <v>80.151892750818405</v>
      </c>
    </row>
    <row r="622" spans="1:37" x14ac:dyDescent="0.25">
      <c r="A622">
        <v>680</v>
      </c>
      <c r="B622" t="s">
        <v>1859</v>
      </c>
      <c r="C622" t="s">
        <v>1860</v>
      </c>
      <c r="D622" t="s">
        <v>82</v>
      </c>
      <c r="E622" t="s">
        <v>401</v>
      </c>
      <c r="F622">
        <v>268.46800000000002</v>
      </c>
      <c r="G622">
        <v>81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17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0.55263157900000004</v>
      </c>
      <c r="AH622">
        <v>0.57561728400000001</v>
      </c>
      <c r="AI622" t="s">
        <v>48</v>
      </c>
      <c r="AJ622" t="s">
        <v>530</v>
      </c>
      <c r="AK622">
        <v>50.107088057526902</v>
      </c>
    </row>
    <row r="623" spans="1:37" x14ac:dyDescent="0.25">
      <c r="A623">
        <v>682</v>
      </c>
      <c r="B623" t="s">
        <v>1861</v>
      </c>
      <c r="C623" t="s">
        <v>1862</v>
      </c>
      <c r="D623" t="s">
        <v>139</v>
      </c>
      <c r="E623" t="s">
        <v>1536</v>
      </c>
      <c r="F623">
        <v>258.34800000000001</v>
      </c>
      <c r="G623">
        <v>81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10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0.58310249300000006</v>
      </c>
      <c r="AH623">
        <v>0.58864265900000001</v>
      </c>
      <c r="AI623" t="s">
        <v>48</v>
      </c>
      <c r="AJ623" t="s">
        <v>530</v>
      </c>
      <c r="AK623">
        <v>81.439264331940905</v>
      </c>
    </row>
    <row r="624" spans="1:37" x14ac:dyDescent="0.25">
      <c r="A624">
        <v>684</v>
      </c>
      <c r="B624" t="s">
        <v>1863</v>
      </c>
      <c r="C624" t="s">
        <v>1864</v>
      </c>
      <c r="D624" t="s">
        <v>74</v>
      </c>
      <c r="E624" t="s">
        <v>1808</v>
      </c>
      <c r="F624">
        <v>312.52</v>
      </c>
      <c r="G624">
        <v>81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</v>
      </c>
      <c r="N624">
        <v>17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0.61673553699999994</v>
      </c>
      <c r="AH624">
        <v>0.61053718999999995</v>
      </c>
      <c r="AI624" t="s">
        <v>48</v>
      </c>
      <c r="AJ624" t="s">
        <v>530</v>
      </c>
      <c r="AK624">
        <v>56.283363038370702</v>
      </c>
    </row>
    <row r="625" spans="1:37" x14ac:dyDescent="0.25">
      <c r="A625">
        <v>685</v>
      </c>
      <c r="B625" t="s">
        <v>1865</v>
      </c>
      <c r="C625" t="s">
        <v>1866</v>
      </c>
      <c r="D625" t="s">
        <v>64</v>
      </c>
      <c r="E625" t="s">
        <v>1867</v>
      </c>
      <c r="F625">
        <v>90.12</v>
      </c>
      <c r="G625">
        <v>81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</v>
      </c>
      <c r="N625">
        <v>2</v>
      </c>
      <c r="O625">
        <v>0</v>
      </c>
      <c r="P625">
        <v>2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0.26</v>
      </c>
      <c r="AH625">
        <v>0.26</v>
      </c>
      <c r="AI625" t="s">
        <v>1868</v>
      </c>
      <c r="AJ625" t="s">
        <v>530</v>
      </c>
      <c r="AK625">
        <v>84.804142618678696</v>
      </c>
    </row>
    <row r="626" spans="1:37" x14ac:dyDescent="0.25">
      <c r="A626">
        <v>688</v>
      </c>
      <c r="B626" t="s">
        <v>1869</v>
      </c>
      <c r="C626" t="s">
        <v>1870</v>
      </c>
      <c r="D626" t="s">
        <v>59</v>
      </c>
      <c r="E626" t="s">
        <v>493</v>
      </c>
      <c r="F626">
        <v>298.5</v>
      </c>
      <c r="G626">
        <v>82.6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  <c r="N626">
        <v>14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0.592970522</v>
      </c>
      <c r="AH626">
        <v>0.60657596400000002</v>
      </c>
      <c r="AI626" t="s">
        <v>1871</v>
      </c>
      <c r="AJ626" t="s">
        <v>530</v>
      </c>
      <c r="AK626">
        <v>69.373304004300707</v>
      </c>
    </row>
    <row r="627" spans="1:37" x14ac:dyDescent="0.25">
      <c r="A627">
        <v>690</v>
      </c>
      <c r="B627" t="s">
        <v>1872</v>
      </c>
      <c r="C627" t="s">
        <v>1873</v>
      </c>
      <c r="D627" t="s">
        <v>232</v>
      </c>
      <c r="E627" t="s">
        <v>1874</v>
      </c>
      <c r="F627">
        <v>296.57</v>
      </c>
      <c r="G627">
        <v>83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3</v>
      </c>
      <c r="N627">
        <v>17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0.59750000000000003</v>
      </c>
      <c r="AH627">
        <v>0.59250000000000003</v>
      </c>
      <c r="AI627" t="s">
        <v>1875</v>
      </c>
      <c r="AJ627" t="s">
        <v>530</v>
      </c>
      <c r="AK627">
        <v>34.322927256050598</v>
      </c>
    </row>
    <row r="628" spans="1:37" x14ac:dyDescent="0.25">
      <c r="A628">
        <v>691</v>
      </c>
      <c r="B628" t="s">
        <v>1876</v>
      </c>
      <c r="C628" t="s">
        <v>1877</v>
      </c>
      <c r="D628" t="s">
        <v>232</v>
      </c>
      <c r="E628" t="s">
        <v>1874</v>
      </c>
      <c r="F628">
        <v>296.56200000000001</v>
      </c>
      <c r="G628">
        <v>83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3</v>
      </c>
      <c r="N628">
        <v>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0.55782312899999997</v>
      </c>
      <c r="AH628">
        <v>0.59</v>
      </c>
      <c r="AI628" t="s">
        <v>48</v>
      </c>
      <c r="AJ628" t="s">
        <v>530</v>
      </c>
      <c r="AK628">
        <v>84.919122130023396</v>
      </c>
    </row>
    <row r="629" spans="1:37" x14ac:dyDescent="0.25">
      <c r="A629">
        <v>692</v>
      </c>
      <c r="B629" t="s">
        <v>1878</v>
      </c>
      <c r="C629" t="s">
        <v>1879</v>
      </c>
      <c r="D629" t="s">
        <v>59</v>
      </c>
      <c r="E629" t="s">
        <v>1808</v>
      </c>
      <c r="F629">
        <v>312.52999999999997</v>
      </c>
      <c r="G629">
        <v>83.6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</v>
      </c>
      <c r="N629">
        <v>15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1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0.57899305599999995</v>
      </c>
      <c r="AH629">
        <v>0.61053718999999995</v>
      </c>
      <c r="AI629" t="s">
        <v>1880</v>
      </c>
      <c r="AJ629" t="s">
        <v>530</v>
      </c>
      <c r="AK629">
        <v>84.568159150305902</v>
      </c>
    </row>
    <row r="630" spans="1:37" x14ac:dyDescent="0.25">
      <c r="A630">
        <v>694</v>
      </c>
      <c r="B630" t="s">
        <v>1881</v>
      </c>
      <c r="C630" t="s">
        <v>1882</v>
      </c>
      <c r="D630" t="s">
        <v>74</v>
      </c>
      <c r="E630" t="s">
        <v>1794</v>
      </c>
      <c r="F630">
        <v>340.572</v>
      </c>
      <c r="G630">
        <v>84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</v>
      </c>
      <c r="N630">
        <v>19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0.61199999999999999</v>
      </c>
      <c r="AH630">
        <v>0.63107638899999996</v>
      </c>
      <c r="AI630" t="s">
        <v>48</v>
      </c>
      <c r="AJ630" t="s">
        <v>530</v>
      </c>
      <c r="AK630">
        <v>87.9519841408612</v>
      </c>
    </row>
    <row r="631" spans="1:37" x14ac:dyDescent="0.25">
      <c r="A631">
        <v>695</v>
      </c>
      <c r="B631" t="s">
        <v>1883</v>
      </c>
      <c r="C631" t="s">
        <v>1884</v>
      </c>
      <c r="D631" t="s">
        <v>59</v>
      </c>
      <c r="E631" t="s">
        <v>1808</v>
      </c>
      <c r="F631">
        <v>312.52999999999997</v>
      </c>
      <c r="G631">
        <v>84.8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</v>
      </c>
      <c r="N631">
        <v>15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</v>
      </c>
      <c r="V631">
        <v>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0.60227272700000001</v>
      </c>
      <c r="AH631">
        <v>0.61466942099999999</v>
      </c>
      <c r="AI631" t="s">
        <v>1885</v>
      </c>
      <c r="AJ631" t="s">
        <v>530</v>
      </c>
      <c r="AK631">
        <v>82.717291211037605</v>
      </c>
    </row>
    <row r="632" spans="1:37" x14ac:dyDescent="0.25">
      <c r="A632">
        <v>697</v>
      </c>
      <c r="B632" t="s">
        <v>1886</v>
      </c>
      <c r="C632" t="s">
        <v>1887</v>
      </c>
      <c r="D632" t="s">
        <v>59</v>
      </c>
      <c r="E632" t="s">
        <v>1888</v>
      </c>
      <c r="F632">
        <v>891.48</v>
      </c>
      <c r="G632">
        <v>85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3</v>
      </c>
      <c r="N632">
        <v>50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</v>
      </c>
      <c r="V632">
        <v>1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0.74535560099999998</v>
      </c>
      <c r="AH632">
        <v>0.76307692299999996</v>
      </c>
      <c r="AI632" t="s">
        <v>1889</v>
      </c>
      <c r="AJ632" t="s">
        <v>530</v>
      </c>
      <c r="AK632">
        <v>80.797356332747896</v>
      </c>
    </row>
    <row r="633" spans="1:37" x14ac:dyDescent="0.25">
      <c r="A633">
        <v>699</v>
      </c>
      <c r="B633" t="s">
        <v>1890</v>
      </c>
      <c r="C633" t="s">
        <v>1891</v>
      </c>
      <c r="D633" t="s">
        <v>95</v>
      </c>
      <c r="E633" t="s">
        <v>96</v>
      </c>
      <c r="F633">
        <v>170.33</v>
      </c>
      <c r="G633">
        <v>85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</v>
      </c>
      <c r="N633">
        <v>10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0.46875</v>
      </c>
      <c r="AH633">
        <v>0.483471074</v>
      </c>
      <c r="AI633" t="s">
        <v>1892</v>
      </c>
      <c r="AJ633" t="s">
        <v>530</v>
      </c>
      <c r="AK633">
        <v>76.547934574721907</v>
      </c>
    </row>
    <row r="634" spans="1:37" x14ac:dyDescent="0.25">
      <c r="A634">
        <v>701</v>
      </c>
      <c r="B634" t="s">
        <v>1893</v>
      </c>
      <c r="C634" t="s">
        <v>1894</v>
      </c>
      <c r="D634" t="s">
        <v>183</v>
      </c>
      <c r="E634" t="s">
        <v>563</v>
      </c>
      <c r="F634">
        <v>224.42</v>
      </c>
      <c r="G634">
        <v>86</v>
      </c>
      <c r="H634">
        <v>0</v>
      </c>
      <c r="I634">
        <v>1</v>
      </c>
      <c r="J634">
        <v>0</v>
      </c>
      <c r="K634">
        <v>1</v>
      </c>
      <c r="L634">
        <v>0</v>
      </c>
      <c r="M634">
        <v>1</v>
      </c>
      <c r="N634">
        <v>13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0.52314814799999998</v>
      </c>
      <c r="AH634">
        <v>0.560546875</v>
      </c>
      <c r="AI634" t="s">
        <v>1895</v>
      </c>
      <c r="AJ634" t="s">
        <v>530</v>
      </c>
      <c r="AK634">
        <v>82.596917576450906</v>
      </c>
    </row>
    <row r="635" spans="1:37" x14ac:dyDescent="0.25">
      <c r="A635">
        <v>703</v>
      </c>
      <c r="B635" t="s">
        <v>1896</v>
      </c>
      <c r="C635" t="s">
        <v>1897</v>
      </c>
      <c r="D635" t="s">
        <v>59</v>
      </c>
      <c r="E635" t="s">
        <v>1808</v>
      </c>
      <c r="F635">
        <v>312.52999999999997</v>
      </c>
      <c r="G635">
        <v>86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</v>
      </c>
      <c r="N635">
        <v>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0.57725694400000005</v>
      </c>
      <c r="AH635">
        <v>0.61260330600000001</v>
      </c>
      <c r="AI635" t="s">
        <v>1898</v>
      </c>
      <c r="AJ635" t="s">
        <v>530</v>
      </c>
      <c r="AK635">
        <v>76.804122689710098</v>
      </c>
    </row>
    <row r="636" spans="1:37" x14ac:dyDescent="0.25">
      <c r="A636">
        <v>704</v>
      </c>
      <c r="B636" t="s">
        <v>1899</v>
      </c>
      <c r="C636" t="s">
        <v>1900</v>
      </c>
      <c r="D636" t="s">
        <v>74</v>
      </c>
      <c r="E636" t="s">
        <v>1779</v>
      </c>
      <c r="F636">
        <v>284.46800000000002</v>
      </c>
      <c r="G636">
        <v>86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15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0.59985207100000004</v>
      </c>
      <c r="AH636">
        <v>0.59875</v>
      </c>
      <c r="AI636" t="s">
        <v>48</v>
      </c>
      <c r="AJ636" t="s">
        <v>530</v>
      </c>
      <c r="AK636">
        <v>84.551645512590994</v>
      </c>
    </row>
    <row r="637" spans="1:37" x14ac:dyDescent="0.25">
      <c r="A637">
        <v>705</v>
      </c>
      <c r="B637" t="s">
        <v>1901</v>
      </c>
      <c r="C637" t="s">
        <v>1902</v>
      </c>
      <c r="D637" t="s">
        <v>59</v>
      </c>
      <c r="E637" t="s">
        <v>1794</v>
      </c>
      <c r="F637">
        <v>340.58</v>
      </c>
      <c r="G637">
        <v>86.3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2</v>
      </c>
      <c r="N637">
        <v>19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0.62065972199999997</v>
      </c>
      <c r="AH637">
        <v>0.62413194400000005</v>
      </c>
      <c r="AI637" t="s">
        <v>1903</v>
      </c>
      <c r="AJ637" t="s">
        <v>530</v>
      </c>
      <c r="AK637">
        <v>77.676012432546997</v>
      </c>
    </row>
    <row r="638" spans="1:37" x14ac:dyDescent="0.25">
      <c r="A638">
        <v>707</v>
      </c>
      <c r="B638" t="s">
        <v>1904</v>
      </c>
      <c r="C638" t="s">
        <v>1905</v>
      </c>
      <c r="D638" t="s">
        <v>59</v>
      </c>
      <c r="E638" t="s">
        <v>1727</v>
      </c>
      <c r="F638">
        <v>284.48</v>
      </c>
      <c r="G638">
        <v>86.55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</v>
      </c>
      <c r="N638">
        <v>15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0.55475206600000004</v>
      </c>
      <c r="AH638">
        <v>0.59875</v>
      </c>
      <c r="AI638" t="s">
        <v>1906</v>
      </c>
      <c r="AJ638" t="s">
        <v>530</v>
      </c>
      <c r="AK638">
        <v>73.334534977031794</v>
      </c>
    </row>
    <row r="639" spans="1:37" x14ac:dyDescent="0.25">
      <c r="A639">
        <v>708</v>
      </c>
      <c r="B639" t="s">
        <v>1907</v>
      </c>
      <c r="C639" t="s">
        <v>1908</v>
      </c>
      <c r="D639" t="s">
        <v>59</v>
      </c>
      <c r="E639" t="s">
        <v>1681</v>
      </c>
      <c r="F639">
        <v>324.54000000000002</v>
      </c>
      <c r="G639">
        <v>86.6</v>
      </c>
      <c r="H639">
        <v>0</v>
      </c>
      <c r="I639">
        <v>1</v>
      </c>
      <c r="J639">
        <v>0</v>
      </c>
      <c r="K639">
        <v>1</v>
      </c>
      <c r="L639">
        <v>0</v>
      </c>
      <c r="M639">
        <v>3</v>
      </c>
      <c r="N639">
        <v>14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</v>
      </c>
      <c r="V639">
        <v>1</v>
      </c>
      <c r="W639">
        <v>2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0.58801775099999998</v>
      </c>
      <c r="AH639">
        <v>0.62934027800000003</v>
      </c>
      <c r="AI639" t="s">
        <v>1909</v>
      </c>
      <c r="AJ639" t="s">
        <v>530</v>
      </c>
      <c r="AK639">
        <v>79.383772996471293</v>
      </c>
    </row>
    <row r="640" spans="1:37" x14ac:dyDescent="0.25">
      <c r="A640">
        <v>709</v>
      </c>
      <c r="B640" t="s">
        <v>1910</v>
      </c>
      <c r="C640" t="s">
        <v>1911</v>
      </c>
      <c r="D640" t="s">
        <v>74</v>
      </c>
      <c r="E640" t="s">
        <v>1912</v>
      </c>
      <c r="F640">
        <v>298.49400000000003</v>
      </c>
      <c r="G640">
        <v>86.9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2</v>
      </c>
      <c r="N640">
        <v>16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0.60884353700000005</v>
      </c>
      <c r="AH640">
        <v>0.60430839000000003</v>
      </c>
      <c r="AI640" t="s">
        <v>48</v>
      </c>
      <c r="AJ640" t="s">
        <v>530</v>
      </c>
      <c r="AK640">
        <v>77.242154661230899</v>
      </c>
    </row>
    <row r="641" spans="1:37" x14ac:dyDescent="0.25">
      <c r="A641">
        <v>710</v>
      </c>
      <c r="B641" t="s">
        <v>1913</v>
      </c>
      <c r="C641" t="s">
        <v>1914</v>
      </c>
      <c r="D641" t="s">
        <v>232</v>
      </c>
      <c r="E641" t="s">
        <v>376</v>
      </c>
      <c r="F641">
        <v>338.65</v>
      </c>
      <c r="G641">
        <v>87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20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0.59895833300000001</v>
      </c>
      <c r="AH641">
        <v>0.620037807</v>
      </c>
      <c r="AI641" t="s">
        <v>1915</v>
      </c>
      <c r="AJ641" t="s">
        <v>530</v>
      </c>
      <c r="AK641">
        <v>86.213602654910005</v>
      </c>
    </row>
    <row r="642" spans="1:37" x14ac:dyDescent="0.25">
      <c r="A642">
        <v>711</v>
      </c>
      <c r="B642" t="s">
        <v>1916</v>
      </c>
      <c r="C642" t="s">
        <v>1917</v>
      </c>
      <c r="D642" t="s">
        <v>74</v>
      </c>
      <c r="E642" t="s">
        <v>1918</v>
      </c>
      <c r="F642">
        <v>424.72800000000001</v>
      </c>
      <c r="G642">
        <v>88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</v>
      </c>
      <c r="N642">
        <v>25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0.64047866799999997</v>
      </c>
      <c r="AH642">
        <v>0.66388888899999998</v>
      </c>
      <c r="AI642" t="s">
        <v>48</v>
      </c>
      <c r="AJ642" t="s">
        <v>530</v>
      </c>
      <c r="AK642">
        <v>81.528656278899305</v>
      </c>
    </row>
    <row r="643" spans="1:37" x14ac:dyDescent="0.25">
      <c r="A643">
        <v>712</v>
      </c>
      <c r="B643" t="s">
        <v>1919</v>
      </c>
      <c r="C643" t="s">
        <v>1920</v>
      </c>
      <c r="D643" t="s">
        <v>59</v>
      </c>
      <c r="E643" t="s">
        <v>1921</v>
      </c>
      <c r="F643">
        <v>394.67498089999998</v>
      </c>
      <c r="G643">
        <v>88.2</v>
      </c>
      <c r="H643">
        <v>0</v>
      </c>
      <c r="I643">
        <v>1</v>
      </c>
      <c r="J643">
        <v>0</v>
      </c>
      <c r="K643">
        <v>1</v>
      </c>
      <c r="L643">
        <v>0</v>
      </c>
      <c r="M643">
        <v>3</v>
      </c>
      <c r="N643">
        <v>19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0.62382934400000001</v>
      </c>
      <c r="AH643">
        <v>0.66052318700000001</v>
      </c>
      <c r="AI643" t="s">
        <v>97</v>
      </c>
      <c r="AJ643" t="s">
        <v>530</v>
      </c>
      <c r="AK643">
        <v>92.756616163638398</v>
      </c>
    </row>
    <row r="644" spans="1:37" x14ac:dyDescent="0.25">
      <c r="A644">
        <v>714</v>
      </c>
      <c r="B644" t="s">
        <v>1922</v>
      </c>
      <c r="C644" t="s">
        <v>1923</v>
      </c>
      <c r="D644" t="s">
        <v>59</v>
      </c>
      <c r="E644" t="s">
        <v>1924</v>
      </c>
      <c r="F644">
        <v>807.32</v>
      </c>
      <c r="G644">
        <v>89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3</v>
      </c>
      <c r="N644">
        <v>44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3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0.72749260999999998</v>
      </c>
      <c r="AH644">
        <v>0.75380637699999997</v>
      </c>
      <c r="AI644" t="s">
        <v>1925</v>
      </c>
      <c r="AJ644" t="s">
        <v>530</v>
      </c>
      <c r="AK644">
        <v>91.859237029595903</v>
      </c>
    </row>
    <row r="645" spans="1:37" x14ac:dyDescent="0.25">
      <c r="A645">
        <v>715</v>
      </c>
      <c r="B645" t="s">
        <v>1926</v>
      </c>
      <c r="C645" t="s">
        <v>1927</v>
      </c>
      <c r="D645" t="s">
        <v>139</v>
      </c>
      <c r="E645" t="s">
        <v>1928</v>
      </c>
      <c r="F645">
        <v>370.55599999999998</v>
      </c>
      <c r="G645">
        <v>89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</v>
      </c>
      <c r="N645">
        <v>18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2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0.62946428600000004</v>
      </c>
      <c r="AH645">
        <v>0.64540466399999996</v>
      </c>
      <c r="AI645" t="s">
        <v>48</v>
      </c>
      <c r="AJ645" t="s">
        <v>530</v>
      </c>
      <c r="AK645">
        <v>81.683498267797503</v>
      </c>
    </row>
    <row r="646" spans="1:37" x14ac:dyDescent="0.25">
      <c r="A646">
        <v>716</v>
      </c>
      <c r="B646" t="s">
        <v>1929</v>
      </c>
      <c r="C646" t="s">
        <v>1930</v>
      </c>
      <c r="D646" t="s">
        <v>59</v>
      </c>
      <c r="E646" t="s">
        <v>1808</v>
      </c>
      <c r="F646">
        <v>312.52999999999997</v>
      </c>
      <c r="G646">
        <v>89.45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</v>
      </c>
      <c r="N646">
        <v>17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0.60227272700000001</v>
      </c>
      <c r="AH646">
        <v>0.61466942099999999</v>
      </c>
      <c r="AI646" t="s">
        <v>1931</v>
      </c>
      <c r="AJ646" t="s">
        <v>530</v>
      </c>
      <c r="AK646">
        <v>79.932773640807198</v>
      </c>
    </row>
    <row r="647" spans="1:37" x14ac:dyDescent="0.25">
      <c r="A647">
        <v>717</v>
      </c>
      <c r="B647" t="s">
        <v>1932</v>
      </c>
      <c r="C647" t="s">
        <v>1933</v>
      </c>
      <c r="D647" t="s">
        <v>183</v>
      </c>
      <c r="E647" t="s">
        <v>281</v>
      </c>
      <c r="F647">
        <v>252.48</v>
      </c>
      <c r="G647">
        <v>90</v>
      </c>
      <c r="H647">
        <v>0</v>
      </c>
      <c r="I647">
        <v>1</v>
      </c>
      <c r="J647">
        <v>0</v>
      </c>
      <c r="K647">
        <v>1</v>
      </c>
      <c r="L647">
        <v>0</v>
      </c>
      <c r="M647">
        <v>1</v>
      </c>
      <c r="N647">
        <v>15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0.57253086399999997</v>
      </c>
      <c r="AH647">
        <v>0.57253086399999997</v>
      </c>
      <c r="AI647" t="s">
        <v>1934</v>
      </c>
      <c r="AJ647" t="s">
        <v>530</v>
      </c>
      <c r="AK647">
        <v>78.873776216349</v>
      </c>
    </row>
    <row r="648" spans="1:37" x14ac:dyDescent="0.25">
      <c r="A648">
        <v>718</v>
      </c>
      <c r="B648" t="s">
        <v>1935</v>
      </c>
      <c r="C648" t="s">
        <v>1936</v>
      </c>
      <c r="D648" t="s">
        <v>183</v>
      </c>
      <c r="E648" t="s">
        <v>281</v>
      </c>
      <c r="F648">
        <v>252.46799999999999</v>
      </c>
      <c r="G648">
        <v>90</v>
      </c>
      <c r="H648">
        <v>0</v>
      </c>
      <c r="I648">
        <v>1</v>
      </c>
      <c r="J648">
        <v>0</v>
      </c>
      <c r="K648">
        <v>1</v>
      </c>
      <c r="L648">
        <v>0</v>
      </c>
      <c r="M648">
        <v>1</v>
      </c>
      <c r="N648">
        <v>15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0.57253086399999997</v>
      </c>
      <c r="AH648">
        <v>0.57561728400000001</v>
      </c>
      <c r="AI648" t="s">
        <v>48</v>
      </c>
      <c r="AJ648" t="s">
        <v>530</v>
      </c>
      <c r="AK648">
        <v>81.293985523345697</v>
      </c>
    </row>
    <row r="649" spans="1:37" x14ac:dyDescent="0.25">
      <c r="A649">
        <v>719</v>
      </c>
      <c r="B649" t="s">
        <v>1937</v>
      </c>
      <c r="C649" t="s">
        <v>1938</v>
      </c>
      <c r="D649" t="s">
        <v>74</v>
      </c>
      <c r="E649" t="s">
        <v>1808</v>
      </c>
      <c r="F649">
        <v>312.52</v>
      </c>
      <c r="G649">
        <v>90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</v>
      </c>
      <c r="N649">
        <v>17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0.61533888199999998</v>
      </c>
      <c r="AH649">
        <v>0.61673553699999994</v>
      </c>
      <c r="AI649" t="s">
        <v>48</v>
      </c>
      <c r="AJ649" t="s">
        <v>530</v>
      </c>
      <c r="AK649">
        <v>84.375382317708898</v>
      </c>
    </row>
    <row r="650" spans="1:37" x14ac:dyDescent="0.25">
      <c r="A650">
        <v>720</v>
      </c>
      <c r="B650" t="s">
        <v>1939</v>
      </c>
      <c r="C650" t="s">
        <v>1940</v>
      </c>
      <c r="D650" t="s">
        <v>232</v>
      </c>
      <c r="E650" t="s">
        <v>438</v>
      </c>
      <c r="F650">
        <v>184.36</v>
      </c>
      <c r="G650">
        <v>90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2</v>
      </c>
      <c r="N650">
        <v>11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0.48224852099999999</v>
      </c>
      <c r="AH650">
        <v>0.49652777799999998</v>
      </c>
      <c r="AI650" t="s">
        <v>1941</v>
      </c>
      <c r="AJ650" t="s">
        <v>530</v>
      </c>
      <c r="AK650">
        <v>86.2069238252258</v>
      </c>
    </row>
    <row r="651" spans="1:37" x14ac:dyDescent="0.25">
      <c r="A651">
        <v>721</v>
      </c>
      <c r="B651" t="s">
        <v>1942</v>
      </c>
      <c r="C651" t="s">
        <v>1943</v>
      </c>
      <c r="D651" t="s">
        <v>74</v>
      </c>
      <c r="E651" t="s">
        <v>1822</v>
      </c>
      <c r="F651">
        <v>396.67599999999999</v>
      </c>
      <c r="G651">
        <v>91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23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0.63793103399999995</v>
      </c>
      <c r="AH651">
        <v>0.65369898000000004</v>
      </c>
      <c r="AI651" t="s">
        <v>48</v>
      </c>
      <c r="AJ651" t="s">
        <v>530</v>
      </c>
      <c r="AK651">
        <v>59.355061473758497</v>
      </c>
    </row>
    <row r="652" spans="1:37" x14ac:dyDescent="0.25">
      <c r="A652">
        <v>722</v>
      </c>
      <c r="B652" t="s">
        <v>1944</v>
      </c>
      <c r="C652" t="s">
        <v>1945</v>
      </c>
      <c r="D652" t="s">
        <v>232</v>
      </c>
      <c r="E652" t="s">
        <v>469</v>
      </c>
      <c r="F652">
        <v>254.49</v>
      </c>
      <c r="G652">
        <v>91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3</v>
      </c>
      <c r="N652">
        <v>14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0.56122448999999996</v>
      </c>
      <c r="AH652">
        <v>0.56920415199999996</v>
      </c>
      <c r="AI652" t="s">
        <v>1946</v>
      </c>
      <c r="AJ652" t="s">
        <v>530</v>
      </c>
      <c r="AK652">
        <v>87.510966893614906</v>
      </c>
    </row>
    <row r="653" spans="1:37" x14ac:dyDescent="0.25">
      <c r="A653">
        <v>724</v>
      </c>
      <c r="B653" t="s">
        <v>1947</v>
      </c>
      <c r="C653" t="s">
        <v>1948</v>
      </c>
      <c r="D653" t="s">
        <v>95</v>
      </c>
      <c r="E653" t="s">
        <v>1342</v>
      </c>
      <c r="F653">
        <v>198.39</v>
      </c>
      <c r="G653">
        <v>95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2</v>
      </c>
      <c r="N653">
        <v>12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0.48724489799999998</v>
      </c>
      <c r="AH653">
        <v>0.51183431999999995</v>
      </c>
      <c r="AI653" t="s">
        <v>1949</v>
      </c>
      <c r="AJ653" t="s">
        <v>530</v>
      </c>
      <c r="AK653">
        <v>85.545136397379395</v>
      </c>
    </row>
    <row r="654" spans="1:37" x14ac:dyDescent="0.25">
      <c r="A654">
        <v>725</v>
      </c>
      <c r="B654" t="s">
        <v>1950</v>
      </c>
      <c r="C654" t="s">
        <v>1951</v>
      </c>
      <c r="D654" t="s">
        <v>232</v>
      </c>
      <c r="E654" t="s">
        <v>434</v>
      </c>
      <c r="F654">
        <v>212.41</v>
      </c>
      <c r="G654">
        <v>96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</v>
      </c>
      <c r="N654">
        <v>13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0.50888888899999996</v>
      </c>
      <c r="AH654">
        <v>0.533163265</v>
      </c>
      <c r="AI654" t="s">
        <v>1952</v>
      </c>
      <c r="AJ654" t="s">
        <v>530</v>
      </c>
      <c r="AK654">
        <v>34.322927256050598</v>
      </c>
    </row>
    <row r="655" spans="1:37" x14ac:dyDescent="0.25">
      <c r="A655">
        <v>726</v>
      </c>
      <c r="B655" t="s">
        <v>1953</v>
      </c>
      <c r="C655" t="s">
        <v>1954</v>
      </c>
      <c r="D655" t="s">
        <v>64</v>
      </c>
      <c r="E655" t="s">
        <v>1579</v>
      </c>
      <c r="F655">
        <v>158.28</v>
      </c>
      <c r="G655">
        <v>96.3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4</v>
      </c>
      <c r="N655">
        <v>4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2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0.433884298</v>
      </c>
      <c r="AH655">
        <v>0.44500000000000001</v>
      </c>
      <c r="AI655" t="s">
        <v>1955</v>
      </c>
      <c r="AJ655" t="s">
        <v>530</v>
      </c>
      <c r="AK655">
        <v>87.084834120179195</v>
      </c>
    </row>
    <row r="656" spans="1:37" x14ac:dyDescent="0.25">
      <c r="A656">
        <v>727</v>
      </c>
      <c r="B656" t="s">
        <v>1956</v>
      </c>
      <c r="C656" t="s">
        <v>1957</v>
      </c>
      <c r="D656" t="s">
        <v>59</v>
      </c>
      <c r="E656" t="s">
        <v>525</v>
      </c>
      <c r="F656">
        <v>326.56</v>
      </c>
      <c r="G656">
        <v>96.5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3</v>
      </c>
      <c r="N656">
        <v>16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0.58160000000000001</v>
      </c>
      <c r="AH656">
        <v>0.617202268</v>
      </c>
      <c r="AI656" t="s">
        <v>1958</v>
      </c>
      <c r="AJ656" t="s">
        <v>530</v>
      </c>
      <c r="AK656">
        <v>92.730540504202096</v>
      </c>
    </row>
    <row r="657" spans="1:37" x14ac:dyDescent="0.25">
      <c r="A657">
        <v>728</v>
      </c>
      <c r="B657" t="s">
        <v>1959</v>
      </c>
      <c r="C657" t="s">
        <v>1960</v>
      </c>
      <c r="D657" t="s">
        <v>59</v>
      </c>
      <c r="E657" t="s">
        <v>1794</v>
      </c>
      <c r="F657">
        <v>340.58</v>
      </c>
      <c r="G657">
        <v>97.5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3</v>
      </c>
      <c r="N657">
        <v>17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0.62065972199999997</v>
      </c>
      <c r="AH657">
        <v>0.63107638899999996</v>
      </c>
      <c r="AI657" t="s">
        <v>1961</v>
      </c>
      <c r="AJ657" t="s">
        <v>530</v>
      </c>
      <c r="AK657">
        <v>92.527192444518107</v>
      </c>
    </row>
    <row r="658" spans="1:37" x14ac:dyDescent="0.25">
      <c r="A658">
        <v>730</v>
      </c>
      <c r="B658" t="s">
        <v>1962</v>
      </c>
      <c r="C658" t="s">
        <v>1963</v>
      </c>
      <c r="D658" t="s">
        <v>59</v>
      </c>
      <c r="E658" t="s">
        <v>1794</v>
      </c>
      <c r="F658">
        <v>340.58</v>
      </c>
      <c r="G658">
        <v>99.3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3</v>
      </c>
      <c r="N658">
        <v>17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0.62065972199999997</v>
      </c>
      <c r="AH658">
        <v>0.62760416699999999</v>
      </c>
      <c r="AI658" t="s">
        <v>1964</v>
      </c>
      <c r="AJ658" t="s">
        <v>530</v>
      </c>
      <c r="AK658">
        <v>84.208395816580605</v>
      </c>
    </row>
    <row r="659" spans="1:37" x14ac:dyDescent="0.25">
      <c r="A659">
        <v>732</v>
      </c>
      <c r="B659" t="s">
        <v>1965</v>
      </c>
      <c r="C659" t="s">
        <v>1966</v>
      </c>
      <c r="D659" t="s">
        <v>59</v>
      </c>
      <c r="E659" t="s">
        <v>525</v>
      </c>
      <c r="F659">
        <v>326.56</v>
      </c>
      <c r="G659">
        <v>100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  <c r="N659">
        <v>18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0.58160000000000001</v>
      </c>
      <c r="AH659">
        <v>0.624763705</v>
      </c>
      <c r="AI659" t="s">
        <v>1967</v>
      </c>
      <c r="AJ659" t="s">
        <v>530</v>
      </c>
      <c r="AK659">
        <v>97.937904472040003</v>
      </c>
    </row>
    <row r="660" spans="1:37" x14ac:dyDescent="0.25">
      <c r="A660">
        <v>734</v>
      </c>
      <c r="B660" t="s">
        <v>1968</v>
      </c>
      <c r="C660" t="s">
        <v>1969</v>
      </c>
      <c r="D660" t="s">
        <v>59</v>
      </c>
      <c r="E660" t="s">
        <v>1970</v>
      </c>
      <c r="F660">
        <v>723.16</v>
      </c>
      <c r="G660">
        <v>100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3</v>
      </c>
      <c r="N660">
        <v>38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3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0.70743801699999997</v>
      </c>
      <c r="AH660">
        <v>0.74190103200000002</v>
      </c>
      <c r="AI660" t="s">
        <v>1971</v>
      </c>
      <c r="AJ660" t="s">
        <v>530</v>
      </c>
      <c r="AK660">
        <v>90.758971090276802</v>
      </c>
    </row>
    <row r="661" spans="1:37" x14ac:dyDescent="0.25">
      <c r="A661">
        <v>736</v>
      </c>
      <c r="B661" t="s">
        <v>1972</v>
      </c>
      <c r="C661" t="s">
        <v>1973</v>
      </c>
      <c r="D661" t="s">
        <v>95</v>
      </c>
      <c r="E661" t="s">
        <v>338</v>
      </c>
      <c r="F661">
        <v>226.44</v>
      </c>
      <c r="G661">
        <v>100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</v>
      </c>
      <c r="N661">
        <v>14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0.529296875</v>
      </c>
      <c r="AH661">
        <v>0.53111111099999997</v>
      </c>
      <c r="AI661" t="s">
        <v>1974</v>
      </c>
      <c r="AJ661" t="s">
        <v>530</v>
      </c>
      <c r="AK661">
        <v>99.666406226760799</v>
      </c>
    </row>
    <row r="662" spans="1:37" x14ac:dyDescent="0.25">
      <c r="A662">
        <v>737</v>
      </c>
      <c r="B662" t="s">
        <v>1975</v>
      </c>
      <c r="C662" t="s">
        <v>1976</v>
      </c>
      <c r="D662" t="s">
        <v>64</v>
      </c>
      <c r="E662" t="s">
        <v>1977</v>
      </c>
      <c r="F662">
        <v>212.364</v>
      </c>
      <c r="G662">
        <v>101.7</v>
      </c>
      <c r="H662">
        <v>0</v>
      </c>
      <c r="I662">
        <v>1</v>
      </c>
      <c r="J662">
        <v>0</v>
      </c>
      <c r="K662">
        <v>1</v>
      </c>
      <c r="L662">
        <v>0</v>
      </c>
      <c r="M662">
        <v>1</v>
      </c>
      <c r="N662">
        <v>11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0.54</v>
      </c>
      <c r="AH662">
        <v>0.53111111099999997</v>
      </c>
      <c r="AI662" t="s">
        <v>48</v>
      </c>
      <c r="AJ662" t="s">
        <v>530</v>
      </c>
      <c r="AK662">
        <v>-0.33709036314353602</v>
      </c>
    </row>
    <row r="663" spans="1:37" x14ac:dyDescent="0.25">
      <c r="A663">
        <v>1</v>
      </c>
      <c r="B663" t="s">
        <v>1978</v>
      </c>
      <c r="C663" t="s">
        <v>1979</v>
      </c>
      <c r="D663" t="s">
        <v>82</v>
      </c>
      <c r="E663" t="s">
        <v>118</v>
      </c>
      <c r="F663">
        <v>60.094000000000001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0.16</v>
      </c>
      <c r="AH663">
        <v>0</v>
      </c>
      <c r="AI663" t="s">
        <v>48</v>
      </c>
      <c r="AJ663" t="s">
        <v>1980</v>
      </c>
      <c r="AK663">
        <v>-0.224823842034509</v>
      </c>
    </row>
    <row r="664" spans="1:37" x14ac:dyDescent="0.25">
      <c r="A664">
        <v>4</v>
      </c>
      <c r="B664" t="s">
        <v>1981</v>
      </c>
      <c r="C664" t="s">
        <v>1982</v>
      </c>
      <c r="D664" t="s">
        <v>232</v>
      </c>
      <c r="E664" t="s">
        <v>1983</v>
      </c>
      <c r="F664">
        <v>58.12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3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0.16</v>
      </c>
      <c r="AH664">
        <v>0</v>
      </c>
      <c r="AI664" t="s">
        <v>48</v>
      </c>
      <c r="AJ664" t="s">
        <v>1980</v>
      </c>
      <c r="AK664">
        <v>8.7077828155162198</v>
      </c>
    </row>
    <row r="665" spans="1:37" x14ac:dyDescent="0.25">
      <c r="A665">
        <v>24</v>
      </c>
      <c r="B665" t="s">
        <v>1984</v>
      </c>
      <c r="C665" t="s">
        <v>1985</v>
      </c>
      <c r="D665" t="s">
        <v>38</v>
      </c>
      <c r="E665" t="s">
        <v>39</v>
      </c>
      <c r="F665">
        <v>134.21852949999999</v>
      </c>
      <c r="G665">
        <v>6</v>
      </c>
      <c r="H665">
        <v>6</v>
      </c>
      <c r="I665">
        <v>0</v>
      </c>
      <c r="J665">
        <v>6</v>
      </c>
      <c r="K665">
        <v>3</v>
      </c>
      <c r="L665">
        <v>0</v>
      </c>
      <c r="M665">
        <v>2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0.436945266</v>
      </c>
      <c r="AH665">
        <v>0.35207100600000002</v>
      </c>
      <c r="AI665" t="s">
        <v>97</v>
      </c>
      <c r="AJ665" t="s">
        <v>1980</v>
      </c>
      <c r="AK665">
        <v>8.4234493085856208</v>
      </c>
    </row>
    <row r="666" spans="1:37" x14ac:dyDescent="0.25">
      <c r="A666">
        <v>25</v>
      </c>
      <c r="B666" t="s">
        <v>1986</v>
      </c>
      <c r="C666" t="s">
        <v>1987</v>
      </c>
      <c r="D666" t="s">
        <v>38</v>
      </c>
      <c r="E666" t="s">
        <v>1988</v>
      </c>
      <c r="F666">
        <v>92.134</v>
      </c>
      <c r="G666">
        <v>6</v>
      </c>
      <c r="H666">
        <v>6</v>
      </c>
      <c r="I666">
        <v>0</v>
      </c>
      <c r="J666">
        <v>6</v>
      </c>
      <c r="K666">
        <v>3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5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0.36</v>
      </c>
      <c r="AH666">
        <v>0.21</v>
      </c>
      <c r="AI666" t="s">
        <v>48</v>
      </c>
      <c r="AJ666" t="s">
        <v>1980</v>
      </c>
      <c r="AK666">
        <v>6.9688469844995504</v>
      </c>
    </row>
    <row r="667" spans="1:37" x14ac:dyDescent="0.25">
      <c r="A667">
        <v>27</v>
      </c>
      <c r="B667" t="s">
        <v>1989</v>
      </c>
      <c r="C667" t="s">
        <v>1990</v>
      </c>
      <c r="D667" t="s">
        <v>38</v>
      </c>
      <c r="E667" t="s">
        <v>528</v>
      </c>
      <c r="F667">
        <v>142.19</v>
      </c>
      <c r="G667">
        <v>6</v>
      </c>
      <c r="H667">
        <v>10</v>
      </c>
      <c r="I667">
        <v>0</v>
      </c>
      <c r="J667">
        <v>10</v>
      </c>
      <c r="K667">
        <v>5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7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0.44463667800000001</v>
      </c>
      <c r="AH667">
        <v>0.32326530599999997</v>
      </c>
      <c r="AI667" t="s">
        <v>48</v>
      </c>
      <c r="AJ667" t="s">
        <v>1980</v>
      </c>
      <c r="AK667">
        <v>11.8179937404849</v>
      </c>
    </row>
    <row r="668" spans="1:37" x14ac:dyDescent="0.25">
      <c r="A668">
        <v>35</v>
      </c>
      <c r="B668" t="s">
        <v>1991</v>
      </c>
      <c r="C668" t="s">
        <v>1992</v>
      </c>
      <c r="D668" t="s">
        <v>38</v>
      </c>
      <c r="E668" t="s">
        <v>1993</v>
      </c>
      <c r="F668">
        <v>108.134</v>
      </c>
      <c r="G668">
        <v>6.4</v>
      </c>
      <c r="H668">
        <v>6</v>
      </c>
      <c r="I668">
        <v>0</v>
      </c>
      <c r="J668">
        <v>6</v>
      </c>
      <c r="K668">
        <v>3</v>
      </c>
      <c r="L668">
        <v>0</v>
      </c>
      <c r="M668">
        <v>1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5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0.37190082600000002</v>
      </c>
      <c r="AH668">
        <v>0.24793388399999999</v>
      </c>
      <c r="AI668" t="s">
        <v>48</v>
      </c>
      <c r="AJ668" t="s">
        <v>1980</v>
      </c>
      <c r="AK668">
        <v>11.5170546422566</v>
      </c>
    </row>
    <row r="669" spans="1:37" x14ac:dyDescent="0.25">
      <c r="A669">
        <v>52</v>
      </c>
      <c r="B669" t="s">
        <v>1994</v>
      </c>
      <c r="C669" t="s">
        <v>1995</v>
      </c>
      <c r="D669" t="s">
        <v>38</v>
      </c>
      <c r="E669" t="s">
        <v>620</v>
      </c>
      <c r="F669">
        <v>174.274</v>
      </c>
      <c r="G669">
        <v>8</v>
      </c>
      <c r="H669">
        <v>6</v>
      </c>
      <c r="I669">
        <v>0</v>
      </c>
      <c r="J669">
        <v>6</v>
      </c>
      <c r="K669">
        <v>3</v>
      </c>
      <c r="L669">
        <v>0</v>
      </c>
      <c r="M669">
        <v>1</v>
      </c>
      <c r="N669">
        <v>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>
        <v>0</v>
      </c>
      <c r="Z669">
        <v>1</v>
      </c>
      <c r="AA669">
        <v>3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0.43055555600000001</v>
      </c>
      <c r="AH669">
        <v>0.39100346000000002</v>
      </c>
      <c r="AI669" t="s">
        <v>48</v>
      </c>
      <c r="AJ669" t="s">
        <v>1980</v>
      </c>
      <c r="AK669">
        <v>11.1210783062674</v>
      </c>
    </row>
    <row r="670" spans="1:37" x14ac:dyDescent="0.25">
      <c r="A670">
        <v>71</v>
      </c>
      <c r="B670" t="s">
        <v>1996</v>
      </c>
      <c r="C670" t="s">
        <v>1997</v>
      </c>
      <c r="D670" t="s">
        <v>232</v>
      </c>
      <c r="E670" t="s">
        <v>96</v>
      </c>
      <c r="F670">
        <v>170.328</v>
      </c>
      <c r="G670">
        <v>9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7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3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0.46180555600000001</v>
      </c>
      <c r="AH670">
        <v>0.47520661199999997</v>
      </c>
      <c r="AI670" t="s">
        <v>48</v>
      </c>
      <c r="AJ670" t="s">
        <v>1980</v>
      </c>
      <c r="AK670">
        <v>24.488719020351699</v>
      </c>
    </row>
    <row r="671" spans="1:37" x14ac:dyDescent="0.25">
      <c r="A671">
        <v>96</v>
      </c>
      <c r="B671" t="s">
        <v>1998</v>
      </c>
      <c r="C671" t="s">
        <v>1999</v>
      </c>
      <c r="D671" t="s">
        <v>82</v>
      </c>
      <c r="E671" t="s">
        <v>83</v>
      </c>
      <c r="F671">
        <v>74.12</v>
      </c>
      <c r="G671">
        <v>12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3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0.21875</v>
      </c>
      <c r="AH671">
        <v>0.21875</v>
      </c>
      <c r="AI671" t="s">
        <v>48</v>
      </c>
      <c r="AJ671" t="s">
        <v>1980</v>
      </c>
      <c r="AK671">
        <v>11.333925246871701</v>
      </c>
    </row>
    <row r="672" spans="1:37" x14ac:dyDescent="0.25">
      <c r="A672">
        <v>112</v>
      </c>
      <c r="B672" t="s">
        <v>2000</v>
      </c>
      <c r="C672" t="s">
        <v>2001</v>
      </c>
      <c r="D672" t="s">
        <v>100</v>
      </c>
      <c r="E672" t="s">
        <v>2002</v>
      </c>
      <c r="F672">
        <v>130.13999999999999</v>
      </c>
      <c r="G672">
        <v>13.7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</v>
      </c>
      <c r="N672">
        <v>2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0.42708333300000001</v>
      </c>
      <c r="AH672">
        <v>0.45500000000000002</v>
      </c>
      <c r="AI672" t="s">
        <v>2003</v>
      </c>
      <c r="AJ672" t="s">
        <v>1980</v>
      </c>
      <c r="AK672">
        <v>10.939789087114001</v>
      </c>
    </row>
    <row r="673" spans="1:37" x14ac:dyDescent="0.25">
      <c r="A673">
        <v>118</v>
      </c>
      <c r="B673" t="s">
        <v>2004</v>
      </c>
      <c r="C673" t="s">
        <v>2005</v>
      </c>
      <c r="D673" t="s">
        <v>38</v>
      </c>
      <c r="E673" t="s">
        <v>2006</v>
      </c>
      <c r="F673">
        <v>78.108000000000004</v>
      </c>
      <c r="G673">
        <v>14.3</v>
      </c>
      <c r="H673">
        <v>6</v>
      </c>
      <c r="I673">
        <v>0</v>
      </c>
      <c r="J673">
        <v>6</v>
      </c>
      <c r="K673">
        <v>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6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0.33333333300000001</v>
      </c>
      <c r="AH673">
        <v>0.16666666699999999</v>
      </c>
      <c r="AI673" t="s">
        <v>48</v>
      </c>
      <c r="AJ673" t="s">
        <v>1980</v>
      </c>
      <c r="AK673">
        <v>13.6832339874403</v>
      </c>
    </row>
    <row r="674" spans="1:37" x14ac:dyDescent="0.25">
      <c r="A674">
        <v>124</v>
      </c>
      <c r="B674" t="s">
        <v>2007</v>
      </c>
      <c r="C674" t="s">
        <v>2008</v>
      </c>
      <c r="D674" t="s">
        <v>232</v>
      </c>
      <c r="E674" t="s">
        <v>338</v>
      </c>
      <c r="F674">
        <v>226.44</v>
      </c>
      <c r="G674">
        <v>15</v>
      </c>
      <c r="H674">
        <v>0</v>
      </c>
      <c r="I674">
        <v>0</v>
      </c>
      <c r="J674">
        <v>0</v>
      </c>
      <c r="K674">
        <v>0</v>
      </c>
      <c r="L674">
        <v>3</v>
      </c>
      <c r="M674">
        <v>9</v>
      </c>
      <c r="N674">
        <v>3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0.529296875</v>
      </c>
      <c r="AH674">
        <v>0.54444444400000003</v>
      </c>
      <c r="AI674" t="s">
        <v>2009</v>
      </c>
      <c r="AJ674" t="s">
        <v>1980</v>
      </c>
      <c r="AK674">
        <v>15.6878833547306</v>
      </c>
    </row>
    <row r="675" spans="1:37" x14ac:dyDescent="0.25">
      <c r="A675">
        <v>131</v>
      </c>
      <c r="B675" t="s">
        <v>2010</v>
      </c>
      <c r="C675" t="s">
        <v>2011</v>
      </c>
      <c r="D675" t="s">
        <v>304</v>
      </c>
      <c r="E675" t="s">
        <v>798</v>
      </c>
      <c r="F675">
        <v>114.18</v>
      </c>
      <c r="G675">
        <v>15.8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4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  <c r="V675">
        <v>2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0.40123456800000001</v>
      </c>
      <c r="AH675">
        <v>0.4140625</v>
      </c>
      <c r="AI675" t="s">
        <v>2012</v>
      </c>
      <c r="AJ675" t="s">
        <v>1980</v>
      </c>
      <c r="AK675">
        <v>13.782786572393</v>
      </c>
    </row>
    <row r="676" spans="1:37" x14ac:dyDescent="0.25">
      <c r="A676">
        <v>133</v>
      </c>
      <c r="B676" t="s">
        <v>2013</v>
      </c>
      <c r="C676" t="s">
        <v>2014</v>
      </c>
      <c r="D676" t="s">
        <v>38</v>
      </c>
      <c r="E676" t="s">
        <v>87</v>
      </c>
      <c r="F676">
        <v>120.18600000000001</v>
      </c>
      <c r="G676">
        <v>16</v>
      </c>
      <c r="H676">
        <v>6</v>
      </c>
      <c r="I676">
        <v>0</v>
      </c>
      <c r="J676">
        <v>6</v>
      </c>
      <c r="K676">
        <v>3</v>
      </c>
      <c r="L676">
        <v>0</v>
      </c>
      <c r="M676">
        <v>1</v>
      </c>
      <c r="N676">
        <v>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5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0.399408284</v>
      </c>
      <c r="AH676">
        <v>0.28819444399999999</v>
      </c>
      <c r="AI676" t="s">
        <v>48</v>
      </c>
      <c r="AJ676" t="s">
        <v>1980</v>
      </c>
      <c r="AK676">
        <v>14.036187147202201</v>
      </c>
    </row>
    <row r="677" spans="1:37" x14ac:dyDescent="0.25">
      <c r="A677">
        <v>140</v>
      </c>
      <c r="B677" t="s">
        <v>2015</v>
      </c>
      <c r="C677" t="s">
        <v>2016</v>
      </c>
      <c r="D677" t="s">
        <v>38</v>
      </c>
      <c r="E677" t="s">
        <v>603</v>
      </c>
      <c r="F677">
        <v>188.31</v>
      </c>
      <c r="G677">
        <v>17</v>
      </c>
      <c r="H677">
        <v>6</v>
      </c>
      <c r="I677">
        <v>0</v>
      </c>
      <c r="J677">
        <v>6</v>
      </c>
      <c r="K677">
        <v>3</v>
      </c>
      <c r="L677">
        <v>1</v>
      </c>
      <c r="M677">
        <v>3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4</v>
      </c>
      <c r="Y677">
        <v>0</v>
      </c>
      <c r="Z677">
        <v>1</v>
      </c>
      <c r="AA677">
        <v>3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0.50446428600000004</v>
      </c>
      <c r="AH677">
        <v>0.42438271599999999</v>
      </c>
      <c r="AI677" t="s">
        <v>2017</v>
      </c>
      <c r="AJ677" t="s">
        <v>1980</v>
      </c>
      <c r="AK677">
        <v>19.8108755879928</v>
      </c>
    </row>
    <row r="678" spans="1:37" x14ac:dyDescent="0.25">
      <c r="A678">
        <v>142</v>
      </c>
      <c r="B678" t="s">
        <v>2018</v>
      </c>
      <c r="C678" t="s">
        <v>2019</v>
      </c>
      <c r="D678" t="s">
        <v>232</v>
      </c>
      <c r="E678" t="s">
        <v>244</v>
      </c>
      <c r="F678">
        <v>114.224</v>
      </c>
      <c r="G678">
        <v>17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5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0.3515625</v>
      </c>
      <c r="AH678">
        <v>0.35714285699999998</v>
      </c>
      <c r="AI678" t="s">
        <v>48</v>
      </c>
      <c r="AJ678" t="s">
        <v>1980</v>
      </c>
      <c r="AK678">
        <v>15.3502998438871</v>
      </c>
    </row>
    <row r="679" spans="1:37" x14ac:dyDescent="0.25">
      <c r="A679">
        <v>152</v>
      </c>
      <c r="B679" t="s">
        <v>2020</v>
      </c>
      <c r="C679" t="s">
        <v>2021</v>
      </c>
      <c r="D679" t="s">
        <v>38</v>
      </c>
      <c r="E679" t="s">
        <v>603</v>
      </c>
      <c r="F679">
        <v>188.31</v>
      </c>
      <c r="G679">
        <v>18</v>
      </c>
      <c r="H679">
        <v>6</v>
      </c>
      <c r="I679">
        <v>0</v>
      </c>
      <c r="J679">
        <v>6</v>
      </c>
      <c r="K679">
        <v>3</v>
      </c>
      <c r="L679">
        <v>0</v>
      </c>
      <c r="M679">
        <v>1</v>
      </c>
      <c r="N679">
        <v>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4</v>
      </c>
      <c r="Y679">
        <v>0</v>
      </c>
      <c r="Z679">
        <v>1</v>
      </c>
      <c r="AA679">
        <v>3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0.419753086</v>
      </c>
      <c r="AH679">
        <v>0.42438271599999999</v>
      </c>
      <c r="AI679" t="s">
        <v>2022</v>
      </c>
      <c r="AJ679" t="s">
        <v>1980</v>
      </c>
      <c r="AK679">
        <v>15.6172482249896</v>
      </c>
    </row>
    <row r="680" spans="1:37" x14ac:dyDescent="0.25">
      <c r="A680">
        <v>183</v>
      </c>
      <c r="B680" t="s">
        <v>2023</v>
      </c>
      <c r="C680" t="s">
        <v>2024</v>
      </c>
      <c r="D680" t="s">
        <v>240</v>
      </c>
      <c r="E680" t="s">
        <v>2025</v>
      </c>
      <c r="F680">
        <v>138.16</v>
      </c>
      <c r="G680">
        <v>19.8</v>
      </c>
      <c r="H680">
        <v>6</v>
      </c>
      <c r="I680">
        <v>0</v>
      </c>
      <c r="J680">
        <v>6</v>
      </c>
      <c r="K680">
        <v>3</v>
      </c>
      <c r="L680">
        <v>0</v>
      </c>
      <c r="M680">
        <v>2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3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0.412109375</v>
      </c>
      <c r="AH680">
        <v>0.31656804700000002</v>
      </c>
      <c r="AI680" t="s">
        <v>48</v>
      </c>
      <c r="AJ680" t="s">
        <v>1980</v>
      </c>
      <c r="AK680">
        <v>20.498258696837102</v>
      </c>
    </row>
    <row r="681" spans="1:37" x14ac:dyDescent="0.25">
      <c r="A681">
        <v>190</v>
      </c>
      <c r="B681" t="s">
        <v>2026</v>
      </c>
      <c r="C681" t="s">
        <v>2027</v>
      </c>
      <c r="D681" t="s">
        <v>613</v>
      </c>
      <c r="E681" t="s">
        <v>2028</v>
      </c>
      <c r="F681">
        <v>70.087999999999994</v>
      </c>
      <c r="G681">
        <v>20</v>
      </c>
      <c r="H681">
        <v>0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</v>
      </c>
      <c r="Y681">
        <v>0</v>
      </c>
      <c r="Z681">
        <v>0</v>
      </c>
      <c r="AA681">
        <v>2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0.1171875</v>
      </c>
      <c r="AH681">
        <v>0.16666666699999999</v>
      </c>
      <c r="AI681" t="s">
        <v>48</v>
      </c>
      <c r="AJ681" t="s">
        <v>1980</v>
      </c>
      <c r="AK681">
        <v>26.522387301147901</v>
      </c>
    </row>
    <row r="682" spans="1:37" x14ac:dyDescent="0.25">
      <c r="A682">
        <v>197</v>
      </c>
      <c r="B682" t="s">
        <v>181</v>
      </c>
      <c r="C682" t="s">
        <v>2029</v>
      </c>
      <c r="D682" t="s">
        <v>51</v>
      </c>
      <c r="E682" t="s">
        <v>171</v>
      </c>
      <c r="F682">
        <v>136.22800000000001</v>
      </c>
      <c r="G682">
        <v>20.3</v>
      </c>
      <c r="H682">
        <v>0</v>
      </c>
      <c r="I682">
        <v>2</v>
      </c>
      <c r="J682">
        <v>0</v>
      </c>
      <c r="K682">
        <v>2</v>
      </c>
      <c r="L682">
        <v>0</v>
      </c>
      <c r="M682">
        <v>3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2</v>
      </c>
      <c r="Y682">
        <v>0</v>
      </c>
      <c r="Z682">
        <v>0</v>
      </c>
      <c r="AA682">
        <v>2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0.380102041</v>
      </c>
      <c r="AH682">
        <v>0.39236111099999998</v>
      </c>
      <c r="AI682" t="s">
        <v>48</v>
      </c>
      <c r="AJ682" t="s">
        <v>1980</v>
      </c>
      <c r="AK682">
        <v>21.275111021831702</v>
      </c>
    </row>
    <row r="683" spans="1:37" x14ac:dyDescent="0.25">
      <c r="A683">
        <v>221</v>
      </c>
      <c r="B683" t="s">
        <v>978</v>
      </c>
      <c r="C683" t="s">
        <v>2030</v>
      </c>
      <c r="D683" t="s">
        <v>19</v>
      </c>
      <c r="E683" t="s">
        <v>980</v>
      </c>
      <c r="F683">
        <v>72.103999999999999</v>
      </c>
      <c r="G683">
        <v>21.1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2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0.3359375</v>
      </c>
      <c r="AH683">
        <v>0.3</v>
      </c>
      <c r="AI683" t="s">
        <v>48</v>
      </c>
      <c r="AJ683" t="s">
        <v>1980</v>
      </c>
      <c r="AK683">
        <v>33.706436795358599</v>
      </c>
    </row>
    <row r="684" spans="1:37" x14ac:dyDescent="0.25">
      <c r="A684">
        <v>228</v>
      </c>
      <c r="B684" t="s">
        <v>2031</v>
      </c>
      <c r="C684" t="s">
        <v>2032</v>
      </c>
      <c r="D684" t="s">
        <v>183</v>
      </c>
      <c r="E684" t="s">
        <v>1129</v>
      </c>
      <c r="F684">
        <v>96.165999999999997</v>
      </c>
      <c r="G684">
        <v>22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4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0.3984375</v>
      </c>
      <c r="AH684">
        <v>0.3984375</v>
      </c>
      <c r="AI684" t="s">
        <v>48</v>
      </c>
      <c r="AJ684" t="s">
        <v>1980</v>
      </c>
      <c r="AK684">
        <v>27.4549911376963</v>
      </c>
    </row>
    <row r="685" spans="1:37" x14ac:dyDescent="0.25">
      <c r="A685">
        <v>242</v>
      </c>
      <c r="B685" t="s">
        <v>2033</v>
      </c>
      <c r="C685" t="s">
        <v>2034</v>
      </c>
      <c r="D685" t="s">
        <v>82</v>
      </c>
      <c r="E685" t="s">
        <v>215</v>
      </c>
      <c r="F685">
        <v>130.2282257</v>
      </c>
      <c r="G685">
        <v>23.4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</v>
      </c>
      <c r="N685">
        <v>5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0.39930555600000001</v>
      </c>
      <c r="AH685">
        <v>0.3828125</v>
      </c>
      <c r="AI685" t="s">
        <v>97</v>
      </c>
      <c r="AJ685" t="s">
        <v>1980</v>
      </c>
      <c r="AK685">
        <v>29.284857002867401</v>
      </c>
    </row>
    <row r="686" spans="1:37" x14ac:dyDescent="0.25">
      <c r="A686">
        <v>245</v>
      </c>
      <c r="B686" t="s">
        <v>2035</v>
      </c>
      <c r="C686" t="s">
        <v>2036</v>
      </c>
      <c r="D686" t="s">
        <v>74</v>
      </c>
      <c r="E686" t="s">
        <v>220</v>
      </c>
      <c r="F686">
        <v>158.23400000000001</v>
      </c>
      <c r="G686">
        <v>23.5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6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0.47520661199999997</v>
      </c>
      <c r="AH686">
        <v>0.483471074</v>
      </c>
      <c r="AI686" t="s">
        <v>48</v>
      </c>
      <c r="AJ686" t="s">
        <v>1980</v>
      </c>
      <c r="AK686">
        <v>21.045541859684999</v>
      </c>
    </row>
    <row r="687" spans="1:37" x14ac:dyDescent="0.25">
      <c r="A687">
        <v>246</v>
      </c>
      <c r="B687" t="s">
        <v>2037</v>
      </c>
      <c r="C687" t="s">
        <v>2038</v>
      </c>
      <c r="D687" t="s">
        <v>74</v>
      </c>
      <c r="E687" t="s">
        <v>490</v>
      </c>
      <c r="F687">
        <v>130.18199999999999</v>
      </c>
      <c r="G687">
        <v>23.6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2</v>
      </c>
      <c r="N687">
        <v>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0.42307692299999999</v>
      </c>
      <c r="AH687">
        <v>0.43827160500000001</v>
      </c>
      <c r="AI687" t="s">
        <v>48</v>
      </c>
      <c r="AJ687" t="s">
        <v>1980</v>
      </c>
      <c r="AK687">
        <v>24.062569021538</v>
      </c>
    </row>
    <row r="688" spans="1:37" x14ac:dyDescent="0.25">
      <c r="A688">
        <v>253</v>
      </c>
      <c r="B688" t="s">
        <v>2039</v>
      </c>
      <c r="C688" t="s">
        <v>2040</v>
      </c>
      <c r="D688" t="s">
        <v>183</v>
      </c>
      <c r="E688" t="s">
        <v>228</v>
      </c>
      <c r="F688">
        <v>222.409997</v>
      </c>
      <c r="G688">
        <v>24</v>
      </c>
      <c r="H688">
        <v>0</v>
      </c>
      <c r="I688">
        <v>2</v>
      </c>
      <c r="J688">
        <v>0</v>
      </c>
      <c r="K688">
        <v>2</v>
      </c>
      <c r="L688">
        <v>0</v>
      </c>
      <c r="M688">
        <v>5</v>
      </c>
      <c r="N688">
        <v>7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0.53039999999999998</v>
      </c>
      <c r="AH688">
        <v>0.54844290699999998</v>
      </c>
      <c r="AI688" t="s">
        <v>97</v>
      </c>
      <c r="AJ688" t="s">
        <v>1980</v>
      </c>
      <c r="AK688">
        <v>15.670066309870601</v>
      </c>
    </row>
    <row r="689" spans="1:37" x14ac:dyDescent="0.25">
      <c r="A689">
        <v>261</v>
      </c>
      <c r="B689" t="s">
        <v>2041</v>
      </c>
      <c r="C689" t="s">
        <v>2042</v>
      </c>
      <c r="D689" t="s">
        <v>232</v>
      </c>
      <c r="E689" t="s">
        <v>444</v>
      </c>
      <c r="F689">
        <v>142.28</v>
      </c>
      <c r="G689">
        <v>24</v>
      </c>
      <c r="H689">
        <v>0</v>
      </c>
      <c r="I689">
        <v>0</v>
      </c>
      <c r="J689">
        <v>0</v>
      </c>
      <c r="K689">
        <v>0</v>
      </c>
      <c r="L689">
        <v>2</v>
      </c>
      <c r="M689">
        <v>6</v>
      </c>
      <c r="N689">
        <v>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0.41499999999999998</v>
      </c>
      <c r="AH689">
        <v>0.42592592600000001</v>
      </c>
      <c r="AI689" t="s">
        <v>2043</v>
      </c>
      <c r="AJ689" t="s">
        <v>1980</v>
      </c>
      <c r="AK689">
        <v>24.488719020351699</v>
      </c>
    </row>
    <row r="690" spans="1:37" x14ac:dyDescent="0.25">
      <c r="A690">
        <v>275</v>
      </c>
      <c r="B690" t="s">
        <v>2044</v>
      </c>
      <c r="C690" t="s">
        <v>2045</v>
      </c>
      <c r="D690" t="s">
        <v>183</v>
      </c>
      <c r="E690" t="s">
        <v>2046</v>
      </c>
      <c r="F690">
        <v>108.18</v>
      </c>
      <c r="G690">
        <v>25.7</v>
      </c>
      <c r="H690">
        <v>0</v>
      </c>
      <c r="I690">
        <v>2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4</v>
      </c>
      <c r="Y690">
        <v>0</v>
      </c>
      <c r="Z690">
        <v>0</v>
      </c>
      <c r="AA690">
        <v>4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0.34</v>
      </c>
      <c r="AH690">
        <v>0.34</v>
      </c>
      <c r="AI690" t="s">
        <v>2047</v>
      </c>
      <c r="AJ690" t="s">
        <v>1980</v>
      </c>
      <c r="AK690">
        <v>28.982785953736801</v>
      </c>
    </row>
    <row r="691" spans="1:37" x14ac:dyDescent="0.25">
      <c r="A691">
        <v>283</v>
      </c>
      <c r="B691" t="s">
        <v>249</v>
      </c>
      <c r="C691" t="s">
        <v>2048</v>
      </c>
      <c r="D691" t="s">
        <v>59</v>
      </c>
      <c r="E691" t="s">
        <v>1095</v>
      </c>
      <c r="F691">
        <v>306.48351339999999</v>
      </c>
      <c r="G691">
        <v>26.7</v>
      </c>
      <c r="H691">
        <v>0</v>
      </c>
      <c r="I691">
        <v>3</v>
      </c>
      <c r="J691">
        <v>0</v>
      </c>
      <c r="K691">
        <v>3</v>
      </c>
      <c r="L691">
        <v>0</v>
      </c>
      <c r="M691">
        <v>2</v>
      </c>
      <c r="N691">
        <v>11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6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0.606519743</v>
      </c>
      <c r="AH691">
        <v>0.63919999999999999</v>
      </c>
      <c r="AI691" t="s">
        <v>97</v>
      </c>
      <c r="AJ691" t="s">
        <v>1980</v>
      </c>
      <c r="AK691">
        <v>28.555586138601299</v>
      </c>
    </row>
    <row r="692" spans="1:37" x14ac:dyDescent="0.25">
      <c r="A692">
        <v>285</v>
      </c>
      <c r="B692" t="s">
        <v>1110</v>
      </c>
      <c r="C692" t="s">
        <v>2049</v>
      </c>
      <c r="D692" t="s">
        <v>59</v>
      </c>
      <c r="E692" t="s">
        <v>1099</v>
      </c>
      <c r="F692">
        <v>320.51013080000001</v>
      </c>
      <c r="G692">
        <v>26.8</v>
      </c>
      <c r="H692">
        <v>0</v>
      </c>
      <c r="I692">
        <v>3</v>
      </c>
      <c r="J692">
        <v>0</v>
      </c>
      <c r="K692">
        <v>3</v>
      </c>
      <c r="L692">
        <v>0</v>
      </c>
      <c r="M692">
        <v>2</v>
      </c>
      <c r="N692">
        <v>12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6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0.603954082</v>
      </c>
      <c r="AH692">
        <v>0.64275147899999996</v>
      </c>
      <c r="AI692" t="s">
        <v>97</v>
      </c>
      <c r="AJ692" t="s">
        <v>1980</v>
      </c>
      <c r="AK692">
        <v>28.1731251924374</v>
      </c>
    </row>
    <row r="693" spans="1:37" x14ac:dyDescent="0.25">
      <c r="A693">
        <v>294</v>
      </c>
      <c r="B693" t="s">
        <v>2050</v>
      </c>
      <c r="C693" t="s">
        <v>2051</v>
      </c>
      <c r="D693" t="s">
        <v>183</v>
      </c>
      <c r="E693" t="s">
        <v>778</v>
      </c>
      <c r="F693">
        <v>84.156000000000006</v>
      </c>
      <c r="G693">
        <v>27.3</v>
      </c>
      <c r="H693">
        <v>0</v>
      </c>
      <c r="I693">
        <v>1</v>
      </c>
      <c r="J693">
        <v>0</v>
      </c>
      <c r="K693">
        <v>1</v>
      </c>
      <c r="L693">
        <v>0</v>
      </c>
      <c r="M693">
        <v>1</v>
      </c>
      <c r="N693">
        <v>3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0.31944444399999999</v>
      </c>
      <c r="AH693">
        <v>0.31944444399999999</v>
      </c>
      <c r="AI693" t="s">
        <v>48</v>
      </c>
      <c r="AJ693" t="s">
        <v>1980</v>
      </c>
      <c r="AK693">
        <v>30.849551402559101</v>
      </c>
    </row>
    <row r="694" spans="1:37" x14ac:dyDescent="0.25">
      <c r="A694">
        <v>308</v>
      </c>
      <c r="B694" t="s">
        <v>2052</v>
      </c>
      <c r="C694" t="s">
        <v>2053</v>
      </c>
      <c r="D694" t="s">
        <v>82</v>
      </c>
      <c r="E694" t="s">
        <v>271</v>
      </c>
      <c r="F694">
        <v>116.2</v>
      </c>
      <c r="G694">
        <v>28.75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6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0.375</v>
      </c>
      <c r="AH694">
        <v>0.37755102000000001</v>
      </c>
      <c r="AI694" t="s">
        <v>2054</v>
      </c>
      <c r="AJ694" t="s">
        <v>1980</v>
      </c>
      <c r="AK694">
        <v>29.862120705620601</v>
      </c>
    </row>
    <row r="695" spans="1:37" x14ac:dyDescent="0.25">
      <c r="A695">
        <v>318</v>
      </c>
      <c r="B695" t="s">
        <v>2055</v>
      </c>
      <c r="C695" t="s">
        <v>2056</v>
      </c>
      <c r="D695" t="s">
        <v>82</v>
      </c>
      <c r="E695" t="s">
        <v>1579</v>
      </c>
      <c r="F695">
        <v>158.28</v>
      </c>
      <c r="G695">
        <v>29.3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3</v>
      </c>
      <c r="N695">
        <v>5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2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0.433884298</v>
      </c>
      <c r="AH695">
        <v>0.45500000000000002</v>
      </c>
      <c r="AI695" t="s">
        <v>2057</v>
      </c>
      <c r="AJ695" t="s">
        <v>1980</v>
      </c>
      <c r="AK695">
        <v>50.106049786111697</v>
      </c>
    </row>
    <row r="696" spans="1:37" x14ac:dyDescent="0.25">
      <c r="A696">
        <v>325</v>
      </c>
      <c r="B696" t="s">
        <v>2058</v>
      </c>
      <c r="C696" t="s">
        <v>2059</v>
      </c>
      <c r="D696" t="s">
        <v>232</v>
      </c>
      <c r="E696" t="s">
        <v>469</v>
      </c>
      <c r="F696">
        <v>254.49</v>
      </c>
      <c r="G696">
        <v>30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4</v>
      </c>
      <c r="N696">
        <v>12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0.56401384099999996</v>
      </c>
      <c r="AH696">
        <v>0.56574394500000003</v>
      </c>
      <c r="AI696" t="s">
        <v>2060</v>
      </c>
      <c r="AJ696" t="s">
        <v>1980</v>
      </c>
      <c r="AK696">
        <v>27.988160739186998</v>
      </c>
    </row>
    <row r="697" spans="1:37" x14ac:dyDescent="0.25">
      <c r="A697">
        <v>340</v>
      </c>
      <c r="B697" t="s">
        <v>2061</v>
      </c>
      <c r="C697" t="s">
        <v>2062</v>
      </c>
      <c r="D697" t="s">
        <v>232</v>
      </c>
      <c r="E697" t="s">
        <v>244</v>
      </c>
      <c r="F697">
        <v>114.224</v>
      </c>
      <c r="G697">
        <v>31.1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4</v>
      </c>
      <c r="N697">
        <v>2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0.3671875</v>
      </c>
      <c r="AH697">
        <v>0.37755102000000001</v>
      </c>
      <c r="AI697" t="s">
        <v>48</v>
      </c>
      <c r="AJ697" t="s">
        <v>1980</v>
      </c>
      <c r="AK697">
        <v>29.414955778990699</v>
      </c>
    </row>
    <row r="698" spans="1:37" x14ac:dyDescent="0.25">
      <c r="A698">
        <v>350</v>
      </c>
      <c r="B698" t="s">
        <v>2063</v>
      </c>
      <c r="C698" t="s">
        <v>2064</v>
      </c>
      <c r="D698" t="s">
        <v>38</v>
      </c>
      <c r="E698" t="s">
        <v>1219</v>
      </c>
      <c r="F698">
        <v>190.32</v>
      </c>
      <c r="G698">
        <v>33</v>
      </c>
      <c r="H698">
        <v>6</v>
      </c>
      <c r="I698">
        <v>0</v>
      </c>
      <c r="J698">
        <v>6</v>
      </c>
      <c r="K698">
        <v>3</v>
      </c>
      <c r="L698">
        <v>0</v>
      </c>
      <c r="M698">
        <v>2</v>
      </c>
      <c r="N698">
        <v>5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5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0.419375</v>
      </c>
      <c r="AH698">
        <v>0.47231833899999998</v>
      </c>
      <c r="AI698" t="s">
        <v>2065</v>
      </c>
      <c r="AJ698" t="s">
        <v>1980</v>
      </c>
      <c r="AK698">
        <v>32.189533130703602</v>
      </c>
    </row>
    <row r="699" spans="1:37" x14ac:dyDescent="0.25">
      <c r="A699">
        <v>354</v>
      </c>
      <c r="B699" t="s">
        <v>2066</v>
      </c>
      <c r="C699" t="s">
        <v>2067</v>
      </c>
      <c r="D699" t="s">
        <v>59</v>
      </c>
      <c r="E699" t="s">
        <v>220</v>
      </c>
      <c r="F699">
        <v>158.24</v>
      </c>
      <c r="G699">
        <v>33.6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</v>
      </c>
      <c r="N699">
        <v>6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0.42899408300000003</v>
      </c>
      <c r="AH699">
        <v>0.47520661199999997</v>
      </c>
      <c r="AI699" t="s">
        <v>2068</v>
      </c>
      <c r="AJ699" t="s">
        <v>1980</v>
      </c>
      <c r="AK699">
        <v>32.911936321583902</v>
      </c>
    </row>
    <row r="700" spans="1:37" x14ac:dyDescent="0.25">
      <c r="A700">
        <v>360</v>
      </c>
      <c r="B700" t="s">
        <v>2069</v>
      </c>
      <c r="C700" t="s">
        <v>2070</v>
      </c>
      <c r="D700" t="s">
        <v>465</v>
      </c>
      <c r="E700" t="s">
        <v>292</v>
      </c>
      <c r="F700">
        <v>194.35676219999999</v>
      </c>
      <c r="G700">
        <v>34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3</v>
      </c>
      <c r="AA700">
        <v>7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0.41349480999999999</v>
      </c>
      <c r="AH700">
        <v>0.42444444399999998</v>
      </c>
      <c r="AI700" t="s">
        <v>97</v>
      </c>
      <c r="AJ700" t="s">
        <v>1980</v>
      </c>
      <c r="AK700">
        <v>37.555550284712297</v>
      </c>
    </row>
    <row r="701" spans="1:37" x14ac:dyDescent="0.25">
      <c r="A701">
        <v>369</v>
      </c>
      <c r="B701" t="s">
        <v>2071</v>
      </c>
      <c r="C701" t="s">
        <v>2072</v>
      </c>
      <c r="D701" t="s">
        <v>51</v>
      </c>
      <c r="E701" t="s">
        <v>1174</v>
      </c>
      <c r="F701">
        <v>140.26</v>
      </c>
      <c r="G701">
        <v>35.1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1</v>
      </c>
      <c r="AA701">
        <v>5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0.43672839499999999</v>
      </c>
      <c r="AH701">
        <v>0.36499999999999999</v>
      </c>
      <c r="AI701" t="s">
        <v>48</v>
      </c>
      <c r="AJ701" t="s">
        <v>1980</v>
      </c>
      <c r="AK701">
        <v>36.543764383858999</v>
      </c>
    </row>
    <row r="702" spans="1:37" x14ac:dyDescent="0.25">
      <c r="A702">
        <v>377</v>
      </c>
      <c r="B702" t="s">
        <v>2073</v>
      </c>
      <c r="C702" t="s">
        <v>2074</v>
      </c>
      <c r="D702" t="s">
        <v>304</v>
      </c>
      <c r="E702" t="s">
        <v>305</v>
      </c>
      <c r="F702">
        <v>128.208</v>
      </c>
      <c r="G702">
        <v>36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2</v>
      </c>
      <c r="N702">
        <v>5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0.40123456800000001</v>
      </c>
      <c r="AH702">
        <v>0.40123456800000001</v>
      </c>
      <c r="AI702" t="s">
        <v>48</v>
      </c>
      <c r="AJ702" t="s">
        <v>1980</v>
      </c>
      <c r="AK702">
        <v>42.067674490161501</v>
      </c>
    </row>
    <row r="703" spans="1:37" x14ac:dyDescent="0.25">
      <c r="A703">
        <v>393</v>
      </c>
      <c r="B703" t="s">
        <v>2075</v>
      </c>
      <c r="C703" t="s">
        <v>2076</v>
      </c>
      <c r="D703" t="s">
        <v>74</v>
      </c>
      <c r="E703" t="s">
        <v>317</v>
      </c>
      <c r="F703">
        <v>184.27</v>
      </c>
      <c r="G703">
        <v>38.299999999999997</v>
      </c>
      <c r="H703">
        <v>0</v>
      </c>
      <c r="I703">
        <v>1</v>
      </c>
      <c r="J703">
        <v>0</v>
      </c>
      <c r="K703">
        <v>1</v>
      </c>
      <c r="L703">
        <v>0</v>
      </c>
      <c r="M703">
        <v>1</v>
      </c>
      <c r="N703">
        <v>7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1</v>
      </c>
      <c r="X703">
        <v>0</v>
      </c>
      <c r="Y703">
        <v>1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0.52295918399999997</v>
      </c>
      <c r="AH703">
        <v>0.52295918399999997</v>
      </c>
      <c r="AI703" t="s">
        <v>48</v>
      </c>
      <c r="AJ703" t="s">
        <v>1980</v>
      </c>
      <c r="AK703">
        <v>52.114675168325803</v>
      </c>
    </row>
    <row r="704" spans="1:37" x14ac:dyDescent="0.25">
      <c r="A704">
        <v>407</v>
      </c>
      <c r="B704" t="s">
        <v>2077</v>
      </c>
      <c r="C704" t="s">
        <v>2078</v>
      </c>
      <c r="D704" t="s">
        <v>232</v>
      </c>
      <c r="E704" t="s">
        <v>438</v>
      </c>
      <c r="F704">
        <v>184.35400000000001</v>
      </c>
      <c r="G704">
        <v>39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</v>
      </c>
      <c r="N704">
        <v>9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0.464497041</v>
      </c>
      <c r="AH704">
        <v>0.49305555600000001</v>
      </c>
      <c r="AI704" t="s">
        <v>48</v>
      </c>
      <c r="AJ704" t="s">
        <v>1980</v>
      </c>
      <c r="AK704">
        <v>41.262114673569101</v>
      </c>
    </row>
    <row r="705" spans="1:37" x14ac:dyDescent="0.25">
      <c r="A705">
        <v>432</v>
      </c>
      <c r="B705" t="s">
        <v>1364</v>
      </c>
      <c r="C705" t="s">
        <v>2079</v>
      </c>
      <c r="D705" t="s">
        <v>183</v>
      </c>
      <c r="E705" t="s">
        <v>323</v>
      </c>
      <c r="F705">
        <v>138.244</v>
      </c>
      <c r="G705">
        <v>41</v>
      </c>
      <c r="H705">
        <v>0</v>
      </c>
      <c r="I705">
        <v>2</v>
      </c>
      <c r="J705">
        <v>0</v>
      </c>
      <c r="K705">
        <v>2</v>
      </c>
      <c r="L705">
        <v>0</v>
      </c>
      <c r="M705">
        <v>0</v>
      </c>
      <c r="N705">
        <v>6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0</v>
      </c>
      <c r="Y705">
        <v>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0.46694214899999997</v>
      </c>
      <c r="AH705">
        <v>0.47520661199999997</v>
      </c>
      <c r="AI705" t="s">
        <v>48</v>
      </c>
      <c r="AJ705" t="s">
        <v>1980</v>
      </c>
      <c r="AK705">
        <v>41.6343821197284</v>
      </c>
    </row>
    <row r="706" spans="1:37" x14ac:dyDescent="0.25">
      <c r="A706">
        <v>435</v>
      </c>
      <c r="B706" t="s">
        <v>1381</v>
      </c>
      <c r="C706" t="s">
        <v>2080</v>
      </c>
      <c r="D706" t="s">
        <v>100</v>
      </c>
      <c r="E706" t="s">
        <v>1380</v>
      </c>
      <c r="F706">
        <v>264.44</v>
      </c>
      <c r="G706">
        <v>41</v>
      </c>
      <c r="H706">
        <v>0</v>
      </c>
      <c r="I706">
        <v>3</v>
      </c>
      <c r="J706">
        <v>0</v>
      </c>
      <c r="K706">
        <v>3</v>
      </c>
      <c r="L706">
        <v>0</v>
      </c>
      <c r="M706">
        <v>1</v>
      </c>
      <c r="N706">
        <v>11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6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0.56896551699999998</v>
      </c>
      <c r="AH706">
        <v>0.60884353700000005</v>
      </c>
      <c r="AI706" t="s">
        <v>2081</v>
      </c>
      <c r="AJ706" t="s">
        <v>1980</v>
      </c>
      <c r="AK706">
        <v>44.939917133043302</v>
      </c>
    </row>
    <row r="707" spans="1:37" x14ac:dyDescent="0.25">
      <c r="A707">
        <v>441</v>
      </c>
      <c r="B707" t="s">
        <v>2082</v>
      </c>
      <c r="C707" t="s">
        <v>2083</v>
      </c>
      <c r="D707" t="s">
        <v>38</v>
      </c>
      <c r="E707" t="s">
        <v>348</v>
      </c>
      <c r="F707">
        <v>246.4314688</v>
      </c>
      <c r="G707">
        <v>42</v>
      </c>
      <c r="H707">
        <v>6</v>
      </c>
      <c r="I707">
        <v>0</v>
      </c>
      <c r="J707">
        <v>6</v>
      </c>
      <c r="K707">
        <v>3</v>
      </c>
      <c r="L707">
        <v>0</v>
      </c>
      <c r="M707">
        <v>2</v>
      </c>
      <c r="N707">
        <v>9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0.499729584</v>
      </c>
      <c r="AH707">
        <v>0.55215419499999996</v>
      </c>
      <c r="AI707" t="s">
        <v>97</v>
      </c>
      <c r="AJ707" t="s">
        <v>1980</v>
      </c>
      <c r="AK707">
        <v>35.572354429750398</v>
      </c>
    </row>
    <row r="708" spans="1:37" x14ac:dyDescent="0.25">
      <c r="A708">
        <v>446</v>
      </c>
      <c r="B708" t="s">
        <v>2084</v>
      </c>
      <c r="C708" t="s">
        <v>2085</v>
      </c>
      <c r="D708" t="s">
        <v>74</v>
      </c>
      <c r="E708" t="s">
        <v>1157</v>
      </c>
      <c r="F708">
        <v>172.26</v>
      </c>
      <c r="G708">
        <v>42.2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2</v>
      </c>
      <c r="N708">
        <v>7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0.48958333300000001</v>
      </c>
      <c r="AH708">
        <v>0.49652777799999998</v>
      </c>
      <c r="AI708" t="s">
        <v>48</v>
      </c>
      <c r="AJ708" t="s">
        <v>1980</v>
      </c>
      <c r="AK708">
        <v>38.838537541527003</v>
      </c>
    </row>
    <row r="709" spans="1:37" x14ac:dyDescent="0.25">
      <c r="A709">
        <v>451</v>
      </c>
      <c r="B709" t="s">
        <v>2086</v>
      </c>
      <c r="C709" t="s">
        <v>2087</v>
      </c>
      <c r="D709" t="s">
        <v>51</v>
      </c>
      <c r="E709" t="s">
        <v>942</v>
      </c>
      <c r="F709">
        <v>164.28</v>
      </c>
      <c r="G709">
        <v>42.7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5</v>
      </c>
      <c r="AA709">
        <v>5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0.34072022200000002</v>
      </c>
      <c r="AH709">
        <v>0.31887755099999998</v>
      </c>
      <c r="AI709" t="s">
        <v>48</v>
      </c>
      <c r="AJ709" t="s">
        <v>1980</v>
      </c>
      <c r="AK709">
        <v>44.733812957729199</v>
      </c>
    </row>
    <row r="710" spans="1:37" x14ac:dyDescent="0.25">
      <c r="A710">
        <v>461</v>
      </c>
      <c r="B710" t="s">
        <v>2088</v>
      </c>
      <c r="C710" t="s">
        <v>2089</v>
      </c>
      <c r="D710" t="s">
        <v>183</v>
      </c>
      <c r="E710" t="s">
        <v>281</v>
      </c>
      <c r="F710">
        <v>252.47911329999999</v>
      </c>
      <c r="G710">
        <v>43</v>
      </c>
      <c r="H710">
        <v>0</v>
      </c>
      <c r="I710">
        <v>1</v>
      </c>
      <c r="J710">
        <v>0</v>
      </c>
      <c r="K710">
        <v>1</v>
      </c>
      <c r="L710">
        <v>0</v>
      </c>
      <c r="M710">
        <v>4</v>
      </c>
      <c r="N710">
        <v>10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2</v>
      </c>
      <c r="W710">
        <v>2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0.55540166199999996</v>
      </c>
      <c r="AH710">
        <v>0.57561728400000001</v>
      </c>
      <c r="AI710" t="s">
        <v>97</v>
      </c>
      <c r="AJ710" t="s">
        <v>1980</v>
      </c>
      <c r="AK710">
        <v>52.894311114514998</v>
      </c>
    </row>
    <row r="711" spans="1:37" x14ac:dyDescent="0.25">
      <c r="A711">
        <v>476</v>
      </c>
      <c r="B711" t="s">
        <v>2090</v>
      </c>
      <c r="C711" t="s">
        <v>2091</v>
      </c>
      <c r="D711" t="s">
        <v>183</v>
      </c>
      <c r="E711" t="s">
        <v>563</v>
      </c>
      <c r="F711">
        <v>224.42587850000001</v>
      </c>
      <c r="G711">
        <v>45</v>
      </c>
      <c r="H711">
        <v>0</v>
      </c>
      <c r="I711">
        <v>1</v>
      </c>
      <c r="J711">
        <v>0</v>
      </c>
      <c r="K711">
        <v>1</v>
      </c>
      <c r="L711">
        <v>0</v>
      </c>
      <c r="M711">
        <v>3</v>
      </c>
      <c r="N711">
        <v>11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0.50925925900000002</v>
      </c>
      <c r="AH711">
        <v>0.546875</v>
      </c>
      <c r="AI711" t="s">
        <v>97</v>
      </c>
      <c r="AJ711" t="s">
        <v>1980</v>
      </c>
      <c r="AK711">
        <v>56.735045756484297</v>
      </c>
    </row>
    <row r="712" spans="1:37" x14ac:dyDescent="0.25">
      <c r="A712">
        <v>481</v>
      </c>
      <c r="B712" t="s">
        <v>2092</v>
      </c>
      <c r="C712" t="s">
        <v>2093</v>
      </c>
      <c r="D712" t="s">
        <v>183</v>
      </c>
      <c r="E712" t="s">
        <v>281</v>
      </c>
      <c r="F712">
        <v>252.47911329999999</v>
      </c>
      <c r="G712">
        <v>45</v>
      </c>
      <c r="H712">
        <v>0</v>
      </c>
      <c r="I712">
        <v>1</v>
      </c>
      <c r="J712">
        <v>0</v>
      </c>
      <c r="K712">
        <v>1</v>
      </c>
      <c r="L712">
        <v>0</v>
      </c>
      <c r="M712">
        <v>3</v>
      </c>
      <c r="N712">
        <v>13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0.52249999999999996</v>
      </c>
      <c r="AH712">
        <v>0.567901235</v>
      </c>
      <c r="AI712" t="s">
        <v>97</v>
      </c>
      <c r="AJ712" t="s">
        <v>1980</v>
      </c>
      <c r="AK712">
        <v>53.657730080748301</v>
      </c>
    </row>
    <row r="713" spans="1:37" x14ac:dyDescent="0.25">
      <c r="A713">
        <v>485</v>
      </c>
      <c r="B713" t="s">
        <v>2094</v>
      </c>
      <c r="C713" t="s">
        <v>2095</v>
      </c>
      <c r="D713" t="s">
        <v>232</v>
      </c>
      <c r="E713" t="s">
        <v>338</v>
      </c>
      <c r="F713">
        <v>226.44</v>
      </c>
      <c r="G713">
        <v>45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3</v>
      </c>
      <c r="N713">
        <v>12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0.546666667</v>
      </c>
      <c r="AH713">
        <v>0.546666667</v>
      </c>
      <c r="AI713" t="s">
        <v>2096</v>
      </c>
      <c r="AJ713" t="s">
        <v>1980</v>
      </c>
      <c r="AK713">
        <v>64.713456666001207</v>
      </c>
    </row>
    <row r="714" spans="1:37" x14ac:dyDescent="0.25">
      <c r="A714">
        <v>502</v>
      </c>
      <c r="B714" t="s">
        <v>2097</v>
      </c>
      <c r="C714" t="s">
        <v>2098</v>
      </c>
      <c r="D714" t="s">
        <v>183</v>
      </c>
      <c r="E714" t="s">
        <v>1525</v>
      </c>
      <c r="F714">
        <v>294.54599999999999</v>
      </c>
      <c r="G714">
        <v>47</v>
      </c>
      <c r="H714">
        <v>0</v>
      </c>
      <c r="I714">
        <v>1</v>
      </c>
      <c r="J714">
        <v>0</v>
      </c>
      <c r="K714">
        <v>1</v>
      </c>
      <c r="L714">
        <v>0</v>
      </c>
      <c r="M714">
        <v>3</v>
      </c>
      <c r="N714">
        <v>16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0.58057851199999999</v>
      </c>
      <c r="AH714">
        <v>0.60544217700000003</v>
      </c>
      <c r="AI714" t="s">
        <v>48</v>
      </c>
      <c r="AJ714" t="s">
        <v>1980</v>
      </c>
      <c r="AK714">
        <v>53.073496577532097</v>
      </c>
    </row>
    <row r="715" spans="1:37" x14ac:dyDescent="0.25">
      <c r="A715">
        <v>506</v>
      </c>
      <c r="B715" t="s">
        <v>2099</v>
      </c>
      <c r="C715" t="s">
        <v>2100</v>
      </c>
      <c r="D715" t="s">
        <v>232</v>
      </c>
      <c r="E715" t="s">
        <v>96</v>
      </c>
      <c r="F715">
        <v>170.33</v>
      </c>
      <c r="G715">
        <v>47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</v>
      </c>
      <c r="N715">
        <v>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0.42708333300000001</v>
      </c>
      <c r="AH715">
        <v>0.47520661199999997</v>
      </c>
      <c r="AI715" t="s">
        <v>2101</v>
      </c>
      <c r="AJ715" t="s">
        <v>1980</v>
      </c>
      <c r="AK715">
        <v>74.924974586733597</v>
      </c>
    </row>
    <row r="716" spans="1:37" x14ac:dyDescent="0.25">
      <c r="A716">
        <v>526</v>
      </c>
      <c r="B716" t="s">
        <v>2102</v>
      </c>
      <c r="C716" t="s">
        <v>2103</v>
      </c>
      <c r="D716" t="s">
        <v>74</v>
      </c>
      <c r="E716" t="s">
        <v>1521</v>
      </c>
      <c r="F716">
        <v>214.33799999999999</v>
      </c>
      <c r="G716">
        <v>49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</v>
      </c>
      <c r="N716">
        <v>10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0.54444444400000003</v>
      </c>
      <c r="AH716">
        <v>0.54888888899999999</v>
      </c>
      <c r="AI716" t="s">
        <v>48</v>
      </c>
      <c r="AJ716" t="s">
        <v>1980</v>
      </c>
      <c r="AK716">
        <v>50.692442512335397</v>
      </c>
    </row>
    <row r="717" spans="1:37" x14ac:dyDescent="0.25">
      <c r="A717">
        <v>538</v>
      </c>
      <c r="B717" t="s">
        <v>2104</v>
      </c>
      <c r="C717" t="s">
        <v>2105</v>
      </c>
      <c r="D717" t="s">
        <v>183</v>
      </c>
      <c r="E717" t="s">
        <v>268</v>
      </c>
      <c r="F717">
        <v>126.24</v>
      </c>
      <c r="G717">
        <v>51</v>
      </c>
      <c r="H717">
        <v>0</v>
      </c>
      <c r="I717">
        <v>1</v>
      </c>
      <c r="J717">
        <v>0</v>
      </c>
      <c r="K717">
        <v>1</v>
      </c>
      <c r="L717">
        <v>0</v>
      </c>
      <c r="M717">
        <v>1</v>
      </c>
      <c r="N717">
        <v>6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0.40123456800000001</v>
      </c>
      <c r="AH717">
        <v>0.43827160500000001</v>
      </c>
      <c r="AI717" t="s">
        <v>2106</v>
      </c>
      <c r="AJ717" t="s">
        <v>1980</v>
      </c>
      <c r="AK717">
        <v>49.579147181228898</v>
      </c>
    </row>
    <row r="718" spans="1:37" x14ac:dyDescent="0.25">
      <c r="A718">
        <v>539</v>
      </c>
      <c r="B718" t="s">
        <v>2107</v>
      </c>
      <c r="C718" t="s">
        <v>2108</v>
      </c>
      <c r="D718" t="s">
        <v>183</v>
      </c>
      <c r="E718" t="s">
        <v>268</v>
      </c>
      <c r="F718">
        <v>126.23399999999999</v>
      </c>
      <c r="G718">
        <v>51</v>
      </c>
      <c r="H718">
        <v>0</v>
      </c>
      <c r="I718">
        <v>1</v>
      </c>
      <c r="J718">
        <v>0</v>
      </c>
      <c r="K718">
        <v>1</v>
      </c>
      <c r="L718">
        <v>0</v>
      </c>
      <c r="M718">
        <v>1</v>
      </c>
      <c r="N718">
        <v>6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0.42592592600000001</v>
      </c>
      <c r="AH718">
        <v>0.43827160500000001</v>
      </c>
      <c r="AI718" t="s">
        <v>48</v>
      </c>
      <c r="AJ718" t="s">
        <v>1980</v>
      </c>
      <c r="AK718">
        <v>50.540287165958702</v>
      </c>
    </row>
    <row r="719" spans="1:37" x14ac:dyDescent="0.25">
      <c r="A719">
        <v>544</v>
      </c>
      <c r="B719" t="s">
        <v>2109</v>
      </c>
      <c r="C719" t="s">
        <v>2110</v>
      </c>
      <c r="D719" t="s">
        <v>51</v>
      </c>
      <c r="E719" t="s">
        <v>942</v>
      </c>
      <c r="F719">
        <v>164.29</v>
      </c>
      <c r="G719">
        <v>51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2</v>
      </c>
      <c r="AA719">
        <v>10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0.37345678999999998</v>
      </c>
      <c r="AH719">
        <v>0.42307692299999999</v>
      </c>
      <c r="AI719" t="s">
        <v>2111</v>
      </c>
      <c r="AJ719" t="s">
        <v>1980</v>
      </c>
      <c r="AK719">
        <v>50.074488388180598</v>
      </c>
    </row>
    <row r="720" spans="1:37" x14ac:dyDescent="0.25">
      <c r="A720">
        <v>554</v>
      </c>
      <c r="B720" t="s">
        <v>2112</v>
      </c>
      <c r="C720" t="s">
        <v>2113</v>
      </c>
      <c r="D720" t="s">
        <v>232</v>
      </c>
      <c r="E720" t="s">
        <v>438</v>
      </c>
      <c r="F720">
        <v>184.36</v>
      </c>
      <c r="G720">
        <v>53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</v>
      </c>
      <c r="N720">
        <v>9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0.49305555600000001</v>
      </c>
      <c r="AH720">
        <v>0.49305555600000001</v>
      </c>
      <c r="AI720" t="s">
        <v>2114</v>
      </c>
      <c r="AJ720" t="s">
        <v>1980</v>
      </c>
      <c r="AK720">
        <v>53.594121600923302</v>
      </c>
    </row>
    <row r="721" spans="1:37" x14ac:dyDescent="0.25">
      <c r="A721">
        <v>557</v>
      </c>
      <c r="B721" t="s">
        <v>2115</v>
      </c>
      <c r="C721" t="s">
        <v>2116</v>
      </c>
      <c r="D721" t="s">
        <v>82</v>
      </c>
      <c r="E721" t="s">
        <v>2117</v>
      </c>
      <c r="F721">
        <v>172.30199999999999</v>
      </c>
      <c r="G721">
        <v>53.2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10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0.46875</v>
      </c>
      <c r="AH721">
        <v>0.483471074</v>
      </c>
      <c r="AI721" t="s">
        <v>48</v>
      </c>
      <c r="AJ721" t="s">
        <v>1980</v>
      </c>
      <c r="AK721">
        <v>58.084668799689901</v>
      </c>
    </row>
    <row r="722" spans="1:37" x14ac:dyDescent="0.25">
      <c r="A722">
        <v>558</v>
      </c>
      <c r="B722" t="s">
        <v>2118</v>
      </c>
      <c r="C722" t="s">
        <v>2119</v>
      </c>
      <c r="D722" t="s">
        <v>100</v>
      </c>
      <c r="E722" t="s">
        <v>425</v>
      </c>
      <c r="F722">
        <v>296.49</v>
      </c>
      <c r="G722">
        <v>53.9</v>
      </c>
      <c r="H722">
        <v>0</v>
      </c>
      <c r="I722">
        <v>1</v>
      </c>
      <c r="J722">
        <v>0</v>
      </c>
      <c r="K722">
        <v>1</v>
      </c>
      <c r="L722">
        <v>0</v>
      </c>
      <c r="M722">
        <v>2</v>
      </c>
      <c r="N722">
        <v>14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0.57899305599999995</v>
      </c>
      <c r="AH722">
        <v>0.61673553699999994</v>
      </c>
      <c r="AI722" t="s">
        <v>2120</v>
      </c>
      <c r="AJ722" t="s">
        <v>1980</v>
      </c>
      <c r="AK722">
        <v>58.210040715419602</v>
      </c>
    </row>
    <row r="723" spans="1:37" x14ac:dyDescent="0.25">
      <c r="A723">
        <v>563</v>
      </c>
      <c r="B723" t="s">
        <v>2121</v>
      </c>
      <c r="C723" t="s">
        <v>2122</v>
      </c>
      <c r="D723" t="s">
        <v>59</v>
      </c>
      <c r="E723" t="s">
        <v>425</v>
      </c>
      <c r="F723">
        <v>296.48865899999998</v>
      </c>
      <c r="G723">
        <v>55.5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2</v>
      </c>
      <c r="N723">
        <v>14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2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0.57899305599999995</v>
      </c>
      <c r="AH723">
        <v>0.61260330600000001</v>
      </c>
      <c r="AI723" t="s">
        <v>97</v>
      </c>
      <c r="AJ723" t="s">
        <v>1980</v>
      </c>
      <c r="AK723">
        <v>54.207112984930802</v>
      </c>
    </row>
    <row r="724" spans="1:37" x14ac:dyDescent="0.25">
      <c r="A724">
        <v>580</v>
      </c>
      <c r="B724" t="s">
        <v>2123</v>
      </c>
      <c r="C724" t="s">
        <v>2124</v>
      </c>
      <c r="D724" t="s">
        <v>465</v>
      </c>
      <c r="E724" t="s">
        <v>1655</v>
      </c>
      <c r="F724">
        <v>280.53234809999998</v>
      </c>
      <c r="G724">
        <v>57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2</v>
      </c>
      <c r="N724">
        <v>11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1</v>
      </c>
      <c r="AA724">
        <v>5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0.56802721099999998</v>
      </c>
      <c r="AH724">
        <v>0.59125000000000005</v>
      </c>
      <c r="AI724" t="s">
        <v>97</v>
      </c>
      <c r="AJ724" t="s">
        <v>1980</v>
      </c>
      <c r="AK724">
        <v>35.818866000087397</v>
      </c>
    </row>
    <row r="725" spans="1:37" x14ac:dyDescent="0.25">
      <c r="A725">
        <v>590</v>
      </c>
      <c r="B725" t="s">
        <v>2125</v>
      </c>
      <c r="C725" t="s">
        <v>2126</v>
      </c>
      <c r="D725" t="s">
        <v>95</v>
      </c>
      <c r="E725" t="s">
        <v>438</v>
      </c>
      <c r="F725">
        <v>184.36190780000001</v>
      </c>
      <c r="G725">
        <v>58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4</v>
      </c>
      <c r="N725">
        <v>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0.48224852099999999</v>
      </c>
      <c r="AH725">
        <v>0.49652777799999998</v>
      </c>
      <c r="AI725" t="s">
        <v>97</v>
      </c>
      <c r="AJ725" t="s">
        <v>1980</v>
      </c>
      <c r="AK725">
        <v>58.440752720012298</v>
      </c>
    </row>
    <row r="726" spans="1:37" x14ac:dyDescent="0.25">
      <c r="A726">
        <v>618</v>
      </c>
      <c r="B726" t="s">
        <v>2127</v>
      </c>
      <c r="C726" t="s">
        <v>2128</v>
      </c>
      <c r="D726" t="s">
        <v>465</v>
      </c>
      <c r="E726" t="s">
        <v>563</v>
      </c>
      <c r="F726">
        <v>224.42587850000001</v>
      </c>
      <c r="G726">
        <v>63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3</v>
      </c>
      <c r="N726">
        <v>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2</v>
      </c>
      <c r="W726">
        <v>0</v>
      </c>
      <c r="X726">
        <v>0</v>
      </c>
      <c r="Y726">
        <v>0</v>
      </c>
      <c r="Z726">
        <v>1</v>
      </c>
      <c r="AA726">
        <v>5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0.52076124599999996</v>
      </c>
      <c r="AH726">
        <v>0.533203125</v>
      </c>
      <c r="AI726" t="s">
        <v>97</v>
      </c>
      <c r="AJ726" t="s">
        <v>1980</v>
      </c>
      <c r="AK726">
        <v>65.840167872814902</v>
      </c>
    </row>
    <row r="727" spans="1:37" x14ac:dyDescent="0.25">
      <c r="A727">
        <v>624</v>
      </c>
      <c r="B727" t="s">
        <v>2129</v>
      </c>
      <c r="C727" t="s">
        <v>2130</v>
      </c>
      <c r="D727" t="s">
        <v>82</v>
      </c>
      <c r="E727" t="s">
        <v>2131</v>
      </c>
      <c r="F727">
        <v>214.39</v>
      </c>
      <c r="G727">
        <v>65.900000000000006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13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0.50888888899999996</v>
      </c>
      <c r="AH727">
        <v>0.533163265</v>
      </c>
      <c r="AI727" t="s">
        <v>2132</v>
      </c>
      <c r="AJ727" t="s">
        <v>1980</v>
      </c>
      <c r="AK727">
        <v>79.611679218463095</v>
      </c>
    </row>
    <row r="728" spans="1:37" x14ac:dyDescent="0.25">
      <c r="A728">
        <v>640</v>
      </c>
      <c r="B728" t="s">
        <v>2133</v>
      </c>
      <c r="C728" t="s">
        <v>2134</v>
      </c>
      <c r="D728" t="s">
        <v>251</v>
      </c>
      <c r="E728" t="s">
        <v>493</v>
      </c>
      <c r="F728">
        <v>298.49400000000003</v>
      </c>
      <c r="G728">
        <v>68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2</v>
      </c>
      <c r="N728">
        <v>16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0.59750566900000002</v>
      </c>
      <c r="AH728">
        <v>0.60430839000000003</v>
      </c>
      <c r="AI728" t="s">
        <v>48</v>
      </c>
      <c r="AJ728" t="s">
        <v>1980</v>
      </c>
      <c r="AK728">
        <v>70.796782277414096</v>
      </c>
    </row>
    <row r="729" spans="1:37" x14ac:dyDescent="0.25">
      <c r="A729">
        <v>653</v>
      </c>
      <c r="B729" t="s">
        <v>2135</v>
      </c>
      <c r="C729" t="s">
        <v>2136</v>
      </c>
      <c r="D729" t="s">
        <v>38</v>
      </c>
      <c r="E729" t="s">
        <v>398</v>
      </c>
      <c r="F729">
        <v>274.47199999999998</v>
      </c>
      <c r="G729">
        <v>72</v>
      </c>
      <c r="H729">
        <v>6</v>
      </c>
      <c r="I729">
        <v>0</v>
      </c>
      <c r="J729">
        <v>6</v>
      </c>
      <c r="K729">
        <v>3</v>
      </c>
      <c r="L729">
        <v>0</v>
      </c>
      <c r="M729">
        <v>1</v>
      </c>
      <c r="N729">
        <v>13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5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0.56857638899999996</v>
      </c>
      <c r="AH729">
        <v>0.58317580300000005</v>
      </c>
      <c r="AI729" t="s">
        <v>48</v>
      </c>
      <c r="AJ729" t="s">
        <v>1980</v>
      </c>
      <c r="AK729">
        <v>70.286979831338996</v>
      </c>
    </row>
    <row r="730" spans="1:37" x14ac:dyDescent="0.25">
      <c r="A730">
        <v>657</v>
      </c>
      <c r="B730" t="s">
        <v>2137</v>
      </c>
      <c r="C730" t="s">
        <v>2138</v>
      </c>
      <c r="D730" t="s">
        <v>95</v>
      </c>
      <c r="E730" t="s">
        <v>817</v>
      </c>
      <c r="F730">
        <v>128.25</v>
      </c>
      <c r="G730">
        <v>72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2</v>
      </c>
      <c r="N730">
        <v>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0.38888888900000002</v>
      </c>
      <c r="AH730">
        <v>0.4140625</v>
      </c>
      <c r="AI730" t="s">
        <v>2139</v>
      </c>
      <c r="AJ730" t="s">
        <v>1980</v>
      </c>
      <c r="AK730">
        <v>72.0464162917594</v>
      </c>
    </row>
    <row r="731" spans="1:37" x14ac:dyDescent="0.25">
      <c r="A731">
        <v>667</v>
      </c>
      <c r="B731" t="s">
        <v>2140</v>
      </c>
      <c r="C731" t="s">
        <v>2141</v>
      </c>
      <c r="D731" t="s">
        <v>19</v>
      </c>
      <c r="E731" t="s">
        <v>725</v>
      </c>
      <c r="F731">
        <v>100.16</v>
      </c>
      <c r="G731">
        <v>75.2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4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0.37755102000000001</v>
      </c>
      <c r="AH731">
        <v>0.37755102000000001</v>
      </c>
      <c r="AI731" t="s">
        <v>2142</v>
      </c>
      <c r="AJ731" t="s">
        <v>1980</v>
      </c>
      <c r="AK731">
        <v>78.236155089876405</v>
      </c>
    </row>
    <row r="732" spans="1:37" x14ac:dyDescent="0.25">
      <c r="A732">
        <v>677</v>
      </c>
      <c r="B732" t="s">
        <v>2143</v>
      </c>
      <c r="C732" t="s">
        <v>2144</v>
      </c>
      <c r="D732" t="s">
        <v>100</v>
      </c>
      <c r="E732" t="s">
        <v>2145</v>
      </c>
      <c r="F732">
        <v>164.2</v>
      </c>
      <c r="G732">
        <v>80.7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6</v>
      </c>
      <c r="O732">
        <v>1</v>
      </c>
      <c r="P732">
        <v>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0.44214875999999997</v>
      </c>
      <c r="AH732">
        <v>0.46500000000000002</v>
      </c>
      <c r="AI732" t="s">
        <v>2146</v>
      </c>
      <c r="AJ732" t="s">
        <v>1980</v>
      </c>
      <c r="AK732">
        <v>65.840167872814902</v>
      </c>
    </row>
    <row r="733" spans="1:37" x14ac:dyDescent="0.25">
      <c r="A733">
        <v>678</v>
      </c>
      <c r="B733" t="s">
        <v>2147</v>
      </c>
      <c r="C733" t="s">
        <v>2148</v>
      </c>
      <c r="D733" t="s">
        <v>82</v>
      </c>
      <c r="E733" t="s">
        <v>2149</v>
      </c>
      <c r="F733">
        <v>214.38</v>
      </c>
      <c r="G733">
        <v>80.8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13</v>
      </c>
      <c r="O733"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0.50888888899999996</v>
      </c>
      <c r="AH733">
        <v>0.533163265</v>
      </c>
      <c r="AI733" t="s">
        <v>48</v>
      </c>
      <c r="AJ733" t="s">
        <v>1980</v>
      </c>
      <c r="AK733">
        <v>81.715952116135497</v>
      </c>
    </row>
    <row r="734" spans="1:37" x14ac:dyDescent="0.25">
      <c r="A734">
        <v>693</v>
      </c>
      <c r="B734" t="s">
        <v>2150</v>
      </c>
      <c r="C734" t="s">
        <v>2151</v>
      </c>
      <c r="D734" t="s">
        <v>74</v>
      </c>
      <c r="E734" t="s">
        <v>1808</v>
      </c>
      <c r="F734">
        <v>312.52</v>
      </c>
      <c r="G734">
        <v>84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2</v>
      </c>
      <c r="N734">
        <v>17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0.59829867699999995</v>
      </c>
      <c r="AH734">
        <v>0.61673553699999994</v>
      </c>
      <c r="AI734" t="s">
        <v>48</v>
      </c>
      <c r="AJ734" t="s">
        <v>1980</v>
      </c>
      <c r="AK734">
        <v>80.429822234898893</v>
      </c>
    </row>
    <row r="735" spans="1:37" x14ac:dyDescent="0.25">
      <c r="A735">
        <v>696</v>
      </c>
      <c r="B735" t="s">
        <v>2152</v>
      </c>
      <c r="C735" t="s">
        <v>2153</v>
      </c>
      <c r="D735" t="s">
        <v>59</v>
      </c>
      <c r="E735" t="s">
        <v>493</v>
      </c>
      <c r="F735">
        <v>298.5</v>
      </c>
      <c r="G735">
        <v>85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</v>
      </c>
      <c r="N735">
        <v>16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0.56805293000000001</v>
      </c>
      <c r="AH735">
        <v>0.60430839000000003</v>
      </c>
      <c r="AI735" t="s">
        <v>2154</v>
      </c>
      <c r="AJ735" t="s">
        <v>1980</v>
      </c>
      <c r="AK735">
        <v>81.447257329483605</v>
      </c>
    </row>
    <row r="736" spans="1:37" x14ac:dyDescent="0.25">
      <c r="A736">
        <v>713</v>
      </c>
      <c r="B736" t="s">
        <v>2155</v>
      </c>
      <c r="C736" t="s">
        <v>2156</v>
      </c>
      <c r="D736" t="s">
        <v>100</v>
      </c>
      <c r="E736" t="s">
        <v>1921</v>
      </c>
      <c r="F736">
        <v>394.67</v>
      </c>
      <c r="G736">
        <v>88.2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3</v>
      </c>
      <c r="N736">
        <v>19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1</v>
      </c>
      <c r="W736">
        <v>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0.62382934400000001</v>
      </c>
      <c r="AH736">
        <v>0.65814506500000003</v>
      </c>
      <c r="AI736" t="s">
        <v>2157</v>
      </c>
      <c r="AJ736" t="s">
        <v>1980</v>
      </c>
      <c r="AK736">
        <v>89.476137935401795</v>
      </c>
    </row>
    <row r="737" spans="1:37" x14ac:dyDescent="0.25">
      <c r="A737">
        <v>731</v>
      </c>
      <c r="B737" t="s">
        <v>2158</v>
      </c>
      <c r="C737" t="s">
        <v>2159</v>
      </c>
      <c r="D737" t="s">
        <v>64</v>
      </c>
      <c r="E737" t="s">
        <v>271</v>
      </c>
      <c r="F737">
        <v>116.2</v>
      </c>
      <c r="G737">
        <v>99.8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2</v>
      </c>
      <c r="N737">
        <v>5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0.375</v>
      </c>
      <c r="AH737">
        <v>0.35714285699999998</v>
      </c>
      <c r="AI737" t="s">
        <v>2160</v>
      </c>
      <c r="AJ737" t="s">
        <v>1980</v>
      </c>
      <c r="AK737">
        <v>98.946946662965004</v>
      </c>
    </row>
    <row r="738" spans="1:37" x14ac:dyDescent="0.25">
      <c r="A738">
        <v>733</v>
      </c>
      <c r="B738" t="s">
        <v>2161</v>
      </c>
      <c r="C738" t="s">
        <v>2162</v>
      </c>
      <c r="D738" t="s">
        <v>59</v>
      </c>
      <c r="E738" t="s">
        <v>2163</v>
      </c>
      <c r="F738">
        <v>639</v>
      </c>
      <c r="G738">
        <v>100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</v>
      </c>
      <c r="N738">
        <v>32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3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0.69970845500000001</v>
      </c>
      <c r="AH738">
        <v>0.72838388399999998</v>
      </c>
      <c r="AI738" t="s">
        <v>2164</v>
      </c>
      <c r="AJ738" t="s">
        <v>1980</v>
      </c>
      <c r="AK7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opLeftCell="B6" workbookViewId="0">
      <selection activeCell="B7" sqref="B7"/>
    </sheetView>
  </sheetViews>
  <sheetFormatPr baseColWidth="10" defaultColWidth="8" defaultRowHeight="15" x14ac:dyDescent="0.25"/>
  <cols>
    <col min="1" max="1" width="29.625" style="2" bestFit="1" customWidth="1"/>
    <col min="2" max="2" width="29.625" style="2" customWidth="1"/>
    <col min="3" max="4" width="8" style="2"/>
    <col min="5" max="5" width="10.375" style="2" bestFit="1" customWidth="1"/>
    <col min="6" max="6" width="8" style="2"/>
    <col min="7" max="7" width="17.875" style="2" bestFit="1" customWidth="1"/>
    <col min="8" max="8" width="11.125" style="2" bestFit="1" customWidth="1"/>
    <col min="9" max="9" width="13.5" style="2" bestFit="1" customWidth="1"/>
    <col min="10" max="16384" width="8" style="2"/>
  </cols>
  <sheetData>
    <row r="1" spans="1:11" ht="15.75" x14ac:dyDescent="0.25">
      <c r="A1" s="2" t="s">
        <v>2165</v>
      </c>
      <c r="B1" s="2" t="s">
        <v>1</v>
      </c>
      <c r="C1" s="2" t="s">
        <v>2166</v>
      </c>
      <c r="D1" s="2" t="s">
        <v>2167</v>
      </c>
      <c r="E1" t="s">
        <v>32</v>
      </c>
      <c r="F1" t="s">
        <v>33</v>
      </c>
      <c r="G1" s="2" t="s">
        <v>2199</v>
      </c>
      <c r="H1" s="2" t="s">
        <v>2200</v>
      </c>
      <c r="I1" s="2" t="s">
        <v>2201</v>
      </c>
      <c r="K1" s="2" t="s">
        <v>2168</v>
      </c>
    </row>
    <row r="2" spans="1:11" x14ac:dyDescent="0.25">
      <c r="A2" s="10" t="s">
        <v>1891</v>
      </c>
      <c r="B2" s="10" t="s">
        <v>1890</v>
      </c>
      <c r="C2" s="10">
        <v>85</v>
      </c>
      <c r="D2" s="10">
        <v>86</v>
      </c>
      <c r="E2" s="10">
        <f>VLOOKUP($A2,'Dataset Cetano Avance 3'!$C$2:$AJ$738,31,FALSE)</f>
        <v>0.46875</v>
      </c>
      <c r="F2" s="10">
        <f>VLOOKUP($A2,'Dataset Cetano Avance 3'!$C$2:$AJ$738,32,FALSE)</f>
        <v>0.483471074</v>
      </c>
      <c r="G2" s="9">
        <f>VLOOKUP($A2,'Dataset Cetano Avance 3'!$C$2:$AK$739,35,FALSE)</f>
        <v>76.547934574721907</v>
      </c>
      <c r="H2" s="10">
        <f>ABS($C2-D2)</f>
        <v>1</v>
      </c>
      <c r="I2" s="9">
        <f>ABS($C2-G2)</f>
        <v>8.4520654252780929</v>
      </c>
      <c r="K2" s="2" t="s">
        <v>2169</v>
      </c>
    </row>
    <row r="3" spans="1:11" x14ac:dyDescent="0.25">
      <c r="A3" s="2" t="s">
        <v>2170</v>
      </c>
      <c r="B3" s="2" t="s">
        <v>2212</v>
      </c>
      <c r="C3" s="2">
        <v>110</v>
      </c>
      <c r="D3" s="2">
        <v>100</v>
      </c>
      <c r="E3" s="2" t="e">
        <f>VLOOKUP($A3,'Dataset Cetano Avance 3'!$C$2:$AJ$738,31,FALSE)</f>
        <v>#N/A</v>
      </c>
      <c r="F3" s="2" t="e">
        <f>VLOOKUP($A3,'Dataset Cetano Avance 3'!$C$2:$AJ$738,32,FALSE)</f>
        <v>#N/A</v>
      </c>
      <c r="G3" s="4" t="e">
        <f>VLOOKUP($A3,'Dataset Cetano Avance 3'!$C$2:$AK$739,35,FALSE)</f>
        <v>#N/A</v>
      </c>
      <c r="I3" s="4"/>
      <c r="K3" s="2" t="s">
        <v>2171</v>
      </c>
    </row>
    <row r="4" spans="1:11" x14ac:dyDescent="0.25">
      <c r="A4" s="10" t="s">
        <v>972</v>
      </c>
      <c r="B4" s="10" t="s">
        <v>971</v>
      </c>
      <c r="C4" s="10">
        <v>29</v>
      </c>
      <c r="D4" s="10">
        <v>32</v>
      </c>
      <c r="E4" s="10">
        <f>VLOOKUP($A4,'Dataset Cetano Avance 3'!$C$2:$AJ$738,31,FALSE)</f>
        <v>0.3359375</v>
      </c>
      <c r="F4" s="10">
        <f>VLOOKUP($A4,'Dataset Cetano Avance 3'!$C$2:$AJ$738,32,FALSE)</f>
        <v>0.31944444399999999</v>
      </c>
      <c r="G4" s="9">
        <f>VLOOKUP($A4,'Dataset Cetano Avance 3'!$C$2:$AK$739,35,FALSE)</f>
        <v>10.9765250325182</v>
      </c>
      <c r="H4" s="10">
        <f t="shared" ref="H4:H30" si="0">ABS($C4-D4)</f>
        <v>3</v>
      </c>
      <c r="I4" s="9">
        <f t="shared" ref="I4:I30" si="1">ABS($C4-G4)</f>
        <v>18.0234749674818</v>
      </c>
      <c r="K4" s="2" t="s">
        <v>2172</v>
      </c>
    </row>
    <row r="5" spans="1:11" x14ac:dyDescent="0.25">
      <c r="A5" s="10" t="s">
        <v>664</v>
      </c>
      <c r="B5" s="10" t="s">
        <v>2213</v>
      </c>
      <c r="C5" s="10">
        <v>9</v>
      </c>
      <c r="D5" s="10">
        <v>14</v>
      </c>
      <c r="E5" s="10">
        <f>VLOOKUP($A5,'Dataset Cetano Avance 3'!$C$2:$AJ$738,31,FALSE)</f>
        <v>0.46694214899999997</v>
      </c>
      <c r="F5" s="10">
        <f>VLOOKUP($A5,'Dataset Cetano Avance 3'!$C$2:$AJ$738,32,FALSE)</f>
        <v>0.46694214899999997</v>
      </c>
      <c r="G5" s="9">
        <f>VLOOKUP($A5,'Dataset Cetano Avance 3'!$C$2:$AK$739,35,FALSE)</f>
        <v>27.9341648357175</v>
      </c>
      <c r="H5" s="10">
        <f t="shared" si="0"/>
        <v>5</v>
      </c>
      <c r="I5" s="9">
        <f t="shared" si="1"/>
        <v>18.9341648357175</v>
      </c>
    </row>
    <row r="6" spans="1:11" x14ac:dyDescent="0.25">
      <c r="A6" s="2" t="s">
        <v>2095</v>
      </c>
      <c r="B6" s="2" t="s">
        <v>1493</v>
      </c>
      <c r="C6" s="2">
        <v>45</v>
      </c>
      <c r="D6" s="2">
        <v>64</v>
      </c>
      <c r="E6" s="2">
        <f>VLOOKUP($A6,'Dataset Cetano Avance 3'!$C$2:$AJ$738,31,FALSE)</f>
        <v>0.546666667</v>
      </c>
      <c r="F6" s="2">
        <f>VLOOKUP($A6,'Dataset Cetano Avance 3'!$C$2:$AJ$738,32,FALSE)</f>
        <v>0.546666667</v>
      </c>
      <c r="G6" s="4">
        <f>VLOOKUP($A6,'Dataset Cetano Avance 3'!$C$2:$AK$739,35,FALSE)</f>
        <v>64.713456666001207</v>
      </c>
      <c r="H6" s="2">
        <f t="shared" si="0"/>
        <v>19</v>
      </c>
      <c r="I6" s="4">
        <f t="shared" si="1"/>
        <v>19.713456666001207</v>
      </c>
    </row>
    <row r="7" spans="1:11" x14ac:dyDescent="0.25">
      <c r="A7" s="10" t="s">
        <v>476</v>
      </c>
      <c r="B7" s="10" t="s">
        <v>2214</v>
      </c>
      <c r="C7" s="10">
        <v>70</v>
      </c>
      <c r="D7" s="10">
        <v>69</v>
      </c>
      <c r="E7" s="10">
        <f>VLOOKUP($A7,'Dataset Cetano Avance 3'!$C$2:$AJ$738,31,FALSE)</f>
        <v>0.55859375</v>
      </c>
      <c r="F7" s="10">
        <f>VLOOKUP($A7,'Dataset Cetano Avance 3'!$C$2:$AJ$738,32,FALSE)</f>
        <v>0.55859375</v>
      </c>
      <c r="G7" s="9">
        <f>VLOOKUP($A7,'Dataset Cetano Avance 3'!$C$2:$AK$739,35,FALSE)</f>
        <v>35.619777524312298</v>
      </c>
      <c r="H7" s="10">
        <f t="shared" si="0"/>
        <v>1</v>
      </c>
      <c r="I7" s="9">
        <f t="shared" si="1"/>
        <v>34.380222475687702</v>
      </c>
    </row>
    <row r="8" spans="1:11" x14ac:dyDescent="0.25">
      <c r="A8" s="2" t="s">
        <v>1554</v>
      </c>
      <c r="B8" s="2" t="s">
        <v>2215</v>
      </c>
      <c r="C8" s="2">
        <v>48</v>
      </c>
      <c r="D8" s="2">
        <v>68</v>
      </c>
      <c r="E8" s="2">
        <f>VLOOKUP($A8,'Dataset Cetano Avance 3'!$C$2:$AJ$738,31,FALSE)</f>
        <v>0.55363321799999998</v>
      </c>
      <c r="F8" s="2">
        <f>VLOOKUP($A8,'Dataset Cetano Avance 3'!$C$2:$AJ$738,32,FALSE)</f>
        <v>0.56228373700000001</v>
      </c>
      <c r="G8" s="4">
        <f>VLOOKUP($A8,'Dataset Cetano Avance 3'!$C$2:$AK$739,35,FALSE)</f>
        <v>65.033806093480294</v>
      </c>
      <c r="H8" s="2">
        <f t="shared" si="0"/>
        <v>20</v>
      </c>
      <c r="I8" s="4">
        <f t="shared" si="1"/>
        <v>17.033806093480294</v>
      </c>
    </row>
    <row r="9" spans="1:11" x14ac:dyDescent="0.25">
      <c r="A9" s="2" t="s">
        <v>2059</v>
      </c>
      <c r="B9" s="2" t="s">
        <v>2216</v>
      </c>
      <c r="C9" s="2">
        <v>30</v>
      </c>
      <c r="D9" s="2">
        <v>34</v>
      </c>
      <c r="E9" s="2">
        <f>VLOOKUP($A9,'Dataset Cetano Avance 3'!$C$2:$AJ$738,31,FALSE)</f>
        <v>0.56401384099999996</v>
      </c>
      <c r="F9" s="2">
        <f>VLOOKUP($A9,'Dataset Cetano Avance 3'!$C$2:$AJ$738,32,FALSE)</f>
        <v>0.56574394500000003</v>
      </c>
      <c r="G9" s="4">
        <f>VLOOKUP($A9,'Dataset Cetano Avance 3'!$C$2:$AK$739,35,FALSE)</f>
        <v>27.988160739186998</v>
      </c>
      <c r="H9" s="2">
        <f t="shared" si="0"/>
        <v>4</v>
      </c>
      <c r="I9" s="4">
        <f t="shared" si="1"/>
        <v>2.0118392608130016</v>
      </c>
    </row>
    <row r="10" spans="1:11" x14ac:dyDescent="0.25">
      <c r="A10" s="10" t="s">
        <v>1873</v>
      </c>
      <c r="B10" s="10" t="s">
        <v>2217</v>
      </c>
      <c r="C10" s="10">
        <v>83</v>
      </c>
      <c r="D10" s="10">
        <v>84</v>
      </c>
      <c r="E10" s="10">
        <f>VLOOKUP($A10,'Dataset Cetano Avance 3'!$C$2:$AJ$738,31,FALSE)</f>
        <v>0.59750000000000003</v>
      </c>
      <c r="F10" s="10">
        <f>VLOOKUP($A10,'Dataset Cetano Avance 3'!$C$2:$AJ$738,32,FALSE)</f>
        <v>0.59250000000000003</v>
      </c>
      <c r="G10" s="9">
        <f>VLOOKUP($A10,'Dataset Cetano Avance 3'!$C$2:$AK$739,35,FALSE)</f>
        <v>34.322927256050598</v>
      </c>
      <c r="H10" s="10">
        <f t="shared" si="0"/>
        <v>1</v>
      </c>
      <c r="I10" s="9">
        <f t="shared" si="1"/>
        <v>48.677072743949402</v>
      </c>
    </row>
    <row r="11" spans="1:11" x14ac:dyDescent="0.25">
      <c r="A11" s="2" t="s">
        <v>949</v>
      </c>
      <c r="B11" s="2" t="s">
        <v>948</v>
      </c>
      <c r="C11" s="2">
        <v>21</v>
      </c>
      <c r="D11" s="2">
        <v>35</v>
      </c>
      <c r="E11" s="2">
        <f>VLOOKUP($A11,'Dataset Cetano Avance 3'!$C$2:$AJ$738,31,FALSE)</f>
        <v>0.24556212999999999</v>
      </c>
      <c r="F11" s="2">
        <f>VLOOKUP($A11,'Dataset Cetano Avance 3'!$C$2:$AJ$738,32,FALSE)</f>
        <v>0.22448979599999999</v>
      </c>
      <c r="G11" s="4">
        <f>VLOOKUP($A11,'Dataset Cetano Avance 3'!$C$2:$AK$739,35,FALSE)</f>
        <v>23.0103077272964</v>
      </c>
      <c r="H11" s="2">
        <f t="shared" si="0"/>
        <v>14</v>
      </c>
      <c r="I11" s="4">
        <f t="shared" si="1"/>
        <v>2.0103077272964001</v>
      </c>
    </row>
    <row r="12" spans="1:11" x14ac:dyDescent="0.25">
      <c r="A12" s="2" t="s">
        <v>1187</v>
      </c>
      <c r="B12" s="2" t="s">
        <v>2218</v>
      </c>
      <c r="C12" s="2">
        <v>30.5</v>
      </c>
      <c r="D12" s="2">
        <v>24</v>
      </c>
      <c r="E12" s="2">
        <f>VLOOKUP($A12,'Dataset Cetano Avance 3'!$C$2:$AJ$738,31,FALSE)</f>
        <v>0.33</v>
      </c>
      <c r="F12" s="2">
        <f>VLOOKUP($A12,'Dataset Cetano Avance 3'!$C$2:$AJ$738,32,FALSE)</f>
        <v>0.33333333300000001</v>
      </c>
      <c r="G12" s="4">
        <f>VLOOKUP($A12,'Dataset Cetano Avance 3'!$C$2:$AK$739,35,FALSE)</f>
        <v>30.170354907222102</v>
      </c>
      <c r="H12" s="2">
        <f t="shared" si="0"/>
        <v>6.5</v>
      </c>
      <c r="I12" s="4">
        <f t="shared" si="1"/>
        <v>0.32964509277789844</v>
      </c>
    </row>
    <row r="13" spans="1:11" x14ac:dyDescent="0.25">
      <c r="A13" s="2" t="s">
        <v>1488</v>
      </c>
      <c r="B13" s="2" t="s">
        <v>2219</v>
      </c>
      <c r="C13" s="2">
        <v>45</v>
      </c>
      <c r="D13" s="2">
        <v>54</v>
      </c>
      <c r="E13" s="2">
        <f>VLOOKUP($A13,'Dataset Cetano Avance 3'!$C$2:$AJ$738,31,FALSE)</f>
        <v>0.61833333300000004</v>
      </c>
      <c r="F13" s="2">
        <f>VLOOKUP($A13,'Dataset Cetano Avance 3'!$C$2:$AJ$738,32,FALSE)</f>
        <v>0.61053718999999995</v>
      </c>
      <c r="G13" s="4">
        <f>VLOOKUP($A13,'Dataset Cetano Avance 3'!$C$2:$AK$739,35,FALSE)</f>
        <v>42.762962513746302</v>
      </c>
      <c r="H13" s="2">
        <f t="shared" si="0"/>
        <v>9</v>
      </c>
      <c r="I13" s="4">
        <f t="shared" si="1"/>
        <v>2.2370374862536977</v>
      </c>
    </row>
    <row r="14" spans="1:11" x14ac:dyDescent="0.25">
      <c r="A14" s="2" t="s">
        <v>291</v>
      </c>
      <c r="B14" s="2" t="s">
        <v>2220</v>
      </c>
      <c r="C14" s="2">
        <v>34</v>
      </c>
      <c r="D14" s="2">
        <v>32</v>
      </c>
      <c r="E14" s="2">
        <f>VLOOKUP($A14,'Dataset Cetano Avance 3'!$C$2:$AJ$738,31,FALSE)</f>
        <v>0.419921875</v>
      </c>
      <c r="F14" s="2">
        <f>VLOOKUP($A14,'Dataset Cetano Avance 3'!$C$2:$AJ$738,32,FALSE)</f>
        <v>0.42444444399999998</v>
      </c>
      <c r="G14" s="4">
        <f>VLOOKUP($A14,'Dataset Cetano Avance 3'!$C$2:$AK$739,35,FALSE)</f>
        <v>32.486656120674702</v>
      </c>
      <c r="H14" s="2">
        <f t="shared" si="0"/>
        <v>2</v>
      </c>
      <c r="I14" s="4">
        <f t="shared" si="1"/>
        <v>1.5133438793252978</v>
      </c>
    </row>
    <row r="15" spans="1:11" x14ac:dyDescent="0.25">
      <c r="A15" s="2" t="s">
        <v>291</v>
      </c>
      <c r="B15" s="2" t="s">
        <v>2220</v>
      </c>
      <c r="C15" s="2">
        <v>34</v>
      </c>
      <c r="D15" s="2">
        <v>31</v>
      </c>
      <c r="E15" s="2">
        <f>VLOOKUP($A15,'Dataset Cetano Avance 3'!$C$2:$AJ$738,31,FALSE)</f>
        <v>0.419921875</v>
      </c>
      <c r="F15" s="2">
        <f>VLOOKUP($A15,'Dataset Cetano Avance 3'!$C$2:$AJ$738,32,FALSE)</f>
        <v>0.42444444399999998</v>
      </c>
      <c r="G15" s="4">
        <f>VLOOKUP($A15,'Dataset Cetano Avance 3'!$C$2:$AK$739,35,FALSE)</f>
        <v>32.486656120674702</v>
      </c>
      <c r="H15" s="2">
        <f t="shared" si="0"/>
        <v>3</v>
      </c>
      <c r="I15" s="4">
        <f t="shared" si="1"/>
        <v>1.5133438793252978</v>
      </c>
    </row>
    <row r="16" spans="1:11" x14ac:dyDescent="0.25">
      <c r="A16" s="2" t="s">
        <v>37</v>
      </c>
      <c r="B16" s="2" t="s">
        <v>2221</v>
      </c>
      <c r="C16" s="2">
        <v>-1</v>
      </c>
      <c r="D16" s="2">
        <v>11</v>
      </c>
      <c r="E16" s="2">
        <f>VLOOKUP($A16,'Dataset Cetano Avance 3'!$C$2:$AJ$738,31,FALSE)</f>
        <v>0.436945266</v>
      </c>
      <c r="F16" s="2">
        <f>VLOOKUP($A16,'Dataset Cetano Avance 3'!$C$2:$AJ$738,32,FALSE)</f>
        <v>0.35207100600000002</v>
      </c>
      <c r="G16" s="4">
        <f>VLOOKUP($A16,'Dataset Cetano Avance 3'!$C$2:$AK$739,35,FALSE)</f>
        <v>9.7002181061580206</v>
      </c>
      <c r="H16" s="2">
        <f t="shared" si="0"/>
        <v>12</v>
      </c>
      <c r="I16" s="4">
        <f t="shared" si="1"/>
        <v>10.700218106158021</v>
      </c>
    </row>
    <row r="17" spans="1:9" x14ac:dyDescent="0.25">
      <c r="A17" s="2" t="s">
        <v>661</v>
      </c>
      <c r="B17" s="2" t="s">
        <v>2222</v>
      </c>
      <c r="C17" s="2">
        <v>9</v>
      </c>
      <c r="D17" s="2">
        <v>4</v>
      </c>
      <c r="E17" s="2">
        <f>VLOOKUP($A17,'Dataset Cetano Avance 3'!$C$2:$AJ$738,31,FALSE)</f>
        <v>0.29814880700000002</v>
      </c>
      <c r="F17" s="2">
        <f>VLOOKUP($A17,'Dataset Cetano Avance 3'!$C$2:$AJ$738,32,FALSE)</f>
        <v>0.31360946699999998</v>
      </c>
      <c r="G17" s="4">
        <f>VLOOKUP($A17,'Dataset Cetano Avance 3'!$C$2:$AK$739,35,FALSE)</f>
        <v>8.23620909854648</v>
      </c>
      <c r="H17" s="2">
        <f t="shared" si="0"/>
        <v>5</v>
      </c>
      <c r="I17" s="4">
        <f t="shared" si="1"/>
        <v>0.76379090145352002</v>
      </c>
    </row>
    <row r="18" spans="1:9" x14ac:dyDescent="0.25">
      <c r="A18" s="2" t="s">
        <v>658</v>
      </c>
      <c r="B18" s="2" t="s">
        <v>161</v>
      </c>
      <c r="C18" s="2">
        <v>9</v>
      </c>
      <c r="D18" s="2">
        <v>21</v>
      </c>
      <c r="E18" s="2">
        <f>VLOOKUP($A18,'Dataset Cetano Avance 3'!$C$2:$AJ$738,31,FALSE)</f>
        <v>0.36418685099999998</v>
      </c>
      <c r="F18" s="2">
        <f>VLOOKUP($A18,'Dataset Cetano Avance 3'!$C$2:$AJ$738,32,FALSE)</f>
        <v>0.380102041</v>
      </c>
      <c r="G18" s="4">
        <f>VLOOKUP($A18,'Dataset Cetano Avance 3'!$C$2:$AK$739,35,FALSE)</f>
        <v>18.306154368742298</v>
      </c>
      <c r="H18" s="2">
        <f t="shared" si="0"/>
        <v>12</v>
      </c>
      <c r="I18" s="4">
        <f t="shared" si="1"/>
        <v>9.3061543687422983</v>
      </c>
    </row>
    <row r="19" spans="1:9" x14ac:dyDescent="0.25">
      <c r="A19" s="2" t="s">
        <v>2173</v>
      </c>
      <c r="B19" s="2" t="s">
        <v>2223</v>
      </c>
      <c r="C19" s="2">
        <v>35</v>
      </c>
      <c r="D19" s="2">
        <v>32</v>
      </c>
      <c r="E19" s="2" t="e">
        <f>VLOOKUP($A19,'Dataset Cetano Avance 3'!$C$2:$AJ$738,31,FALSE)</f>
        <v>#N/A</v>
      </c>
      <c r="F19" s="2" t="e">
        <f>VLOOKUP($A19,'Dataset Cetano Avance 3'!$C$2:$AJ$738,32,FALSE)</f>
        <v>#N/A</v>
      </c>
      <c r="G19" s="4" t="e">
        <f>VLOOKUP($A19,'Dataset Cetano Avance 3'!$C$2:$AK$739,35,FALSE)</f>
        <v>#N/A</v>
      </c>
      <c r="I19" s="4"/>
    </row>
    <row r="20" spans="1:9" x14ac:dyDescent="0.25">
      <c r="A20" s="2" t="s">
        <v>2174</v>
      </c>
      <c r="B20" s="2" t="s">
        <v>2224</v>
      </c>
      <c r="C20" s="2">
        <v>68</v>
      </c>
      <c r="D20" s="2">
        <v>66</v>
      </c>
      <c r="E20" s="2" t="e">
        <f>VLOOKUP($A20,'Dataset Cetano Avance 3'!$C$2:$AJ$738,31,FALSE)</f>
        <v>#N/A</v>
      </c>
      <c r="F20" s="2" t="e">
        <f>VLOOKUP($A20,'Dataset Cetano Avance 3'!$C$2:$AJ$738,32,FALSE)</f>
        <v>#N/A</v>
      </c>
      <c r="G20" s="4" t="e">
        <f>VLOOKUP($A20,'Dataset Cetano Avance 3'!$C$2:$AK$739,35,FALSE)</f>
        <v>#N/A</v>
      </c>
      <c r="I20" s="4"/>
    </row>
    <row r="21" spans="1:9" x14ac:dyDescent="0.25">
      <c r="A21" s="2" t="s">
        <v>1401</v>
      </c>
      <c r="B21" s="2" t="s">
        <v>2225</v>
      </c>
      <c r="C21" s="2">
        <v>42</v>
      </c>
      <c r="D21" s="2">
        <v>43</v>
      </c>
      <c r="E21" s="2">
        <f>VLOOKUP($A21,'Dataset Cetano Avance 3'!$C$2:$AJ$738,31,FALSE)</f>
        <v>0.499729584</v>
      </c>
      <c r="F21" s="2">
        <f>VLOOKUP($A21,'Dataset Cetano Avance 3'!$C$2:$AJ$738,32,FALSE)</f>
        <v>0.54988662099999996</v>
      </c>
      <c r="G21" s="4">
        <f>VLOOKUP($A21,'Dataset Cetano Avance 3'!$C$2:$AK$739,35,FALSE)</f>
        <v>42.224617523016903</v>
      </c>
      <c r="H21" s="2">
        <f t="shared" si="0"/>
        <v>1</v>
      </c>
      <c r="I21" s="4">
        <f t="shared" si="1"/>
        <v>0.22461752301690296</v>
      </c>
    </row>
    <row r="22" spans="1:9" x14ac:dyDescent="0.25">
      <c r="A22" s="2" t="s">
        <v>619</v>
      </c>
      <c r="B22" s="2" t="s">
        <v>1994</v>
      </c>
      <c r="C22" s="2">
        <v>8</v>
      </c>
      <c r="D22" s="2">
        <v>9</v>
      </c>
      <c r="E22" s="2">
        <f>VLOOKUP($A22,'Dataset Cetano Avance 3'!$C$2:$AJ$738,31,FALSE)</f>
        <v>0.39100346000000002</v>
      </c>
      <c r="F22" s="2">
        <f>VLOOKUP($A22,'Dataset Cetano Avance 3'!$C$2:$AJ$738,32,FALSE)</f>
        <v>0.39100346000000002</v>
      </c>
      <c r="G22" s="4">
        <f>VLOOKUP($A22,'Dataset Cetano Avance 3'!$C$2:$AK$739,35,FALSE)</f>
        <v>13.4936983472048</v>
      </c>
      <c r="H22" s="2">
        <f t="shared" si="0"/>
        <v>1</v>
      </c>
      <c r="I22" s="4">
        <f t="shared" si="1"/>
        <v>5.4936983472048002</v>
      </c>
    </row>
    <row r="23" spans="1:9" x14ac:dyDescent="0.25">
      <c r="A23" s="2" t="s">
        <v>2016</v>
      </c>
      <c r="B23" s="2" t="s">
        <v>2226</v>
      </c>
      <c r="C23" s="2">
        <v>17</v>
      </c>
      <c r="D23" s="2">
        <v>14</v>
      </c>
      <c r="E23" s="2">
        <f>VLOOKUP($A23,'Dataset Cetano Avance 3'!$C$2:$AJ$738,31,FALSE)</f>
        <v>0.50446428600000004</v>
      </c>
      <c r="F23" s="2">
        <f>VLOOKUP($A23,'Dataset Cetano Avance 3'!$C$2:$AJ$738,32,FALSE)</f>
        <v>0.42438271599999999</v>
      </c>
      <c r="G23" s="4">
        <f>VLOOKUP($A23,'Dataset Cetano Avance 3'!$C$2:$AK$739,35,FALSE)</f>
        <v>19.8108755879928</v>
      </c>
      <c r="H23" s="2">
        <f t="shared" si="0"/>
        <v>3</v>
      </c>
      <c r="I23" s="4">
        <f t="shared" si="1"/>
        <v>2.8108755879928005</v>
      </c>
    </row>
    <row r="24" spans="1:9" x14ac:dyDescent="0.25">
      <c r="A24" s="2" t="s">
        <v>2175</v>
      </c>
      <c r="B24" s="2" t="s">
        <v>2175</v>
      </c>
      <c r="C24" s="2">
        <v>6</v>
      </c>
      <c r="D24" s="2">
        <v>1</v>
      </c>
      <c r="E24" s="2" t="e">
        <f>VLOOKUP($A24,'Dataset Cetano Avance 3'!$C$2:$AJ$738,31,FALSE)</f>
        <v>#N/A</v>
      </c>
      <c r="F24" s="2" t="e">
        <f>VLOOKUP($A24,'Dataset Cetano Avance 3'!$C$2:$AJ$738,32,FALSE)</f>
        <v>#N/A</v>
      </c>
      <c r="G24" s="4" t="e">
        <f>VLOOKUP($A24,'Dataset Cetano Avance 3'!$C$2:$AK$739,35,FALSE)</f>
        <v>#N/A</v>
      </c>
      <c r="I24" s="4"/>
    </row>
    <row r="25" spans="1:9" x14ac:dyDescent="0.25">
      <c r="A25" s="2" t="s">
        <v>2176</v>
      </c>
      <c r="B25" s="2" t="s">
        <v>2176</v>
      </c>
      <c r="C25" s="2">
        <v>12</v>
      </c>
      <c r="D25" s="2">
        <v>15</v>
      </c>
      <c r="E25" s="2" t="e">
        <f>VLOOKUP($A25,'Dataset Cetano Avance 3'!$C$2:$AJ$738,31,FALSE)</f>
        <v>#N/A</v>
      </c>
      <c r="F25" s="2" t="e">
        <f>VLOOKUP($A25,'Dataset Cetano Avance 3'!$C$2:$AJ$738,32,FALSE)</f>
        <v>#N/A</v>
      </c>
      <c r="G25" s="4" t="e">
        <f>VLOOKUP($A25,'Dataset Cetano Avance 3'!$C$2:$AK$739,35,FALSE)</f>
        <v>#N/A</v>
      </c>
      <c r="I25" s="4"/>
    </row>
    <row r="26" spans="1:9" x14ac:dyDescent="0.25">
      <c r="A26" s="2" t="s">
        <v>283</v>
      </c>
      <c r="B26" s="2" t="s">
        <v>1210</v>
      </c>
      <c r="C26" s="2">
        <v>32</v>
      </c>
      <c r="D26" s="2">
        <v>37</v>
      </c>
      <c r="E26" s="2">
        <f>VLOOKUP($A26,'Dataset Cetano Avance 3'!$C$2:$AJ$738,31,FALSE)</f>
        <v>0.37755102000000001</v>
      </c>
      <c r="F26" s="2">
        <f>VLOOKUP($A26,'Dataset Cetano Avance 3'!$C$2:$AJ$738,32,FALSE)</f>
        <v>0.37755102000000001</v>
      </c>
      <c r="G26" s="4">
        <f>VLOOKUP($A26,'Dataset Cetano Avance 3'!$C$2:$AK$739,35,FALSE)</f>
        <v>34.5435584207125</v>
      </c>
      <c r="H26" s="2">
        <f t="shared" si="0"/>
        <v>5</v>
      </c>
      <c r="I26" s="4">
        <f t="shared" si="1"/>
        <v>2.5435584207125004</v>
      </c>
    </row>
    <row r="27" spans="1:9" x14ac:dyDescent="0.25">
      <c r="A27" s="2" t="s">
        <v>1740</v>
      </c>
      <c r="B27" s="2" t="s">
        <v>1743</v>
      </c>
      <c r="C27" s="2">
        <v>65</v>
      </c>
      <c r="D27" s="2">
        <v>63</v>
      </c>
      <c r="E27" s="2">
        <f>VLOOKUP($A27,'Dataset Cetano Avance 3'!$C$2:$AJ$738,31,FALSE)</f>
        <v>0.44674556199999998</v>
      </c>
      <c r="F27" s="2">
        <f>VLOOKUP($A27,'Dataset Cetano Avance 3'!$C$2:$AJ$738,32,FALSE)</f>
        <v>0.47520661199999997</v>
      </c>
      <c r="G27" s="4">
        <f>VLOOKUP($A27,'Dataset Cetano Avance 3'!$C$2:$AK$739,35,FALSE)</f>
        <v>60.613217426551401</v>
      </c>
      <c r="H27" s="2">
        <f t="shared" si="0"/>
        <v>2</v>
      </c>
      <c r="I27" s="4">
        <f t="shared" si="1"/>
        <v>4.386782573448599</v>
      </c>
    </row>
    <row r="28" spans="1:9" x14ac:dyDescent="0.25">
      <c r="A28" s="2" t="s">
        <v>1846</v>
      </c>
      <c r="B28" s="2" t="s">
        <v>505</v>
      </c>
      <c r="C28" s="2">
        <v>79</v>
      </c>
      <c r="D28" s="2">
        <v>76</v>
      </c>
      <c r="E28" s="2">
        <f>VLOOKUP($A28,'Dataset Cetano Avance 3'!$C$2:$AJ$738,31,FALSE)</f>
        <v>0.528061224</v>
      </c>
      <c r="F28" s="2">
        <f>VLOOKUP($A28,'Dataset Cetano Avance 3'!$C$2:$AJ$738,32,FALSE)</f>
        <v>0.533163265</v>
      </c>
      <c r="G28" s="4">
        <f>VLOOKUP($A28,'Dataset Cetano Avance 3'!$C$2:$AK$739,35,FALSE)</f>
        <v>76.943567974991296</v>
      </c>
      <c r="H28" s="2">
        <f t="shared" si="0"/>
        <v>3</v>
      </c>
      <c r="I28" s="4">
        <f t="shared" si="1"/>
        <v>2.0564320250087036</v>
      </c>
    </row>
    <row r="29" spans="1:9" x14ac:dyDescent="0.25">
      <c r="A29" s="2" t="s">
        <v>1476</v>
      </c>
      <c r="B29" s="2" t="s">
        <v>1475</v>
      </c>
      <c r="C29" s="2">
        <v>45</v>
      </c>
      <c r="D29" s="2">
        <v>44</v>
      </c>
      <c r="E29" s="2">
        <f>VLOOKUP($A29,'Dataset Cetano Avance 3'!$C$2:$AJ$738,31,FALSE)</f>
        <v>0.58727810700000005</v>
      </c>
      <c r="F29" s="2">
        <f>VLOOKUP($A29,'Dataset Cetano Avance 3'!$C$2:$AJ$738,32,FALSE)</f>
        <v>0.56327160499999995</v>
      </c>
      <c r="G29" s="4">
        <f>VLOOKUP($A29,'Dataset Cetano Avance 3'!$C$2:$AK$739,35,FALSE)</f>
        <v>52.894311114514998</v>
      </c>
      <c r="H29" s="2">
        <f t="shared" si="0"/>
        <v>1</v>
      </c>
      <c r="I29" s="4">
        <f t="shared" si="1"/>
        <v>7.8943111145149985</v>
      </c>
    </row>
    <row r="30" spans="1:9" x14ac:dyDescent="0.25">
      <c r="A30" s="2" t="s">
        <v>1524</v>
      </c>
      <c r="B30" s="2" t="s">
        <v>2097</v>
      </c>
      <c r="C30" s="2">
        <v>47</v>
      </c>
      <c r="D30" s="2">
        <v>46</v>
      </c>
      <c r="E30" s="2">
        <f>VLOOKUP($A30,'Dataset Cetano Avance 3'!$C$2:$AJ$738,31,FALSE)</f>
        <v>0.57277882800000002</v>
      </c>
      <c r="F30" s="2">
        <f>VLOOKUP($A30,'Dataset Cetano Avance 3'!$C$2:$AJ$738,32,FALSE)</f>
        <v>0.60544217700000003</v>
      </c>
      <c r="G30" s="4">
        <f>VLOOKUP($A30,'Dataset Cetano Avance 3'!$C$2:$AK$739,35,FALSE)</f>
        <v>42.983988547819003</v>
      </c>
      <c r="H30" s="2">
        <f t="shared" si="0"/>
        <v>1</v>
      </c>
      <c r="I30" s="4">
        <f t="shared" si="1"/>
        <v>4.0160114521809973</v>
      </c>
    </row>
    <row r="31" spans="1:9" x14ac:dyDescent="0.25">
      <c r="H31" s="5">
        <f>SUM(H2:H30)/COUNT(H2:H30)</f>
        <v>5.604166666666667</v>
      </c>
      <c r="I31" s="5">
        <f>SUM(I2:I30)/COUNT(I2:I30)</f>
        <v>9.3760929564092397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B8" sqref="B5:B8"/>
    </sheetView>
  </sheetViews>
  <sheetFormatPr baseColWidth="10" defaultColWidth="8" defaultRowHeight="15" x14ac:dyDescent="0.25"/>
  <cols>
    <col min="1" max="1" width="56.25" style="2" customWidth="1"/>
    <col min="2" max="2" width="23.125" style="2" customWidth="1"/>
    <col min="3" max="7" width="8" style="2"/>
    <col min="8" max="8" width="11.75" style="2" bestFit="1" customWidth="1"/>
    <col min="9" max="9" width="10.875" style="2" bestFit="1" customWidth="1"/>
    <col min="10" max="10" width="17.375" style="2" bestFit="1" customWidth="1"/>
    <col min="11" max="11" width="13.5" style="2" bestFit="1" customWidth="1"/>
    <col min="12" max="16384" width="8" style="2"/>
  </cols>
  <sheetData>
    <row r="1" spans="1:13" ht="15.75" x14ac:dyDescent="0.25">
      <c r="A1" s="2" t="s">
        <v>2165</v>
      </c>
      <c r="B1" s="2" t="s">
        <v>1</v>
      </c>
      <c r="C1" s="2" t="s">
        <v>2177</v>
      </c>
      <c r="D1" s="2" t="s">
        <v>2178</v>
      </c>
      <c r="E1" s="2" t="s">
        <v>2179</v>
      </c>
      <c r="F1" s="2" t="s">
        <v>2180</v>
      </c>
      <c r="G1" s="2" t="s">
        <v>2181</v>
      </c>
      <c r="H1" t="s">
        <v>32</v>
      </c>
      <c r="I1" t="s">
        <v>33</v>
      </c>
      <c r="J1" s="6" t="s">
        <v>2202</v>
      </c>
      <c r="K1" s="6" t="s">
        <v>2201</v>
      </c>
      <c r="L1"/>
      <c r="M1" s="2" t="s">
        <v>2182</v>
      </c>
    </row>
    <row r="2" spans="1:13" x14ac:dyDescent="0.25">
      <c r="A2" s="2" t="s">
        <v>2183</v>
      </c>
      <c r="B2" s="2" t="s">
        <v>2227</v>
      </c>
      <c r="C2" s="2">
        <v>26.8</v>
      </c>
      <c r="D2" s="2">
        <v>31.09</v>
      </c>
      <c r="E2" s="2">
        <v>29.72</v>
      </c>
      <c r="F2" s="2">
        <v>4.29</v>
      </c>
      <c r="G2" s="2">
        <v>2.92</v>
      </c>
      <c r="H2" s="2">
        <f>VLOOKUP(A2,'Dataset Cetano Avance 3'!$C$2:$AJ$738,31,FALSE)</f>
        <v>0.109375</v>
      </c>
      <c r="I2" s="2">
        <f>VLOOKUP(A2,'Dataset Cetano Avance 3'!$C$2:$AJ$738,32,FALSE)</f>
        <v>0.08</v>
      </c>
      <c r="J2" s="7">
        <f>VLOOKUP($A2,'Dataset Cetano Avance 3'!$C$2:$AK$739,35,FALSE)</f>
        <v>23.0582002667288</v>
      </c>
      <c r="K2" s="3">
        <f>ABS($C2-J2)</f>
        <v>3.7417997332712005</v>
      </c>
      <c r="M2" s="2" t="s">
        <v>2184</v>
      </c>
    </row>
    <row r="3" spans="1:13" x14ac:dyDescent="0.25">
      <c r="A3" s="2" t="s">
        <v>2185</v>
      </c>
      <c r="B3" s="2" t="s">
        <v>2228</v>
      </c>
      <c r="C3" s="2">
        <v>8.3000000000000007</v>
      </c>
      <c r="D3" s="2">
        <v>4</v>
      </c>
      <c r="E3" s="2">
        <v>4.41</v>
      </c>
      <c r="F3" s="2">
        <v>4.3</v>
      </c>
      <c r="G3" s="2">
        <v>3.89</v>
      </c>
      <c r="H3" s="2">
        <f>VLOOKUP(A3,'Dataset Cetano Avance 3'!$C$2:$AJ$738,31,FALSE)</f>
        <v>0.13494809699999999</v>
      </c>
      <c r="I3" s="2">
        <f>VLOOKUP(A3,'Dataset Cetano Avance 3'!$C$2:$AJ$738,32,FALSE)</f>
        <v>0.14532871999999999</v>
      </c>
      <c r="J3" s="7">
        <f>VLOOKUP($A3,'Dataset Cetano Avance 3'!$C$2:$AK$739,35,FALSE)</f>
        <v>9.2727571714467505</v>
      </c>
      <c r="K3" s="3">
        <f t="shared" ref="K3:K8" si="0">ABS($C3-J3)</f>
        <v>0.97275717144674978</v>
      </c>
      <c r="M3" s="2" t="s">
        <v>2186</v>
      </c>
    </row>
    <row r="4" spans="1:13" x14ac:dyDescent="0.25">
      <c r="A4" s="2" t="s">
        <v>2187</v>
      </c>
      <c r="B4" s="2" t="s">
        <v>985</v>
      </c>
      <c r="C4" s="2">
        <v>20.5</v>
      </c>
      <c r="D4" s="2">
        <v>22.4</v>
      </c>
      <c r="E4" s="2">
        <v>20.53</v>
      </c>
      <c r="F4" s="2">
        <v>1.9</v>
      </c>
      <c r="G4" s="2">
        <v>0.03</v>
      </c>
      <c r="H4" s="2">
        <f>VLOOKUP(A4,'Dataset Cetano Avance 3'!$C$2:$AJ$738,31,FALSE)</f>
        <v>0.16666666699999999</v>
      </c>
      <c r="I4" s="2">
        <f>VLOOKUP(A4,'Dataset Cetano Avance 3'!$C$2:$AJ$738,32,FALSE)</f>
        <v>0.16666666699999999</v>
      </c>
      <c r="J4" s="7">
        <f>VLOOKUP($A4,'Dataset Cetano Avance 3'!$C$2:$AK$739,35,FALSE)</f>
        <v>20.0165947142767</v>
      </c>
      <c r="K4" s="3">
        <f t="shared" si="0"/>
        <v>0.48340528572330044</v>
      </c>
    </row>
    <row r="5" spans="1:13" x14ac:dyDescent="0.25">
      <c r="A5" s="2" t="s">
        <v>2188</v>
      </c>
      <c r="B5" s="2" t="s">
        <v>2240</v>
      </c>
      <c r="C5" s="2">
        <v>25.5</v>
      </c>
      <c r="D5" s="2">
        <v>6.72</v>
      </c>
      <c r="E5" s="2">
        <v>17.98</v>
      </c>
      <c r="F5" s="2">
        <v>18.78</v>
      </c>
      <c r="G5" s="2">
        <v>7.52</v>
      </c>
      <c r="H5" s="2" t="e">
        <f>VLOOKUP(A5,'Dataset Cetano Avance 3'!$C$2:$AJ$738,31,FALSE)</f>
        <v>#N/A</v>
      </c>
      <c r="I5" s="2" t="e">
        <f>VLOOKUP(A5,'Dataset Cetano Avance 3'!$C$2:$AJ$738,32,FALSE)</f>
        <v>#N/A</v>
      </c>
      <c r="J5" s="2" t="e">
        <f>VLOOKUP($A5,'Dataset Cetano Avance 3'!$C$2:$AK$739,35,FALSE)</f>
        <v>#N/A</v>
      </c>
      <c r="K5" s="2" t="e">
        <f t="shared" si="0"/>
        <v>#N/A</v>
      </c>
    </row>
    <row r="6" spans="1:13" x14ac:dyDescent="0.25">
      <c r="A6" s="2" t="s">
        <v>2189</v>
      </c>
      <c r="B6" s="2" t="s">
        <v>2241</v>
      </c>
      <c r="C6" s="2">
        <v>60.4</v>
      </c>
      <c r="D6" s="2">
        <v>57</v>
      </c>
      <c r="E6" s="2">
        <v>57.76</v>
      </c>
      <c r="F6" s="2">
        <v>3.4</v>
      </c>
      <c r="G6" s="2">
        <v>2.64</v>
      </c>
      <c r="H6" s="2" t="e">
        <f>VLOOKUP(A6,'Dataset Cetano Avance 3'!$C$2:$AJ$738,31,FALSE)</f>
        <v>#N/A</v>
      </c>
      <c r="I6" s="2" t="e">
        <f>VLOOKUP(A6,'Dataset Cetano Avance 3'!$C$2:$AJ$738,32,FALSE)</f>
        <v>#N/A</v>
      </c>
      <c r="J6" s="2" t="e">
        <f>VLOOKUP($A6,'Dataset Cetano Avance 3'!$C$2:$AK$739,35,FALSE)</f>
        <v>#N/A</v>
      </c>
      <c r="K6" s="2" t="e">
        <f t="shared" si="0"/>
        <v>#N/A</v>
      </c>
    </row>
    <row r="7" spans="1:13" x14ac:dyDescent="0.25">
      <c r="A7" s="2" t="s">
        <v>2190</v>
      </c>
      <c r="B7" s="2" t="s">
        <v>2229</v>
      </c>
      <c r="C7" s="2">
        <v>22.3</v>
      </c>
      <c r="D7" s="2">
        <v>9.99</v>
      </c>
      <c r="E7" s="2">
        <v>17.57</v>
      </c>
      <c r="F7" s="2">
        <v>12.31</v>
      </c>
      <c r="G7" s="2">
        <v>4.7300000000000004</v>
      </c>
      <c r="H7" s="2" t="e">
        <f>VLOOKUP(A7,'Dataset Cetano Avance 3'!$C$2:$AJ$738,31,FALSE)</f>
        <v>#N/A</v>
      </c>
      <c r="I7" s="2" t="e">
        <f>VLOOKUP(A7,'Dataset Cetano Avance 3'!$C$2:$AJ$738,32,FALSE)</f>
        <v>#N/A</v>
      </c>
      <c r="J7" s="2" t="e">
        <f>VLOOKUP($A7,'Dataset Cetano Avance 3'!$C$2:$AK$739,35,FALSE)</f>
        <v>#N/A</v>
      </c>
      <c r="K7" s="2" t="e">
        <f t="shared" si="0"/>
        <v>#N/A</v>
      </c>
    </row>
    <row r="8" spans="1:13" x14ac:dyDescent="0.25">
      <c r="A8" s="2" t="s">
        <v>2191</v>
      </c>
      <c r="B8" s="2" t="s">
        <v>2230</v>
      </c>
      <c r="C8" s="2">
        <v>59.8</v>
      </c>
      <c r="D8" s="2">
        <v>51.61</v>
      </c>
      <c r="E8" s="2">
        <v>54.48</v>
      </c>
      <c r="F8" s="2">
        <v>8.19</v>
      </c>
      <c r="G8" s="2">
        <v>5.32</v>
      </c>
      <c r="H8" s="2" t="e">
        <f>VLOOKUP(A8,'Dataset Cetano Avance 3'!$C$2:$AJ$738,31,FALSE)</f>
        <v>#N/A</v>
      </c>
      <c r="I8" s="2" t="e">
        <f>VLOOKUP(A8,'Dataset Cetano Avance 3'!$C$2:$AJ$738,32,FALSE)</f>
        <v>#N/A</v>
      </c>
      <c r="J8" s="2" t="e">
        <f>VLOOKUP($A8,'Dataset Cetano Avance 3'!$C$2:$AK$739,35,FALSE)</f>
        <v>#N/A</v>
      </c>
      <c r="K8" s="2" t="e">
        <f t="shared" si="0"/>
        <v>#N/A</v>
      </c>
    </row>
    <row r="9" spans="1:13" x14ac:dyDescent="0.25">
      <c r="F9" s="4">
        <f>SUM(F2:F4)/COUNT(F2:F4)</f>
        <v>3.4966666666666666</v>
      </c>
      <c r="G9" s="2">
        <f>SUM(G2:G4)/COUNT(G2:G4)</f>
        <v>2.2800000000000002</v>
      </c>
      <c r="K9" s="2">
        <f>SUM(K2:K4)/COUNT(K2:K4)</f>
        <v>1.7326540634804168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I19" sqref="I19"/>
    </sheetView>
  </sheetViews>
  <sheetFormatPr baseColWidth="10" defaultColWidth="8" defaultRowHeight="15" x14ac:dyDescent="0.25"/>
  <cols>
    <col min="1" max="1" width="8" style="2"/>
    <col min="2" max="2" width="21.75" style="2" bestFit="1" customWidth="1"/>
    <col min="3" max="3" width="8" style="2"/>
    <col min="4" max="4" width="17" style="2" bestFit="1" customWidth="1"/>
    <col min="5" max="5" width="11.75" style="2" bestFit="1" customWidth="1"/>
    <col min="6" max="6" width="10.875" style="2" bestFit="1" customWidth="1"/>
    <col min="7" max="7" width="13.375" style="2" bestFit="1" customWidth="1"/>
    <col min="8" max="8" width="9" style="2" bestFit="1" customWidth="1"/>
    <col min="9" max="9" width="13.5" style="2" bestFit="1" customWidth="1"/>
    <col min="10" max="16384" width="8" style="2"/>
  </cols>
  <sheetData>
    <row r="1" spans="1:11" ht="15.75" x14ac:dyDescent="0.25">
      <c r="A1" s="2" t="s">
        <v>2165</v>
      </c>
      <c r="B1" s="2" t="s">
        <v>1</v>
      </c>
      <c r="C1" s="2" t="s">
        <v>2166</v>
      </c>
      <c r="D1" s="2" t="s">
        <v>2192</v>
      </c>
      <c r="E1" t="s">
        <v>32</v>
      </c>
      <c r="F1" t="s">
        <v>33</v>
      </c>
      <c r="G1" s="6" t="s">
        <v>2203</v>
      </c>
      <c r="H1" s="6" t="s">
        <v>2204</v>
      </c>
      <c r="I1" s="6" t="s">
        <v>2205</v>
      </c>
      <c r="J1"/>
      <c r="K1" s="2" t="s">
        <v>2193</v>
      </c>
    </row>
    <row r="2" spans="1:11" x14ac:dyDescent="0.25">
      <c r="A2" s="2" t="s">
        <v>1737</v>
      </c>
      <c r="B2" s="2" t="s">
        <v>1736</v>
      </c>
      <c r="C2" s="2">
        <v>58.2</v>
      </c>
      <c r="D2" s="2">
        <v>53.1</v>
      </c>
      <c r="E2" s="2">
        <f>VLOOKUP($A2,'Dataset Cetano Avance 3'!$C$2:$AJ$738,31,FALSE)</f>
        <v>0.375</v>
      </c>
      <c r="F2" s="2">
        <f>VLOOKUP($A2,'Dataset Cetano Avance 3'!$C$2:$AJ$738,32,FALSE)</f>
        <v>0.35714285699999998</v>
      </c>
      <c r="G2" s="2">
        <f>VLOOKUP($A2,'Dataset Cetano Avance 3'!$C$1:$AK$738,35,FALSE)</f>
        <v>63.383130669568303</v>
      </c>
      <c r="H2" s="2">
        <f>ABS($C2-D2)</f>
        <v>5.1000000000000014</v>
      </c>
      <c r="I2" s="4">
        <f>ABS($C2-G2)</f>
        <v>5.1831306695682997</v>
      </c>
      <c r="K2" s="2" t="s">
        <v>2194</v>
      </c>
    </row>
    <row r="3" spans="1:11" x14ac:dyDescent="0.25">
      <c r="A3" s="2" t="s">
        <v>989</v>
      </c>
      <c r="B3" s="2" t="s">
        <v>988</v>
      </c>
      <c r="C3" s="2">
        <v>20.7</v>
      </c>
      <c r="D3" s="2">
        <v>27.6</v>
      </c>
      <c r="E3" s="2">
        <f>VLOOKUP($A3,'Dataset Cetano Avance 3'!$C$2:$AJ$738,31,FALSE)</f>
        <v>0.375</v>
      </c>
      <c r="F3" s="2">
        <f>VLOOKUP($A3,'Dataset Cetano Avance 3'!$C$2:$AJ$738,32,FALSE)</f>
        <v>0.31944444399999999</v>
      </c>
      <c r="G3" s="2">
        <f>VLOOKUP($A3,'Dataset Cetano Avance 3'!$C$1:$AK$738,35,FALSE)</f>
        <v>22.035686382547802</v>
      </c>
      <c r="H3" s="2">
        <f t="shared" ref="H3:H18" si="0">ABS($C3-D3)</f>
        <v>6.9000000000000021</v>
      </c>
      <c r="I3" s="4">
        <f t="shared" ref="I3:I18" si="1">ABS($C3-G3)</f>
        <v>1.3356863825478023</v>
      </c>
      <c r="K3" s="2" t="s">
        <v>2195</v>
      </c>
    </row>
    <row r="4" spans="1:11" x14ac:dyDescent="0.25">
      <c r="A4" s="2" t="s">
        <v>333</v>
      </c>
      <c r="B4" s="2" t="s">
        <v>332</v>
      </c>
      <c r="C4" s="2">
        <v>40</v>
      </c>
      <c r="D4" s="2">
        <v>44.2</v>
      </c>
      <c r="E4" s="2">
        <f>VLOOKUP($A4,'Dataset Cetano Avance 3'!$C$2:$AJ$738,31,FALSE)</f>
        <v>0.3984375</v>
      </c>
      <c r="F4" s="2">
        <f>VLOOKUP($A4,'Dataset Cetano Avance 3'!$C$2:$AJ$738,32,FALSE)</f>
        <v>0.4140625</v>
      </c>
      <c r="G4" s="2">
        <f>VLOOKUP($A4,'Dataset Cetano Avance 3'!$C$1:$AK$738,35,FALSE)</f>
        <v>42.434003395821698</v>
      </c>
      <c r="H4" s="2">
        <f t="shared" si="0"/>
        <v>4.2000000000000028</v>
      </c>
      <c r="I4" s="4">
        <f t="shared" si="1"/>
        <v>2.4340033958216978</v>
      </c>
      <c r="K4" s="2" t="s">
        <v>2196</v>
      </c>
    </row>
    <row r="5" spans="1:11" x14ac:dyDescent="0.25">
      <c r="A5" s="2" t="s">
        <v>949</v>
      </c>
      <c r="B5" s="2" t="s">
        <v>948</v>
      </c>
      <c r="C5" s="2">
        <v>23.5</v>
      </c>
      <c r="D5" s="2">
        <v>27.9</v>
      </c>
      <c r="E5" s="2">
        <f>VLOOKUP($A5,'Dataset Cetano Avance 3'!$C$2:$AJ$738,31,FALSE)</f>
        <v>0.24556212999999999</v>
      </c>
      <c r="F5" s="2">
        <f>VLOOKUP($A5,'Dataset Cetano Avance 3'!$C$2:$AJ$738,32,FALSE)</f>
        <v>0.22448979599999999</v>
      </c>
      <c r="G5" s="2">
        <f>VLOOKUP($A5,'Dataset Cetano Avance 3'!$C$1:$AK$738,35,FALSE)</f>
        <v>23.0103077272964</v>
      </c>
      <c r="H5" s="2">
        <f t="shared" si="0"/>
        <v>4.3999999999999986</v>
      </c>
      <c r="I5" s="4">
        <f t="shared" si="1"/>
        <v>0.48969227270359994</v>
      </c>
    </row>
    <row r="6" spans="1:11" x14ac:dyDescent="0.25">
      <c r="A6" s="2" t="s">
        <v>1224</v>
      </c>
      <c r="B6" s="2" t="s">
        <v>1224</v>
      </c>
      <c r="C6" s="2">
        <v>32.6</v>
      </c>
      <c r="D6" s="2">
        <v>34.4</v>
      </c>
      <c r="E6" s="2">
        <f>VLOOKUP($A6,'Dataset Cetano Avance 3'!$C$2:$AJ$738,31,FALSE)</f>
        <v>0.49537037</v>
      </c>
      <c r="F6" s="2">
        <f>VLOOKUP($A6,'Dataset Cetano Avance 3'!$C$2:$AJ$738,32,FALSE)</f>
        <v>0.49537037</v>
      </c>
      <c r="G6" s="2">
        <f>VLOOKUP($A6,'Dataset Cetano Avance 3'!$C$1:$AK$738,35,FALSE)</f>
        <v>29.414955778990699</v>
      </c>
      <c r="H6" s="2">
        <f t="shared" si="0"/>
        <v>1.7999999999999972</v>
      </c>
      <c r="I6" s="4">
        <f t="shared" si="1"/>
        <v>3.1850442210093028</v>
      </c>
    </row>
    <row r="7" spans="1:11" x14ac:dyDescent="0.25">
      <c r="A7" s="2" t="s">
        <v>2197</v>
      </c>
      <c r="B7" s="2" t="s">
        <v>638</v>
      </c>
      <c r="C7" s="2">
        <v>6.9</v>
      </c>
      <c r="D7" s="2">
        <v>9.3000000000000007</v>
      </c>
      <c r="E7" s="2" t="e">
        <f>VLOOKUP($A7,'Dataset Cetano Avance 3'!$C$2:$AJ$738,31,FALSE)</f>
        <v>#N/A</v>
      </c>
      <c r="F7" s="2" t="e">
        <f>VLOOKUP($A7,'Dataset Cetano Avance 3'!$C$2:$AJ$738,32,FALSE)</f>
        <v>#N/A</v>
      </c>
      <c r="G7" s="2" t="e">
        <f>VLOOKUP($A7,'Dataset Cetano Avance 3'!$C$1:$AK$738,35,FALSE)</f>
        <v>#N/A</v>
      </c>
      <c r="I7" s="4"/>
    </row>
    <row r="8" spans="1:11" x14ac:dyDescent="0.25">
      <c r="A8" s="10" t="s">
        <v>1394</v>
      </c>
      <c r="B8" s="10" t="s">
        <v>2231</v>
      </c>
      <c r="C8" s="10">
        <v>71.7</v>
      </c>
      <c r="D8" s="10">
        <v>54.4</v>
      </c>
      <c r="E8" s="10">
        <f>VLOOKUP($A8,'Dataset Cetano Avance 3'!$C$2:$AJ$738,31,FALSE)</f>
        <v>0.3</v>
      </c>
      <c r="F8" s="10">
        <f>VLOOKUP($A8,'Dataset Cetano Avance 3'!$C$2:$AJ$738,32,FALSE)</f>
        <v>0.3</v>
      </c>
      <c r="G8" s="10">
        <f>VLOOKUP($A8,'Dataset Cetano Avance 3'!$C$1:$AK$738,35,FALSE)</f>
        <v>33.509264676947403</v>
      </c>
      <c r="H8" s="10">
        <f t="shared" si="0"/>
        <v>17.300000000000004</v>
      </c>
      <c r="I8" s="9">
        <f t="shared" si="1"/>
        <v>38.1907353230526</v>
      </c>
    </row>
    <row r="9" spans="1:11" x14ac:dyDescent="0.25">
      <c r="A9" s="2" t="s">
        <v>2011</v>
      </c>
      <c r="B9" s="2" t="s">
        <v>796</v>
      </c>
      <c r="C9" s="2">
        <v>10.6</v>
      </c>
      <c r="D9" s="2">
        <v>17.3</v>
      </c>
      <c r="E9" s="2">
        <f>VLOOKUP($A9,'Dataset Cetano Avance 3'!$C$2:$AJ$738,31,FALSE)</f>
        <v>0.40123456800000001</v>
      </c>
      <c r="F9" s="2">
        <f>VLOOKUP($A9,'Dataset Cetano Avance 3'!$C$2:$AJ$738,32,FALSE)</f>
        <v>0.4140625</v>
      </c>
      <c r="G9" s="2">
        <f>VLOOKUP($A9,'Dataset Cetano Avance 3'!$C$1:$AK$738,35,FALSE)</f>
        <v>13.782786572393</v>
      </c>
      <c r="H9" s="2">
        <f t="shared" si="0"/>
        <v>6.7000000000000011</v>
      </c>
      <c r="I9" s="4">
        <f t="shared" si="1"/>
        <v>3.1827865723930007</v>
      </c>
    </row>
    <row r="10" spans="1:11" x14ac:dyDescent="0.25">
      <c r="A10" s="10" t="s">
        <v>865</v>
      </c>
      <c r="B10" s="10" t="s">
        <v>2232</v>
      </c>
      <c r="C10" s="10">
        <v>32.6</v>
      </c>
      <c r="D10" s="10">
        <v>28.2</v>
      </c>
      <c r="E10" s="10">
        <f>VLOOKUP($A10,'Dataset Cetano Avance 3'!$C$2:$AJ$738,31,FALSE)</f>
        <v>0.43827160500000001</v>
      </c>
      <c r="F10" s="10">
        <f>VLOOKUP($A10,'Dataset Cetano Avance 3'!$C$2:$AJ$738,32,FALSE)</f>
        <v>0.43827160500000001</v>
      </c>
      <c r="G10" s="10">
        <f>VLOOKUP($A10,'Dataset Cetano Avance 3'!$C$1:$AK$738,35,FALSE)</f>
        <v>19.931877003885202</v>
      </c>
      <c r="H10" s="10">
        <f t="shared" si="0"/>
        <v>4.4000000000000021</v>
      </c>
      <c r="I10" s="9">
        <f t="shared" si="1"/>
        <v>12.6681229961148</v>
      </c>
    </row>
    <row r="11" spans="1:11" x14ac:dyDescent="0.25">
      <c r="A11" s="10" t="s">
        <v>1208</v>
      </c>
      <c r="B11" s="10" t="s">
        <v>2233</v>
      </c>
      <c r="C11" s="10">
        <v>57.4</v>
      </c>
      <c r="D11" s="10">
        <v>69.8</v>
      </c>
      <c r="E11" s="10">
        <f>VLOOKUP($A11,'Dataset Cetano Avance 3'!$C$2:$AJ$738,31,FALSE)</f>
        <v>0.30246913600000003</v>
      </c>
      <c r="F11" s="10">
        <f>VLOOKUP($A11,'Dataset Cetano Avance 3'!$C$2:$AJ$738,32,FALSE)</f>
        <v>0.29166666699999999</v>
      </c>
      <c r="G11" s="10">
        <f>VLOOKUP($A11,'Dataset Cetano Avance 3'!$C$1:$AK$738,35,FALSE)</f>
        <v>34.5435584207125</v>
      </c>
      <c r="H11" s="10">
        <f t="shared" si="0"/>
        <v>12.399999999999999</v>
      </c>
      <c r="I11" s="9">
        <f t="shared" si="1"/>
        <v>22.856441579287498</v>
      </c>
    </row>
    <row r="12" spans="1:11" x14ac:dyDescent="0.25">
      <c r="A12" s="2" t="s">
        <v>756</v>
      </c>
      <c r="B12" s="2" t="s">
        <v>2234</v>
      </c>
      <c r="C12" s="2">
        <v>11</v>
      </c>
      <c r="D12" s="2">
        <v>19.7</v>
      </c>
      <c r="E12" s="2">
        <f>VLOOKUP($A12,'Dataset Cetano Avance 3'!$C$2:$AJ$738,31,FALSE)</f>
        <v>0.340071344</v>
      </c>
      <c r="F12" s="2">
        <f>VLOOKUP($A12,'Dataset Cetano Avance 3'!$C$2:$AJ$738,32,FALSE)</f>
        <v>0.33648393199999999</v>
      </c>
      <c r="G12" s="2">
        <f>VLOOKUP($A12,'Dataset Cetano Avance 3'!$C$1:$AK$738,35,FALSE)</f>
        <v>11.9332297738021</v>
      </c>
      <c r="H12" s="2">
        <f t="shared" si="0"/>
        <v>8.6999999999999993</v>
      </c>
      <c r="I12" s="4">
        <f t="shared" si="1"/>
        <v>0.93322977380210048</v>
      </c>
    </row>
    <row r="13" spans="1:11" x14ac:dyDescent="0.25">
      <c r="A13" s="2" t="s">
        <v>1139</v>
      </c>
      <c r="B13" s="2" t="s">
        <v>2235</v>
      </c>
      <c r="C13" s="2">
        <v>27.8</v>
      </c>
      <c r="D13" s="2">
        <v>34.5</v>
      </c>
      <c r="E13" s="2">
        <f>VLOOKUP($A13,'Dataset Cetano Avance 3'!$C$2:$AJ$738,31,FALSE)</f>
        <v>0.22448979599999999</v>
      </c>
      <c r="F13" s="2">
        <f>VLOOKUP($A13,'Dataset Cetano Avance 3'!$C$2:$AJ$738,32,FALSE)</f>
        <v>0.22448979599999999</v>
      </c>
      <c r="G13" s="2">
        <f>VLOOKUP($A13,'Dataset Cetano Avance 3'!$C$1:$AK$738,35,FALSE)</f>
        <v>35.572354429750398</v>
      </c>
      <c r="H13" s="2">
        <f t="shared" si="0"/>
        <v>6.6999999999999993</v>
      </c>
      <c r="I13" s="4">
        <f t="shared" si="1"/>
        <v>7.772354429750397</v>
      </c>
    </row>
    <row r="14" spans="1:11" x14ac:dyDescent="0.25">
      <c r="A14" s="10" t="s">
        <v>178</v>
      </c>
      <c r="B14" s="10" t="s">
        <v>2026</v>
      </c>
      <c r="C14" s="10">
        <v>18.399999999999999</v>
      </c>
      <c r="D14" s="10">
        <v>18.8</v>
      </c>
      <c r="E14" s="10">
        <f>VLOOKUP($A14,'Dataset Cetano Avance 3'!$C$2:$AJ$738,31,FALSE)</f>
        <v>0.1171875</v>
      </c>
      <c r="F14" s="10">
        <f>VLOOKUP($A14,'Dataset Cetano Avance 3'!$C$2:$AJ$738,32,FALSE)</f>
        <v>0.16666666699999999</v>
      </c>
      <c r="G14" s="10">
        <f>VLOOKUP($A14,'Dataset Cetano Avance 3'!$C$1:$AK$738,35,FALSE)</f>
        <v>20.498258696837102</v>
      </c>
      <c r="H14" s="10">
        <f t="shared" si="0"/>
        <v>0.40000000000000213</v>
      </c>
      <c r="I14" s="9">
        <f t="shared" si="1"/>
        <v>2.0982586968371031</v>
      </c>
    </row>
    <row r="15" spans="1:11" x14ac:dyDescent="0.25">
      <c r="A15" s="2" t="s">
        <v>2198</v>
      </c>
      <c r="B15" s="2" t="s">
        <v>2198</v>
      </c>
      <c r="C15" s="2">
        <v>40.700000000000003</v>
      </c>
      <c r="D15" s="2">
        <v>40.700000000000003</v>
      </c>
      <c r="E15" s="2" t="e">
        <f>VLOOKUP($A15,'Dataset Cetano Avance 3'!$C$2:$AJ$738,31,FALSE)</f>
        <v>#N/A</v>
      </c>
      <c r="F15" s="2" t="e">
        <f>VLOOKUP($A15,'Dataset Cetano Avance 3'!$C$2:$AJ$738,32,FALSE)</f>
        <v>#N/A</v>
      </c>
      <c r="G15" s="2" t="e">
        <f>VLOOKUP($A15,'Dataset Cetano Avance 3'!$C$1:$AK$738,35,FALSE)</f>
        <v>#N/A</v>
      </c>
      <c r="I15" s="4"/>
    </row>
    <row r="16" spans="1:11" x14ac:dyDescent="0.25">
      <c r="A16" s="2" t="s">
        <v>687</v>
      </c>
      <c r="B16" s="2" t="s">
        <v>2236</v>
      </c>
      <c r="C16" s="2">
        <v>8.1</v>
      </c>
      <c r="D16" s="2">
        <v>17.7</v>
      </c>
      <c r="E16" s="2">
        <f>VLOOKUP($A16,'Dataset Cetano Avance 3'!$C$2:$AJ$738,31,FALSE)</f>
        <v>0.25380886400000002</v>
      </c>
      <c r="F16" s="2">
        <f>VLOOKUP($A16,'Dataset Cetano Avance 3'!$C$2:$AJ$738,32,FALSE)</f>
        <v>0.31360946699999998</v>
      </c>
      <c r="G16" s="2">
        <f>VLOOKUP($A16,'Dataset Cetano Avance 3'!$C$1:$AK$738,35,FALSE)</f>
        <v>9.5849431728358301</v>
      </c>
      <c r="H16" s="2">
        <f t="shared" si="0"/>
        <v>9.6</v>
      </c>
      <c r="I16" s="4">
        <f t="shared" si="1"/>
        <v>1.4849431728358304</v>
      </c>
    </row>
    <row r="17" spans="1:9" x14ac:dyDescent="0.25">
      <c r="A17" s="2" t="s">
        <v>1121</v>
      </c>
      <c r="B17" s="2" t="s">
        <v>253</v>
      </c>
      <c r="C17" s="2">
        <v>27.5</v>
      </c>
      <c r="D17" s="2">
        <v>21.6</v>
      </c>
      <c r="E17" s="2">
        <f>VLOOKUP($A17,'Dataset Cetano Avance 3'!$C$2:$AJ$738,31,FALSE)</f>
        <v>0.375</v>
      </c>
      <c r="F17" s="2">
        <f>VLOOKUP($A17,'Dataset Cetano Avance 3'!$C$2:$AJ$738,32,FALSE)</f>
        <v>0.31944444399999999</v>
      </c>
      <c r="G17" s="2">
        <f>VLOOKUP($A17,'Dataset Cetano Avance 3'!$C$1:$AK$738,35,FALSE)</f>
        <v>31.155674451837399</v>
      </c>
      <c r="H17" s="2">
        <f t="shared" si="0"/>
        <v>5.8999999999999986</v>
      </c>
      <c r="I17" s="4">
        <f t="shared" si="1"/>
        <v>3.6556744518373989</v>
      </c>
    </row>
    <row r="18" spans="1:9" x14ac:dyDescent="0.25">
      <c r="A18" s="10" t="s">
        <v>148</v>
      </c>
      <c r="B18" s="10" t="s">
        <v>2237</v>
      </c>
      <c r="C18" s="10">
        <v>16</v>
      </c>
      <c r="D18" s="10">
        <v>14.2</v>
      </c>
      <c r="E18" s="10">
        <f>VLOOKUP($A18,'Dataset Cetano Avance 3'!$C$2:$AJ$738,31,FALSE)</f>
        <v>0.22448979599999999</v>
      </c>
      <c r="F18" s="10">
        <f>VLOOKUP($A18,'Dataset Cetano Avance 3'!$C$2:$AJ$738,32,FALSE)</f>
        <v>0.22448979599999999</v>
      </c>
      <c r="G18" s="10">
        <f>VLOOKUP($A18,'Dataset Cetano Avance 3'!$C$1:$AK$738,35,FALSE)</f>
        <v>4.9772261441127004</v>
      </c>
      <c r="H18" s="10">
        <f t="shared" si="0"/>
        <v>1.8000000000000007</v>
      </c>
      <c r="I18" s="9">
        <f t="shared" si="1"/>
        <v>11.0227738558873</v>
      </c>
    </row>
    <row r="19" spans="1:9" x14ac:dyDescent="0.25">
      <c r="H19" s="2">
        <f>SUM(H2:H18)/COUNT(H2:H18)</f>
        <v>6.42</v>
      </c>
      <c r="I19" s="8">
        <f>SUM(I2:I18)/COUNT(I2:I18)</f>
        <v>7.766191852896581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workbookViewId="0">
      <selection activeCell="A10" sqref="A10"/>
    </sheetView>
  </sheetViews>
  <sheetFormatPr baseColWidth="10" defaultRowHeight="15.75" x14ac:dyDescent="0.25"/>
  <cols>
    <col min="1" max="1" width="55.625" bestFit="1" customWidth="1"/>
    <col min="2" max="2" width="55.625" customWidth="1"/>
    <col min="8" max="8" width="12" bestFit="1" customWidth="1"/>
  </cols>
  <sheetData>
    <row r="1" spans="1:13" x14ac:dyDescent="0.25">
      <c r="A1" s="2" t="s">
        <v>2165</v>
      </c>
      <c r="B1" s="2" t="s">
        <v>1</v>
      </c>
      <c r="C1" s="2" t="s">
        <v>2166</v>
      </c>
      <c r="D1" s="2" t="s">
        <v>2167</v>
      </c>
      <c r="E1" s="6" t="s">
        <v>2209</v>
      </c>
      <c r="F1" s="2"/>
      <c r="G1" s="2"/>
      <c r="H1" s="2"/>
    </row>
    <row r="2" spans="1:13" x14ac:dyDescent="0.25">
      <c r="A2" s="2" t="s">
        <v>2170</v>
      </c>
      <c r="B2" s="2" t="s">
        <v>2212</v>
      </c>
      <c r="C2" s="2">
        <v>110</v>
      </c>
      <c r="D2" s="2">
        <v>100</v>
      </c>
      <c r="E2" t="s">
        <v>2206</v>
      </c>
    </row>
    <row r="3" spans="1:13" x14ac:dyDescent="0.25">
      <c r="A3" s="2" t="s">
        <v>2173</v>
      </c>
      <c r="B3" s="2" t="s">
        <v>2223</v>
      </c>
      <c r="C3" s="2">
        <v>35</v>
      </c>
      <c r="D3" s="2">
        <v>32</v>
      </c>
      <c r="E3" t="s">
        <v>2206</v>
      </c>
      <c r="M3" s="2"/>
    </row>
    <row r="4" spans="1:13" x14ac:dyDescent="0.25">
      <c r="A4" s="2" t="s">
        <v>2174</v>
      </c>
      <c r="B4" s="2" t="s">
        <v>2224</v>
      </c>
      <c r="C4" s="2">
        <v>68</v>
      </c>
      <c r="D4" s="2">
        <v>66</v>
      </c>
      <c r="E4" t="s">
        <v>2206</v>
      </c>
    </row>
    <row r="5" spans="1:13" x14ac:dyDescent="0.25">
      <c r="A5" s="2" t="s">
        <v>2175</v>
      </c>
      <c r="B5" s="2" t="s">
        <v>2238</v>
      </c>
      <c r="C5" s="2">
        <v>6</v>
      </c>
      <c r="D5" s="2">
        <v>1</v>
      </c>
      <c r="E5" t="s">
        <v>2206</v>
      </c>
    </row>
    <row r="6" spans="1:13" x14ac:dyDescent="0.25">
      <c r="A6" s="2" t="s">
        <v>2176</v>
      </c>
      <c r="B6" s="2" t="s">
        <v>2239</v>
      </c>
      <c r="C6" s="2">
        <v>12</v>
      </c>
      <c r="D6" s="2">
        <v>15</v>
      </c>
      <c r="E6" t="s">
        <v>2206</v>
      </c>
    </row>
    <row r="8" spans="1:13" x14ac:dyDescent="0.25">
      <c r="A8" s="2" t="s">
        <v>2188</v>
      </c>
      <c r="B8" s="2" t="s">
        <v>2240</v>
      </c>
      <c r="C8" s="2">
        <v>25.5</v>
      </c>
      <c r="D8" s="2">
        <v>6.72</v>
      </c>
      <c r="E8" t="s">
        <v>2207</v>
      </c>
    </row>
    <row r="9" spans="1:13" x14ac:dyDescent="0.25">
      <c r="A9" s="2" t="s">
        <v>2189</v>
      </c>
      <c r="B9" s="2" t="s">
        <v>2241</v>
      </c>
      <c r="C9" s="2">
        <v>60.4</v>
      </c>
      <c r="D9" s="2">
        <v>57</v>
      </c>
      <c r="E9" t="s">
        <v>2207</v>
      </c>
    </row>
    <row r="10" spans="1:13" x14ac:dyDescent="0.25">
      <c r="A10" s="2" t="s">
        <v>2190</v>
      </c>
      <c r="B10" s="2" t="s">
        <v>2229</v>
      </c>
      <c r="C10" s="2">
        <v>22.3</v>
      </c>
      <c r="D10" s="2">
        <v>9.99</v>
      </c>
      <c r="E10" t="s">
        <v>2207</v>
      </c>
    </row>
    <row r="11" spans="1:13" x14ac:dyDescent="0.25">
      <c r="A11" s="2" t="s">
        <v>2191</v>
      </c>
      <c r="B11" s="2" t="s">
        <v>2230</v>
      </c>
      <c r="C11" s="2">
        <v>59.8</v>
      </c>
      <c r="D11" s="2">
        <v>51.61</v>
      </c>
      <c r="E11" t="s">
        <v>2207</v>
      </c>
    </row>
    <row r="13" spans="1:13" x14ac:dyDescent="0.25">
      <c r="A13" s="2" t="s">
        <v>2197</v>
      </c>
      <c r="B13" s="2" t="s">
        <v>638</v>
      </c>
      <c r="C13" s="2">
        <v>6.9</v>
      </c>
      <c r="D13" s="2">
        <v>9.3000000000000007</v>
      </c>
      <c r="E13" t="s">
        <v>2208</v>
      </c>
    </row>
    <row r="14" spans="1:13" x14ac:dyDescent="0.25">
      <c r="A14" s="2" t="s">
        <v>2198</v>
      </c>
      <c r="B14" s="2" t="s">
        <v>2198</v>
      </c>
      <c r="C14" s="2">
        <v>40.700000000000003</v>
      </c>
      <c r="D14" s="2">
        <v>40.700000000000003</v>
      </c>
      <c r="E14" t="s">
        <v>2208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RowHeight="15.75" x14ac:dyDescent="0.25"/>
  <cols>
    <col min="1" max="1" width="32.625" customWidth="1"/>
  </cols>
  <sheetData>
    <row r="1" spans="1:1" ht="77.25" x14ac:dyDescent="0.25">
      <c r="A1" s="11" t="s">
        <v>2210</v>
      </c>
    </row>
    <row r="2" spans="1:1" ht="129" thickBot="1" x14ac:dyDescent="0.3">
      <c r="A2" s="12" t="s">
        <v>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Dataset Cetano Avance 3</vt:lpstr>
      <vt:lpstr>Creton</vt:lpstr>
      <vt:lpstr>Kessler</vt:lpstr>
      <vt:lpstr>Marquardt</vt:lpstr>
      <vt:lpstr>Falta modularidad </vt:lpstr>
      <vt:lpstr>LICSS Programs</vt:lpstr>
      <vt:lpstr>Creton!Smiles</vt:lpstr>
      <vt:lpstr>'Falta modularidad '!Smiles</vt:lpstr>
      <vt:lpstr>Kessler!Smiles</vt:lpstr>
      <vt:lpstr>Marquardt!Smiles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2020-12-14T23:00:54Z</dcterms:created>
  <dcterms:modified xsi:type="dcterms:W3CDTF">2020-12-28T19:17:26Z</dcterms:modified>
</cp:coreProperties>
</file>