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8777c4a60c85cc9/25_phd/02_dataset/malaysia/"/>
    </mc:Choice>
  </mc:AlternateContent>
  <xr:revisionPtr revIDLastSave="80" documentId="8_{ABAA74C5-CC44-4AAE-B2A4-B4AA710B7D57}" xr6:coauthVersionLast="47" xr6:coauthVersionMax="47" xr10:uidLastSave="{62AD5CE2-C46F-4312-B410-C86BE66532FE}"/>
  <bookViews>
    <workbookView xWindow="-98" yWindow="-98" windowWidth="21795" windowHeight="12975" xr2:uid="{00000000-000D-0000-FFFF-FFFF00000000}"/>
    <workbookView xWindow="-98" yWindow="-98" windowWidth="21795" windowHeight="12975" activeTab="1" xr2:uid="{7720E158-F0E3-4240-9827-B7558B62CA01}"/>
  </bookViews>
  <sheets>
    <sheet name="summary" sheetId="22" r:id="rId1"/>
    <sheet name="combined" sheetId="24" r:id="rId2"/>
    <sheet name="sumPenin" sheetId="23" r:id="rId3"/>
    <sheet name="penin_main" sheetId="20" r:id="rId4"/>
    <sheet name="penin_renew" sheetId="5" r:id="rId5"/>
    <sheet name="penin_private_cogen" sheetId="4" r:id="rId6"/>
    <sheet name="penin_public_cogen" sheetId="8" r:id="rId7"/>
    <sheet name="penin_self" sheetId="21" r:id="rId8"/>
    <sheet name="sabah_main" sheetId="17" r:id="rId9"/>
    <sheet name="sabah_re" sheetId="15" r:id="rId10"/>
    <sheet name="sabah_mini_hydro" sheetId="10" r:id="rId11"/>
    <sheet name="sabah_private_cogen" sheetId="11" r:id="rId12"/>
    <sheet name="sabah_public_cogen" sheetId="12" r:id="rId13"/>
    <sheet name="sabah_self" sheetId="13" r:id="rId14"/>
    <sheet name="sarawak_main" sheetId="18" r:id="rId15"/>
    <sheet name="sarawak_self" sheetId="19" r:id="rId16"/>
  </sheets>
  <definedNames>
    <definedName name="_xlnm._FilterDatabase" localSheetId="1" hidden="1">combined!$A$1:$H$481</definedName>
    <definedName name="_xlnm._FilterDatabase" localSheetId="2" hidden="1">sumPenin!$A$1:$C$402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6" i="24" l="1"/>
  <c r="F420" i="24"/>
  <c r="F418" i="24"/>
  <c r="F419" i="24"/>
  <c r="F417" i="24"/>
  <c r="K14" i="22"/>
  <c r="H19" i="22"/>
  <c r="L12" i="22"/>
  <c r="L13" i="22"/>
  <c r="L14" i="22"/>
  <c r="L15" i="22"/>
  <c r="L16" i="22"/>
  <c r="L17" i="22"/>
  <c r="L18" i="22"/>
  <c r="L11" i="22"/>
  <c r="H12" i="22"/>
  <c r="H14" i="22"/>
  <c r="H15" i="22"/>
  <c r="H16" i="22"/>
  <c r="H17" i="22"/>
  <c r="H18" i="22"/>
  <c r="H11" i="22"/>
  <c r="G11" i="22"/>
  <c r="G16" i="22"/>
  <c r="G17" i="22"/>
  <c r="G15" i="22"/>
  <c r="G14" i="22"/>
  <c r="K19" i="22"/>
  <c r="L19" i="22" s="1"/>
  <c r="J19" i="22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03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2" i="24"/>
  <c r="F475" i="24"/>
  <c r="F476" i="24"/>
  <c r="F477" i="24"/>
  <c r="F478" i="24"/>
  <c r="F479" i="24"/>
  <c r="F480" i="24"/>
  <c r="F481" i="24"/>
  <c r="F474" i="24"/>
  <c r="B14" i="24"/>
  <c r="F19" i="22"/>
  <c r="B19" i="22"/>
  <c r="D18" i="22"/>
  <c r="C17" i="22"/>
  <c r="C16" i="22"/>
  <c r="D16" i="22"/>
  <c r="D17" i="22"/>
  <c r="C19" i="22"/>
  <c r="C15" i="22"/>
  <c r="C14" i="22"/>
  <c r="D12" i="22"/>
  <c r="D13" i="22"/>
  <c r="D14" i="22"/>
  <c r="D15" i="22"/>
  <c r="D11" i="22"/>
  <c r="B14" i="23"/>
  <c r="C6" i="22"/>
  <c r="D6" i="22" s="1"/>
  <c r="C4" i="22"/>
  <c r="D4" i="22" s="1"/>
  <c r="C5" i="22"/>
  <c r="D5" i="22" s="1"/>
  <c r="B7" i="22"/>
  <c r="G37" i="21"/>
  <c r="G38" i="21"/>
  <c r="G39" i="21"/>
  <c r="G40" i="21"/>
  <c r="G41" i="21"/>
  <c r="G42" i="21"/>
  <c r="F37" i="21"/>
  <c r="F38" i="21"/>
  <c r="F39" i="21"/>
  <c r="F40" i="21"/>
  <c r="F41" i="21"/>
  <c r="F42" i="21"/>
  <c r="E37" i="21"/>
  <c r="E38" i="21"/>
  <c r="E39" i="21"/>
  <c r="E40" i="21"/>
  <c r="E41" i="21"/>
  <c r="E42" i="21"/>
  <c r="D37" i="21"/>
  <c r="D38" i="21"/>
  <c r="D39" i="21"/>
  <c r="D40" i="21"/>
  <c r="D41" i="21"/>
  <c r="D42" i="21"/>
  <c r="F36" i="21"/>
  <c r="D36" i="21"/>
  <c r="E36" i="21"/>
  <c r="G36" i="21"/>
  <c r="C38" i="21"/>
  <c r="C37" i="21"/>
  <c r="C39" i="21"/>
  <c r="C40" i="21"/>
  <c r="C41" i="21"/>
  <c r="C42" i="21"/>
  <c r="C36" i="21"/>
  <c r="D32" i="21"/>
  <c r="E32" i="21"/>
  <c r="F32" i="21"/>
  <c r="G32" i="21"/>
  <c r="D31" i="21"/>
  <c r="E31" i="21"/>
  <c r="F31" i="21"/>
  <c r="G31" i="21"/>
  <c r="D30" i="21"/>
  <c r="E30" i="21"/>
  <c r="F30" i="21"/>
  <c r="G30" i="21"/>
  <c r="D29" i="21"/>
  <c r="E29" i="21"/>
  <c r="F29" i="21"/>
  <c r="G29" i="21"/>
  <c r="D28" i="21"/>
  <c r="E28" i="21"/>
  <c r="F28" i="21"/>
  <c r="G28" i="21"/>
  <c r="D27" i="21"/>
  <c r="E27" i="21"/>
  <c r="F27" i="21"/>
  <c r="G27" i="21"/>
  <c r="D16" i="21"/>
  <c r="D17" i="21"/>
  <c r="D18" i="21"/>
  <c r="D19" i="21"/>
  <c r="H19" i="21" s="1"/>
  <c r="C30" i="21" s="1"/>
  <c r="D20" i="21"/>
  <c r="H20" i="21" s="1"/>
  <c r="C31" i="21" s="1"/>
  <c r="D21" i="21"/>
  <c r="D15" i="21"/>
  <c r="F26" i="21"/>
  <c r="G26" i="21"/>
  <c r="C28" i="21"/>
  <c r="C27" i="21"/>
  <c r="C29" i="21"/>
  <c r="C32" i="21"/>
  <c r="C26" i="21"/>
  <c r="H16" i="21"/>
  <c r="H17" i="21"/>
  <c r="H18" i="21"/>
  <c r="H21" i="21"/>
  <c r="H15" i="21"/>
  <c r="D26" i="21" s="1"/>
  <c r="G19" i="21"/>
  <c r="G16" i="21"/>
  <c r="G17" i="21"/>
  <c r="G18" i="21"/>
  <c r="G20" i="21"/>
  <c r="G21" i="21"/>
  <c r="G15" i="21"/>
  <c r="F16" i="21"/>
  <c r="F17" i="21"/>
  <c r="F18" i="21"/>
  <c r="F19" i="21"/>
  <c r="F20" i="21"/>
  <c r="F21" i="21"/>
  <c r="F15" i="21"/>
  <c r="E16" i="21"/>
  <c r="E17" i="21"/>
  <c r="E18" i="21"/>
  <c r="E19" i="21"/>
  <c r="E20" i="21"/>
  <c r="E21" i="21"/>
  <c r="E15" i="21"/>
  <c r="L5" i="21"/>
  <c r="L6" i="21"/>
  <c r="L7" i="21"/>
  <c r="L8" i="21"/>
  <c r="L9" i="21"/>
  <c r="L10" i="21"/>
  <c r="L4" i="21"/>
  <c r="B14" i="20"/>
  <c r="G19" i="22" l="1"/>
  <c r="D19" i="22"/>
  <c r="C7" i="22"/>
  <c r="D7" i="22" s="1"/>
  <c r="E2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439EC-64E5-4DD9-8C97-6800A0A4F8FB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723053DF-94F9-43F5-9CE4-8861F8604874}" keepAlive="1" name="Query - Table001 (Page 1) (2)" description="Connection to the 'Table001 (Page 1) (2)' query in the workbook." type="5" refreshedVersion="0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7BAF7BBC-AAD1-4D8B-865A-FD77843E77D0}" keepAlive="1" name="Query - Table001 (Page 1-2)" description="Connection to the 'Table001 (Page 1-2)' query in the workbook." type="5" refreshedVersion="0" background="1" saveData="1">
    <dbPr connection="Provider=Microsoft.Mashup.OleDb.1;Data Source=$Workbook$;Location=&quot;Table001 (Page 1-2)&quot;;Extended Properties=&quot;&quot;" command="SELECT * FROM [Table001 (Page 1-2)]"/>
  </connection>
  <connection id="4" xr16:uid="{18AAD227-334E-4A66-B076-B6D89C2210D2}" keepAlive="1" name="Query - Table002 (Page 1)" description="Connection to the 'Table002 (Page 1)' query in the workbook." type="5" refreshedVersion="0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<sst xmlns="http://schemas.openxmlformats.org/spreadsheetml/2006/main" count="5867" uniqueCount="1056">
  <si>
    <t>2/3/2010</t>
  </si>
  <si>
    <t>5/10/2009</t>
  </si>
  <si>
    <t>Betatechnic Sdn. Bhd.</t>
  </si>
  <si>
    <t>22/7/2016</t>
  </si>
  <si>
    <t>16/5/2013</t>
  </si>
  <si>
    <t>4/8/2011</t>
  </si>
  <si>
    <t>15/12/2014</t>
  </si>
  <si>
    <t>5/3/2015</t>
  </si>
  <si>
    <t>2/3/2015</t>
  </si>
  <si>
    <t>GLT Energy Sdn. Bhd.</t>
  </si>
  <si>
    <t>17/11/2015</t>
  </si>
  <si>
    <t>20/1/2016</t>
  </si>
  <si>
    <t>28/12/2016</t>
  </si>
  <si>
    <t>7/6/2016</t>
  </si>
  <si>
    <t>Jana Landfill Sdn. Bhd.</t>
  </si>
  <si>
    <t>13/10/2001</t>
  </si>
  <si>
    <t>25/6/2012</t>
  </si>
  <si>
    <t>25/11/2014</t>
  </si>
  <si>
    <t>8/4/2011</t>
  </si>
  <si>
    <t>15/9/2015</t>
  </si>
  <si>
    <t>30/8/2012</t>
  </si>
  <si>
    <t>8/1/2015</t>
  </si>
  <si>
    <t>19/7/2016</t>
  </si>
  <si>
    <t>2/11/2016</t>
  </si>
  <si>
    <t>18/11/2015</t>
  </si>
  <si>
    <t>SWM Enviro Sdn. Bhd.</t>
  </si>
  <si>
    <t>4/8/2015</t>
  </si>
  <si>
    <t>Bell Eco Sdn. Bhd.</t>
  </si>
  <si>
    <t>16/7/2014</t>
  </si>
  <si>
    <t>9/1/2015</t>
  </si>
  <si>
    <t>20/8/2013</t>
  </si>
  <si>
    <t>31/7/2013</t>
  </si>
  <si>
    <t>5/1/2016</t>
  </si>
  <si>
    <t>15/3/2016</t>
  </si>
  <si>
    <t>I.S. Energy Sdn. Bhd.</t>
  </si>
  <si>
    <t>14/5/2009</t>
  </si>
  <si>
    <t>Kerian Energy Sdn. Bhd.</t>
  </si>
  <si>
    <t>4/10/2016</t>
  </si>
  <si>
    <t>30/9/2010</t>
  </si>
  <si>
    <t>14/9/2009</t>
  </si>
  <si>
    <t>Ace Pixel Sdn. Bhd.</t>
  </si>
  <si>
    <t>27/2/2014</t>
  </si>
  <si>
    <t>2/4/2014</t>
  </si>
  <si>
    <t>2/7/2012</t>
  </si>
  <si>
    <t>13/11/2015</t>
  </si>
  <si>
    <t>28/12/2012</t>
  </si>
  <si>
    <t>22/11/2013</t>
  </si>
  <si>
    <t>2/12/2015</t>
  </si>
  <si>
    <t>APM Springs Sdn. Bhd.</t>
  </si>
  <si>
    <t>31/10/2016</t>
  </si>
  <si>
    <t>30/12/2013</t>
  </si>
  <si>
    <t>23/12/2015</t>
  </si>
  <si>
    <t>Aten Sdn. Bhd.</t>
  </si>
  <si>
    <t>Atlantic Blue Sdn. Bhd.</t>
  </si>
  <si>
    <t>17/12/2014</t>
  </si>
  <si>
    <t>Azminas Sdn. Bhd.</t>
  </si>
  <si>
    <t>23/1/2015</t>
  </si>
  <si>
    <t>26/11/2015</t>
  </si>
  <si>
    <t>10/6/2013</t>
  </si>
  <si>
    <t>9/9/2016</t>
  </si>
  <si>
    <t>Binawani Sdn. Bhd.</t>
  </si>
  <si>
    <t>29/12/2015</t>
  </si>
  <si>
    <t>4/12/2012</t>
  </si>
  <si>
    <t>29/12/2014</t>
  </si>
  <si>
    <t>CEL Logistics Sdn. Bhd.</t>
  </si>
  <si>
    <t>8/11/2016</t>
  </si>
  <si>
    <t>25/11/2013</t>
  </si>
  <si>
    <t>Chung Hwa High School</t>
  </si>
  <si>
    <t>29/9/2016</t>
  </si>
  <si>
    <t>26/8/2015</t>
  </si>
  <si>
    <t>15/11/2013</t>
  </si>
  <si>
    <t>15/10/2015</t>
  </si>
  <si>
    <t>25/4/2014</t>
  </si>
  <si>
    <t>14/9/2012</t>
  </si>
  <si>
    <t>15/2/2013</t>
  </si>
  <si>
    <t>27/12/2016</t>
  </si>
  <si>
    <t>29/4/2015</t>
  </si>
  <si>
    <t>Dickow Sdn. Bhd.</t>
  </si>
  <si>
    <t>19/2/2014</t>
  </si>
  <si>
    <t>22/11/2016</t>
  </si>
  <si>
    <t>Eco Meridian Sdn. Bhd.</t>
  </si>
  <si>
    <t>20/12/2016</t>
  </si>
  <si>
    <t>15/1/2015</t>
  </si>
  <si>
    <t>Energenetic Sdn. Bhd.</t>
  </si>
  <si>
    <t>21/1/2016</t>
  </si>
  <si>
    <t>29/11/2016</t>
  </si>
  <si>
    <t>3/12/2015</t>
  </si>
  <si>
    <t>18/2/2014</t>
  </si>
  <si>
    <t>14/11/2014</t>
  </si>
  <si>
    <t>EVN Vision Sdn. Bhd.</t>
  </si>
  <si>
    <t>16/3/2016</t>
  </si>
  <si>
    <t>Exotic Access Sdn. Bhd.</t>
  </si>
  <si>
    <t>13/8/2012</t>
  </si>
  <si>
    <t>4/12/2014</t>
  </si>
  <si>
    <t>Feedimo Sdn. Bhd.</t>
  </si>
  <si>
    <t>Fitent Sdn. Bhd.</t>
  </si>
  <si>
    <t>Fortune 11 Sdn. Bhd.</t>
  </si>
  <si>
    <t>4/1/2013</t>
  </si>
  <si>
    <t>9/4/2014</t>
  </si>
  <si>
    <t>28/1/2015</t>
  </si>
  <si>
    <t>28/12/2015</t>
  </si>
  <si>
    <t>Getsol Sdn. Bhd.</t>
  </si>
  <si>
    <t>4/9/2015</t>
  </si>
  <si>
    <t>21/1/2015</t>
  </si>
  <si>
    <t>28/11/2016</t>
  </si>
  <si>
    <t>IB Sofa Sdn. Bhd.</t>
  </si>
  <si>
    <t>Ikatan Hemat Sdn. Bhd.</t>
  </si>
  <si>
    <t>Infra Masyhur Sdn. Bhd.</t>
  </si>
  <si>
    <t>19/3/2015</t>
  </si>
  <si>
    <t>1/12/2016</t>
  </si>
  <si>
    <t>30/10/2014</t>
  </si>
  <si>
    <t>14/10/2013</t>
  </si>
  <si>
    <t>Ivory Dazzle Sdn. Bhd.</t>
  </si>
  <si>
    <t>Jayadev A/L K.K. Pillai</t>
  </si>
  <si>
    <t>13/11/2013</t>
  </si>
  <si>
    <t>Jishan Pack Sdn. Bhd.</t>
  </si>
  <si>
    <t>25/9/2013</t>
  </si>
  <si>
    <t>Justpack Sdn. Bhd.</t>
  </si>
  <si>
    <t>K.J. Hock Hin Sdn. Bhd.</t>
  </si>
  <si>
    <t>20/11/2015</t>
  </si>
  <si>
    <t>12/12/2012</t>
  </si>
  <si>
    <t>19/10/2015</t>
  </si>
  <si>
    <t>Klasik Aktif Sdn. Bhd.</t>
  </si>
  <si>
    <t>24/12/2013</t>
  </si>
  <si>
    <t>11/8/2014</t>
  </si>
  <si>
    <t>7/9/2015</t>
  </si>
  <si>
    <t>Kualiti Alam Sdn. Bhd.</t>
  </si>
  <si>
    <t>1/7/2014</t>
  </si>
  <si>
    <t>14/12/2012</t>
  </si>
  <si>
    <t>15/5/2013</t>
  </si>
  <si>
    <t>3/12/2013</t>
  </si>
  <si>
    <t>27/1/2016</t>
  </si>
  <si>
    <t>Lim Choo Soo</t>
  </si>
  <si>
    <t>28/11/2013</t>
  </si>
  <si>
    <t>29/12/2016</t>
  </si>
  <si>
    <t>20/1/2015</t>
  </si>
  <si>
    <t>29/2/2008</t>
  </si>
  <si>
    <t>9/10/2015</t>
  </si>
  <si>
    <t>Metex Steel Sdn. Bhd.</t>
  </si>
  <si>
    <t>Micron (M) Sdn. Bhd.</t>
  </si>
  <si>
    <t>16/11/2015</t>
  </si>
  <si>
    <t>Mujur Satria Sdn. Bhd.</t>
  </si>
  <si>
    <t>23/11/2016</t>
  </si>
  <si>
    <t>Novel Energy Sdn. Bhd.</t>
  </si>
  <si>
    <t>16503 Batu Kuala Lumpur 51200</t>
  </si>
  <si>
    <t>Ong Ah Hwa</t>
  </si>
  <si>
    <t>28/2/2013</t>
  </si>
  <si>
    <t>Onostatic Sdn. Bhd.</t>
  </si>
  <si>
    <t>26/9/2016</t>
  </si>
  <si>
    <t>Oryza Tech Sdn. Bhd.</t>
  </si>
  <si>
    <t>Oto Vending Sdn. Bhd.</t>
  </si>
  <si>
    <t>14/11/2016</t>
  </si>
  <si>
    <t>PEPS-JV (M) Sdn. Bhd.</t>
  </si>
  <si>
    <t>1/6/2007</t>
  </si>
  <si>
    <t>7/10/2015</t>
  </si>
  <si>
    <t>Persistcom Sdn. Bhd.</t>
  </si>
  <si>
    <t>Planet Sonata Sdn. Bhd.</t>
  </si>
  <si>
    <t>Powerlator Sdn. Bhd.</t>
  </si>
  <si>
    <t>PSJ Transport Sdn. Bhd.</t>
  </si>
  <si>
    <t>Rentak Raya Sdn. Bhd.</t>
  </si>
  <si>
    <t>22/11/2012</t>
  </si>
  <si>
    <t>21/1/2014</t>
  </si>
  <si>
    <t>24437 Bera Triang 28200</t>
  </si>
  <si>
    <t>Sage Majestic Sdn. Bhd.</t>
  </si>
  <si>
    <t>2/12/2014</t>
  </si>
  <si>
    <t>21/12/2015</t>
  </si>
  <si>
    <t>9/7/2015</t>
  </si>
  <si>
    <t>24/10/2013</t>
  </si>
  <si>
    <t>30/10/2013</t>
  </si>
  <si>
    <t>23/11/2015</t>
  </si>
  <si>
    <t>6/3/2014</t>
  </si>
  <si>
    <t>28/2/2014</t>
  </si>
  <si>
    <t>Solplus Sdn. Bhd.</t>
  </si>
  <si>
    <t>Solra Sdn. Bhd.</t>
  </si>
  <si>
    <t>Starken AAC Sdn. Bhd.</t>
  </si>
  <si>
    <t>12/11/2015</t>
  </si>
  <si>
    <t>Suluk Damai Sdn. Bhd.</t>
  </si>
  <si>
    <t>22/12/2016</t>
  </si>
  <si>
    <t>Sunrise Prima Sdn. Bhd.</t>
  </si>
  <si>
    <t>Superspan Sdn. Bhd.</t>
  </si>
  <si>
    <t>15/1/2014</t>
  </si>
  <si>
    <t>Suria KLCC Sdn. Bhd.</t>
  </si>
  <si>
    <t>16/2/2012</t>
  </si>
  <si>
    <t>28/11/2014</t>
  </si>
  <si>
    <t>Synergy Must Sdn. Bhd.</t>
  </si>
  <si>
    <t>30/1/2013</t>
  </si>
  <si>
    <t>30/11/2012</t>
  </si>
  <si>
    <t>21/4/2014</t>
  </si>
  <si>
    <t>SYW Industry Sdn. Bhd.</t>
  </si>
  <si>
    <t>Tan Cheng Siang</t>
  </si>
  <si>
    <t>10/7/2013</t>
  </si>
  <si>
    <t>Tan Vait Leong</t>
  </si>
  <si>
    <t>22/5/2013</t>
  </si>
  <si>
    <t>Tanda Hebat Sdn. Bhd.</t>
  </si>
  <si>
    <t>Tanjung Suci Sdn. Bhd.</t>
  </si>
  <si>
    <t>Tenaga Ubah Sdn. Bhd.</t>
  </si>
  <si>
    <t>Tew Peng Hwee</t>
  </si>
  <si>
    <t>16/4/2013</t>
  </si>
  <si>
    <t>10/6/2014</t>
  </si>
  <si>
    <t>31/12/2015</t>
  </si>
  <si>
    <t>25/8/2014</t>
  </si>
  <si>
    <t>12/3/2014</t>
  </si>
  <si>
    <t>TSI Dinamik Sdn. Bhd.</t>
  </si>
  <si>
    <t>142454 Klang Klang 42000</t>
  </si>
  <si>
    <t>TVE Tenaga Sdn. Bhd.</t>
  </si>
  <si>
    <t>Vafe System Sdn. Bhd.</t>
  </si>
  <si>
    <t>5/10/2015</t>
  </si>
  <si>
    <t>Viz Urbana Sdn. Bhd.</t>
  </si>
  <si>
    <t>16/10/2013</t>
  </si>
  <si>
    <t>Voltage Renewables Sdn. Bhd.</t>
  </si>
  <si>
    <t>Sebahagian No. Lot PT 9006, Mukim Sungai Karang, Daerah Gebeng, 26080 Pahang</t>
  </si>
  <si>
    <t>Wangco Incorporated Sdn. Bhd.</t>
  </si>
  <si>
    <t>Weng Siang Sdn. Bhd.</t>
  </si>
  <si>
    <t>Wibawa Harmoni Sdn. Bhd.</t>
  </si>
  <si>
    <t>WT Plastic Products Sdn. Bhd.</t>
  </si>
  <si>
    <t>Yanta Plastic Industry Sdn. Bhd.</t>
  </si>
  <si>
    <t>Yiqi Sdn. Bhd.</t>
  </si>
  <si>
    <t>Zinklite Corporation (M) Sdn. Bhd.</t>
  </si>
  <si>
    <t>Lot PT 11741, Mukim Damansara, Daerah Subang Jaya, 47500 Selangor</t>
  </si>
  <si>
    <t>Lot 520, Mukim 13 Seberang Prai Tengah 13700</t>
  </si>
  <si>
    <t>Lot 632 &amp; 633, Seksyen 16, Bandar Shah Alam, 40000 Daerah Petaling, Selangor.</t>
  </si>
  <si>
    <t>Sebahagian PT 50841, Mukim Kapar, Daerah Klang, 42200 Selangor</t>
  </si>
  <si>
    <t>Sebahagian Lot 541 Dan Lot PT10, Mukim 13, Daerah Seberang Perai Tengah, 14000 Pulau Pinang</t>
  </si>
  <si>
    <t>Lot PT 104, Pekan Baru Subang, 40100 Daerah Petaling, Selangor</t>
  </si>
  <si>
    <t>Sebahagian PT 751 Mukim Bohor Daerah Langkawi 07000 Kedah</t>
  </si>
  <si>
    <t>26/12/2013</t>
  </si>
  <si>
    <t>fuel</t>
  </si>
  <si>
    <t>name</t>
  </si>
  <si>
    <t>address</t>
  </si>
  <si>
    <t>issue_date</t>
  </si>
  <si>
    <t>capacity</t>
  </si>
  <si>
    <t>no</t>
  </si>
  <si>
    <t>Pulau Pinang</t>
  </si>
  <si>
    <t>13/05/2015</t>
  </si>
  <si>
    <t>Pahang</t>
  </si>
  <si>
    <t>26/09/2000</t>
  </si>
  <si>
    <t>Johor</t>
  </si>
  <si>
    <t>Selangor</t>
  </si>
  <si>
    <t>8/4/2015</t>
  </si>
  <si>
    <t>Putrajaya</t>
  </si>
  <si>
    <t>21/07/2003</t>
  </si>
  <si>
    <t>3/10/2006</t>
  </si>
  <si>
    <t>Kedah</t>
  </si>
  <si>
    <t>24/11/2009</t>
  </si>
  <si>
    <t>27/08/2015</t>
  </si>
  <si>
    <t>9/3/2015</t>
  </si>
  <si>
    <t>7/11/2007</t>
  </si>
  <si>
    <t>11/5/2014</t>
  </si>
  <si>
    <t>31/01/2011</t>
  </si>
  <si>
    <t>11/8/2000</t>
  </si>
  <si>
    <t>MSM Perlis Sdn. Bhd.</t>
  </si>
  <si>
    <t>Perlis</t>
  </si>
  <si>
    <t>18/10/2016</t>
  </si>
  <si>
    <t>20/07/2006</t>
  </si>
  <si>
    <t>Perak</t>
  </si>
  <si>
    <t>29/05/2012</t>
  </si>
  <si>
    <t>Perwaja Steel Sdn. Bhd.</t>
  </si>
  <si>
    <t>Terengganu</t>
  </si>
  <si>
    <t>11/10/2011</t>
  </si>
  <si>
    <t>25/07/2007</t>
  </si>
  <si>
    <t>PETRONAS Gas Berhad</t>
  </si>
  <si>
    <t>6/12/2012</t>
  </si>
  <si>
    <t>7/5/2012</t>
  </si>
  <si>
    <t>Melaka</t>
  </si>
  <si>
    <t>11/5/2015</t>
  </si>
  <si>
    <t>type</t>
  </si>
  <si>
    <t>Acidchem International Sdn. Bhd.</t>
  </si>
  <si>
    <t>BASF PETRONAS Chemicals Sdn. Bhd.</t>
  </si>
  <si>
    <t>Biovision &amp; Greenergy Sdn. Bhd.</t>
  </si>
  <si>
    <t>Central Sugars Refinery Sdn. Bhd.</t>
  </si>
  <si>
    <t>Gas District Cooling (Putrajaya) Sdn. Bhd.</t>
  </si>
  <si>
    <t>Gula Padang Terap Sdn. Bhd.</t>
  </si>
  <si>
    <t>Kaneka (Malaysia) Sdn. Bhd.</t>
  </si>
  <si>
    <t>Kuala Lumpur Kepong Berhad, Kilang Kelapa Sawit Kekayaan</t>
  </si>
  <si>
    <t>Lotte Chemical Titan (M) Sdn. Bhd.</t>
  </si>
  <si>
    <t>Malayan Sugar Manufacturing Company Bhd.</t>
  </si>
  <si>
    <t>Malaysian Newsprint Industries Sdn. Bhd.</t>
  </si>
  <si>
    <t>Muda Paper Mills Sdn. Bhd.</t>
  </si>
  <si>
    <t>Perak-Hanjoong Simen Sdn. Bhd.</t>
  </si>
  <si>
    <t>PETRONAS Fertilizer (Kedah) Sdn. Bhd.</t>
  </si>
  <si>
    <t>WRP Asia Pacific Sdn. Bhd.</t>
  </si>
  <si>
    <t>PETRONAS Penapisan Melaka</t>
  </si>
  <si>
    <t>gas</t>
  </si>
  <si>
    <t>biomass</t>
  </si>
  <si>
    <t>fuel_oil</t>
  </si>
  <si>
    <t>waste</t>
  </si>
  <si>
    <t>1/1/2016</t>
  </si>
  <si>
    <t>16/10/2014</t>
  </si>
  <si>
    <t>20/10/2011</t>
  </si>
  <si>
    <t>Perstima Utility Sdn. Bhd.</t>
  </si>
  <si>
    <t>27/07/2011</t>
  </si>
  <si>
    <t>28/05/1998</t>
  </si>
  <si>
    <t>See Sen Chemical Berhad</t>
  </si>
  <si>
    <t>17/06/2009</t>
  </si>
  <si>
    <t>Negeri Sembilan</t>
  </si>
  <si>
    <t>10/5/2009</t>
  </si>
  <si>
    <t>Gas District Cooling (KLIA) Sdn. Bhd.</t>
  </si>
  <si>
    <t>Gas Malaysia Energy Advance Sdn. Bhd.</t>
  </si>
  <si>
    <t>Institute of Technology PETRONAS Sdn. Bhd.</t>
  </si>
  <si>
    <t>Optimistic Organic Sdn. Bhd.</t>
  </si>
  <si>
    <t>Shell Refining Company (FOM) Berhad</t>
  </si>
  <si>
    <t>station</t>
  </si>
  <si>
    <t>Naradau (SESB), Ranau</t>
  </si>
  <si>
    <t>Carabau (SESB), Ranau</t>
  </si>
  <si>
    <t>Kiau (SESB), Kota Belud</t>
  </si>
  <si>
    <t>FELDA Palm Industries Sdn. Bhd.</t>
  </si>
  <si>
    <t>PETRONAS Chemicals Fertiliser Sabah Sdn. Bhd.</t>
  </si>
  <si>
    <t>Sabah Forest Industries Sdn. Bhd.</t>
  </si>
  <si>
    <t>Lahad Datu</t>
  </si>
  <si>
    <t>Sipitang</t>
  </si>
  <si>
    <t>13/3/2013</t>
  </si>
  <si>
    <t>21/9/2012</t>
  </si>
  <si>
    <t>Eksons Biomass Energy Sdn. Bhd</t>
  </si>
  <si>
    <t>IOI Bio-Energy Sdn. Bhd</t>
  </si>
  <si>
    <t>Evergreen Intermerge Sdn. Bhd</t>
  </si>
  <si>
    <t>SEO Energy Sdn. Bhd</t>
  </si>
  <si>
    <t>Untung Ria Sdn. Bhd</t>
  </si>
  <si>
    <t>PETRONAS Methanol Labuan</t>
  </si>
  <si>
    <t>Tawau</t>
  </si>
  <si>
    <t>Sandakan</t>
  </si>
  <si>
    <t>Keningau</t>
  </si>
  <si>
    <t>Labuan</t>
  </si>
  <si>
    <t>20/01/2010</t>
  </si>
  <si>
    <t>19/01/2012</t>
  </si>
  <si>
    <t>18/7/2007</t>
  </si>
  <si>
    <t>-</t>
  </si>
  <si>
    <t>diesel</t>
  </si>
  <si>
    <t>distillate</t>
  </si>
  <si>
    <t>biogas</t>
  </si>
  <si>
    <t>wood</t>
  </si>
  <si>
    <t>total</t>
  </si>
  <si>
    <t>region</t>
  </si>
  <si>
    <t>21/10/2016</t>
  </si>
  <si>
    <t>TSH Bio-Gas Sdn. Bhd.</t>
  </si>
  <si>
    <t>16/4/2015</t>
  </si>
  <si>
    <t>Cash Horse (M) Sdn. Bhd.</t>
  </si>
  <si>
    <t>13/9/2013</t>
  </si>
  <si>
    <t>Kina Biopower Sdn. Bhd.</t>
  </si>
  <si>
    <t>30/11/2007</t>
  </si>
  <si>
    <t>14/10/2003</t>
  </si>
  <si>
    <t>Esajadi Power Sdn. Bhd.</t>
  </si>
  <si>
    <t>31/3/2008</t>
  </si>
  <si>
    <t>16/6/2016</t>
  </si>
  <si>
    <t>Api Api Energy Sdn. Bhd.</t>
  </si>
  <si>
    <t>Cahaya Metro Sdn. Bhd.</t>
  </si>
  <si>
    <t>Digital Awan Sdn. Bhd.</t>
  </si>
  <si>
    <t>Energy Bay Sdn. Bhd.</t>
  </si>
  <si>
    <t>Firma Odesi Sdn. Bhd.</t>
  </si>
  <si>
    <t>4/1/2016</t>
  </si>
  <si>
    <t>GV Bumisinar Sdn. Bhd.</t>
  </si>
  <si>
    <t>Inovasi Kurnia Sdn. Bhd.</t>
  </si>
  <si>
    <t>KL Timber Sdn. Bhd.</t>
  </si>
  <si>
    <t>Marudu Power Sdn. Bhd.</t>
  </si>
  <si>
    <t>Mutiara Desaru Sdn. Bhd.</t>
  </si>
  <si>
    <t>NK Energy Sdn. Bhd.</t>
  </si>
  <si>
    <t>28/1/2016</t>
  </si>
  <si>
    <t>Sabakekal Sdn. Bhd.</t>
  </si>
  <si>
    <t>13/1/2015</t>
  </si>
  <si>
    <t>Sibuga Energy Sdn. Bhd.</t>
  </si>
  <si>
    <t>SW7 Sdn. Bhd.</t>
  </si>
  <si>
    <t>2762 Tuaran Tuaran 89207 Sabah</t>
  </si>
  <si>
    <t>TR Energy Sdn. Bhd</t>
  </si>
  <si>
    <t>TTL Energy Sdn. Bhd</t>
  </si>
  <si>
    <t>Vista Serijuta Sdn. Bhd</t>
  </si>
  <si>
    <t>Lot 172, Daerah Kudat, 89050 Sabah</t>
  </si>
  <si>
    <t>Mistral Engineering Sdn. Bhd.</t>
  </si>
  <si>
    <t>Wong Tet-Jung Plantations Sdn. Bhd. Lot 075561910, Mukim Segaliud Daerah Sandakan, 90000 Sabah.</t>
  </si>
  <si>
    <t>Lot Cl 105392989, km 56, Jalan Tawau Kunak Highway Tawau 91000 Sabah</t>
  </si>
  <si>
    <t>Lot Cl 075561929, Mukim Segaliud, Daerah Sandakan, Sabah.</t>
  </si>
  <si>
    <t>Lot 16359 Mukim Seguntor 90736 Sandakan, Sabah.</t>
  </si>
  <si>
    <t>Seguntor Bioenergy Sdn. Bhd.</t>
  </si>
  <si>
    <t>Lot Nt.073020309 Mukim Seguntor Daerah Sandakan 90736 Sabah.</t>
  </si>
  <si>
    <t>TSH Bio-Energy Sdn. Bhd.</t>
  </si>
  <si>
    <t>Km 65, Jalan Tawau - Kunak, Tawau, Sabah</t>
  </si>
  <si>
    <t>Sungai Kadamaian, Kota Belud, Sabah.</t>
  </si>
  <si>
    <t>Sungai Pangpuyan, Kota Marudu, Sabah.</t>
  </si>
  <si>
    <t>QL Tawau Biogas Sdn. Bhd.</t>
  </si>
  <si>
    <t>Ql Palm Oil Mill, Lot 105355977, Mukim Kunak, Daerah Tawau, 91000 Sabah.</t>
  </si>
  <si>
    <t>No. Lot 055028192, Mukim Kota Kinabalu, Daerah Kudat, 89800 Sabah.</t>
  </si>
  <si>
    <t>Asiatic Eco Forest Sdn. Bhd.</t>
  </si>
  <si>
    <t>CL105112301, 91000 Tawau, Sabah.</t>
  </si>
  <si>
    <t>Borneo Starcruise Sdn. Bhd.</t>
  </si>
  <si>
    <t>Sebahagian NT023037078, Mukim Kg Manggis, Daerah Papar, 89600 Sabah.</t>
  </si>
  <si>
    <t>Lot Cl 025088877, Mukim Bongawan, 89709 Papar, Sabah.</t>
  </si>
  <si>
    <t>Diamond Uptown Sdn. Bhd.</t>
  </si>
  <si>
    <t>Sebahagian Lot 1555, Mukim Kudat, Daerah Kudat, 89100 Sabah.</t>
  </si>
  <si>
    <t>Sebahagian Lot PT 2129, Mukim Kampung Binaong, Daerah Keningau, 89007 Sabah.</t>
  </si>
  <si>
    <t>Lot Nt 043099341, Daerah Tuaran, Kg. Pogunlawid, 89600 Tuaran, Sabah.</t>
  </si>
  <si>
    <t>Evergreen Technology (M) Sdn. Bhd.</t>
  </si>
  <si>
    <t>Sebahagian Lot 075510799, Mile 27, Jalan Labuk, Mukim Sungai Manuel, 90000 Daerah Sandakan, Sabah.</t>
  </si>
  <si>
    <t>Lot 075405417, Mile 16, Jalan Labuk, Mukim Gum-Gum, 90000 Daerah Sandakan, 90000 Sandakan, Sabah.</t>
  </si>
  <si>
    <t>Genertech Construction Sdn. Bhd.</t>
  </si>
  <si>
    <t>Sebahagian Lot Nt043225636, Mukim Tuaran, Daerah Kampung Lok Batik, Jalan Sulaman, 89200 Tuaran, Sabah</t>
  </si>
  <si>
    <t>Green Leadership Sdn. Bhd.</t>
  </si>
  <si>
    <t>Sebahagian Lot Cl 135348051, Cl 13531-280, Batu 5 1/2, Mukim Nabawan, Daerah Keningau, 89000 Sabah.</t>
  </si>
  <si>
    <t>Lot Cl 135348051, Mukim Kampung Biah, Daerah Keningau, 89000 Sabah.</t>
  </si>
  <si>
    <t>Sebahagian Lot 053051737, Mukim Kg Liman Limawan, Daerah Kudat, 89050 Sabah.</t>
  </si>
  <si>
    <t>Nt 3598 Kampung Kota Peladok, Jalan Tamau Kota Belud 89150</t>
  </si>
  <si>
    <t>Sebahagian Lot 135319452 Mukim Pampang Daerah Keningau, 89000 Sabah.</t>
  </si>
  <si>
    <t>Sebahagian Nt 183308214 Kampong Tamu Kayul 89740 Kuala Penyu Sabah</t>
  </si>
  <si>
    <t>Lok Kawi Plastic Industries Sdn. Bhd.</t>
  </si>
  <si>
    <t>Lot 64, Lok Kawi, Daerah Papar, 88100 Kota Kinabalu, Sabah.</t>
  </si>
  <si>
    <t>Marudu Engineering Sdn. Bhd.</t>
  </si>
  <si>
    <t>Sebahagian Lot No. Nt 15445 (L.A.312-61), Mukim Kampung Rorongkom, Daerah Kudat, 00000 Sabah.</t>
  </si>
  <si>
    <t>Sebahagian Nt 224027678 Kg Goshen, Bandau 89100 Kudat, Sabah</t>
  </si>
  <si>
    <t>Microvest Power Ventures Sdn. Bhd.</t>
  </si>
  <si>
    <t>Nt053029217 Kampung Tambuluran Kudat 89050</t>
  </si>
  <si>
    <t>Sebahagian Lot Nt 1614 Mukim Kg. Sempudu Daerah Papar, 89600 Sabah.</t>
  </si>
  <si>
    <t>Sebahagian Lot 109, Daerah Kudat, 89050 Sabah.</t>
  </si>
  <si>
    <t>North-East Destiny Sdn. Bhd.</t>
  </si>
  <si>
    <t>5th Floor, 1 Borneo Hypermall, Jalan Sulaman, 88400 Kota Kinabalu, Sabah.</t>
  </si>
  <si>
    <t>Powernet Venture Sdn. Bhd.</t>
  </si>
  <si>
    <t>Sebahagian Lot 115, Mukim Pegagau, Daerah Semporna, 91308 Sabah</t>
  </si>
  <si>
    <t>Lot No. 2 Batu 1 1/2 Jalan Buli Sim Sim Sandakan 90000, Sabah</t>
  </si>
  <si>
    <t>Sebahagian Lot Cl 075349647, Daerah Sandakan, 90000 Sabah.</t>
  </si>
  <si>
    <t>SMR Aquaculture Sdn. Bhd.</t>
  </si>
  <si>
    <t>Lot Cl. 105510870, Mukim Mas Mas Kalumpang, 91000 Daerah Tawau, Sabah.</t>
  </si>
  <si>
    <t>Sri Sabawak Energy Sdn. Bhd.</t>
  </si>
  <si>
    <t>Sebahagian Lot Nt 043196587 Mukim Kampung Laya-Laya 89200 Tuaran</t>
  </si>
  <si>
    <t>Sunwide Resources Sdn. Bhd.</t>
  </si>
  <si>
    <t>Sebahagian Lot 105556509, Mukim Tawau, Daerah Tawau, 91000 Sabah</t>
  </si>
  <si>
    <t>Sebahagian Lot Nt 183308214 Mukim Kampong Tamu Kayol 89740 Kuala Penyu</t>
  </si>
  <si>
    <t>Lot B1170494 Kg Mawao Membakut Beaufort 89800</t>
  </si>
  <si>
    <t>Tiong Cheong Bricks Sdn. Bhd.</t>
  </si>
  <si>
    <t>Sebahagian No. Lot 023166154,  89608 Daerah Papar, Sabah</t>
  </si>
  <si>
    <t>Sebahagian Lot No. 10200111  Sabah Ports Sdn. Bhd. 91000  Tawau</t>
  </si>
  <si>
    <t>SESB</t>
  </si>
  <si>
    <t>Tenom Pangi</t>
  </si>
  <si>
    <t>Patau-patau</t>
  </si>
  <si>
    <t>IPP</t>
  </si>
  <si>
    <t>Ranhill Powertron Sdn. Bhd.
(Teluk Salut)</t>
  </si>
  <si>
    <t>Melawa</t>
  </si>
  <si>
    <t>Batu Sapi, Sandakan</t>
  </si>
  <si>
    <t>Labuk Canopy Genset, Sandakan</t>
  </si>
  <si>
    <t>Tawau (Tawau, EC)</t>
  </si>
  <si>
    <t>Kubota GT1 &amp; GT2</t>
  </si>
  <si>
    <t>Mini Hidro Merotai - Tawau</t>
  </si>
  <si>
    <t>Mini Hidro Bombalai - Tawau</t>
  </si>
  <si>
    <t>Mini Hidro Melangkap</t>
  </si>
  <si>
    <t>Mini Hidro Sayap</t>
  </si>
  <si>
    <t>Sepangar Bay Corporation</t>
  </si>
  <si>
    <t>Sdn.Bhd.</t>
  </si>
  <si>
    <t>Ranhill Powertron II Sdn. Bhd.</t>
  </si>
  <si>
    <t>(Rugading)</t>
  </si>
  <si>
    <t>Kimanis Power Sdn. Bhd.</t>
  </si>
  <si>
    <t>SPR Energy (M) Sdn. Bhd.</t>
  </si>
  <si>
    <t>owner</t>
  </si>
  <si>
    <t>hydro</t>
  </si>
  <si>
    <t>installed_capacity</t>
  </si>
  <si>
    <t>Miri</t>
  </si>
  <si>
    <t>Mukah</t>
  </si>
  <si>
    <t>Sejingkat</t>
  </si>
  <si>
    <t>Tun Abdul Rahman</t>
  </si>
  <si>
    <t>Murum HEP</t>
  </si>
  <si>
    <t>Bakun HEP</t>
  </si>
  <si>
    <t>coal</t>
  </si>
  <si>
    <t>others</t>
  </si>
  <si>
    <t>Batang Ai HEP</t>
  </si>
  <si>
    <t>Bintulu</t>
  </si>
  <si>
    <t>TNB</t>
  </si>
  <si>
    <t>peninsular</t>
  </si>
  <si>
    <t>ocgt</t>
  </si>
  <si>
    <t>ccgt</t>
  </si>
  <si>
    <t>Sultan Iskandar Pasir Gudang</t>
  </si>
  <si>
    <t>Sultan Ismail Paka</t>
  </si>
  <si>
    <t>Janamanjung</t>
  </si>
  <si>
    <t>Tanjung Bin Power</t>
  </si>
  <si>
    <t>Jimah Energy Ventures Port Dickson</t>
  </si>
  <si>
    <t>Kapar Energy Ventures</t>
  </si>
  <si>
    <t>Tanjung Bin Energy</t>
  </si>
  <si>
    <t>Powertek Berhad Telok Gong</t>
  </si>
  <si>
    <t>Port Dickson Power Berhad Port Dickson</t>
  </si>
  <si>
    <t>Pahlawan Power Telok Gong</t>
  </si>
  <si>
    <t>GB3</t>
  </si>
  <si>
    <t>Panglima Power Berhad</t>
  </si>
  <si>
    <t>Teknologi Tenaga Perlis Consortium</t>
  </si>
  <si>
    <t>Prai Power</t>
  </si>
  <si>
    <t>Kuala Langat</t>
  </si>
  <si>
    <t>Segari Energy Ventures</t>
  </si>
  <si>
    <t>S.J Pergau</t>
  </si>
  <si>
    <t>S.J Cameron Highlands</t>
  </si>
  <si>
    <t>S.J Sungai Perak</t>
  </si>
  <si>
    <t>S.J Hulu Terengganu</t>
  </si>
  <si>
    <t>S.J Ulu Jelai</t>
  </si>
  <si>
    <t>S.J Tembat</t>
  </si>
  <si>
    <t>Connaught Bridge Sdn Bhd</t>
  </si>
  <si>
    <t>S.J Gelugor</t>
  </si>
  <si>
    <t>S.J Tuanku Jaafar Port Dickson</t>
  </si>
  <si>
    <t>S.J Sultan Mahmud Kenyir</t>
  </si>
  <si>
    <t>steam</t>
  </si>
  <si>
    <t>latitude</t>
  </si>
  <si>
    <t>longitude</t>
  </si>
  <si>
    <t>Achi Jaya PlantationsSdn. Bhd.</t>
  </si>
  <si>
    <t>Lot 682 dan 1066, Mukim Chaah,Daerah Segamat, Johor.</t>
  </si>
  <si>
    <t>Bell Eco Power Sdn.Bhd.</t>
  </si>
  <si>
    <t>Lot No. 4960, Parit Ju, MukimSimpang Kiri, Daerah Batu Pahat,Johor.</t>
  </si>
  <si>
    <t>Kilang Sawit Kekayaan, SebahagianLot 519, Mukim Paloh, DaerahKluang, 86609 Kluang, Johor.</t>
  </si>
  <si>
    <t>Biopower Climate CareSdn. Bhd.</t>
  </si>
  <si>
    <t>Lot 3348, Mukim Bera,Daerah Km 32, Bahau-KeratongHighway, 72100 Pahang.</t>
  </si>
  <si>
    <t>FELDA Palm IndustriesSdn. Bhd.</t>
  </si>
  <si>
    <t>Lot PT34, Kilang Sawit Serting Hilir,Mukim Rompin, Daerah Jempul,Negeri Sembilan.</t>
  </si>
  <si>
    <t>Kilang Sawit Maokil, Mukim Maokil,Daerah Labis,85300 Johor.</t>
  </si>
  <si>
    <t>Kilang Sawit Tenggaroh, FeldaTenggaroh, Daerah Kota Tinggi,81907 Johor.</t>
  </si>
  <si>
    <t>Kilang Sawit Nitar, KM27, JalanNitar-Mersing, Mukim Nitar, DaerahMersing, 86007 Johor.</t>
  </si>
  <si>
    <t>Gan Teng Siew RealtySdn. Berhad</t>
  </si>
  <si>
    <t>Lot 422, Mukim Rantau, DaerahSeremban, 71209 Negeri Sembilan.</t>
  </si>
  <si>
    <t>Lot 25439, Mukim Keratong, DaerahRompin, 26700 Pahang.</t>
  </si>
  <si>
    <t>Lot 2388, Mukim Bera, DaerahBera, 28320 Pahang.</t>
  </si>
  <si>
    <t>Green &amp; Smart Sdn.Bhd.</t>
  </si>
  <si>
    <t>Malpom Oil Palm Mill, Lot 3927Mukim 11 Daerah Seberang PeraiSelatan 14300 Pulau Pinang.</t>
  </si>
  <si>
    <t>Kilang Sawit Felda KahangFelda Kahang Timur, Daerah Kluang86007 Johor.</t>
  </si>
  <si>
    <t>Air Hitam Sanitary Landfill,Compartment 6, Hutan Simpan AirHitam, Mukim &amp; Daerah Petaling,Jalan Seri Kembangan-Puchong,43300 Seri Kembangan, Selangor.</t>
  </si>
  <si>
    <t>No. Lot 1595, 2958 &amp; 2959, Batu 31/2, Mukim Jalan Bukit Kerayong,Jeram, Daerah Kuala Selangor,Selangor.</t>
  </si>
  <si>
    <t>Jeng Huat (Bahau)Realty Sdn. Bhd.</t>
  </si>
  <si>
    <t>Sebahagian Lot PT 2035, MukimTriang, Daerah Kemayan-Bera,28380 Pahang.</t>
  </si>
  <si>
    <t>Kilang Kelapa SawitLekir Sdn. Bhd.</t>
  </si>
  <si>
    <t>Lot 260, Mukim Jaya Baru,Daerah Perak Tengah, 32020 Perak.</t>
  </si>
  <si>
    <t>KUB-Berjaya EnergySdn. Bhd.</t>
  </si>
  <si>
    <t>No. Lot 25, 26, 36 Dan 37, MukimSungai Tinggi, Daerah HuluSelangor, Selangor.</t>
  </si>
  <si>
    <t>Lot PT 1682, Mukim Sungai Tinggi,Daerah Hulu Selangor, 40410Selangor.</t>
  </si>
  <si>
    <t>No. Lot 25, 36 &amp; 37, Mukim SungaiTinggi, Daerah Hulu Selangor,40400 Selangor.</t>
  </si>
  <si>
    <t>Magenko Renewables(Ipoh) Sdn. Bhd.</t>
  </si>
  <si>
    <t>Sebahagian No. Lot 41293, MukimHulu Kinta, Daerah Kinta, 31250Perak.</t>
  </si>
  <si>
    <t>Megagreen Energy Sdn.Bhd.</t>
  </si>
  <si>
    <t>Lot 14768, Kilang Sawit FELCRANasaruddin Bota Perak Tengah32600 Perak</t>
  </si>
  <si>
    <t>Kilang Kelapa Sawit FELCRASeberang Perak Lot PT 142, MukimJaya Baru, 36800 Perak Tengah,Perak</t>
  </si>
  <si>
    <t>Kilang Kelapa Sawit FELCRA SungaiMelikai Lot PTD 16437, MukimMersing, 86000 Mersing, Johor.</t>
  </si>
  <si>
    <t>Sime Darby TNBESRenewable Energy Sdn.Bhd.</t>
  </si>
  <si>
    <t>Sebahagian No. Lot 5138, MukimBagan Datuk 36369 Daerah HilirPerak, Perak</t>
  </si>
  <si>
    <t>Sebahagian No. PT Mlo 6529Mukim Sedenak, 81000 Kulaijaya,Johor.</t>
  </si>
  <si>
    <t>Sungei Kahang PowerSdn. Bhd</t>
  </si>
  <si>
    <t>Kilang Sawit Sungei KahangLot 403, Mukim KahangDaerah Kluang, 86000 Johor.</t>
  </si>
  <si>
    <t>Seelong Environment Centre,No. Lot 8366, Mukim Senai,Daerah Kulai Jaya, 81300 Johor.</t>
  </si>
  <si>
    <t>Sebahagian Lot 4960, MukimSimpang Kiri, Daerah Batu Pahat,83000 Johor.</t>
  </si>
  <si>
    <t>Biofuel EnergyResources Sdn. Bhd.</t>
  </si>
  <si>
    <t>Sebahagian Lot 332, 333 &amp; 3562,Mukim Batang Kali,Daerah Hulu Selangor, 44200Selangor.</t>
  </si>
  <si>
    <t>Comintel GreenTechnologies Sdn. Bhd.</t>
  </si>
  <si>
    <t>Lot PT 27045, Kuang, MukimRawang, Daerah Gombak, 48050Selangor</t>
  </si>
  <si>
    <t>FTJ Bio Power Sdn.Bhd.</t>
  </si>
  <si>
    <t>No. Lot PT 17478 (H.S(D) 722),Mukim Chemor, Daerah Jengka,Pahang.</t>
  </si>
  <si>
    <t>Maju Intan BiomassEnergy Sdn. Bhd.</t>
  </si>
  <si>
    <t>Sebahagian Lot 21570, MukimDurian Sebatang, Daerah Hilir Perak,36000 Perak.</t>
  </si>
  <si>
    <t>Tenaga Sulpom Sdn.Bhd.</t>
  </si>
  <si>
    <t>No. Lot 3115 (Plot 2),Batu 34, Jalan Banting43800 Dengkil, Selangor.</t>
  </si>
  <si>
    <t>United PlantationsBerhad</t>
  </si>
  <si>
    <t>PT17026 Pekan Pengkalan BaharuManjung 34900 Perak</t>
  </si>
  <si>
    <t>Amcorp Perting HydroSdn. Bhd.</t>
  </si>
  <si>
    <t>Sungai Perting, Hutan Simpan BukitTinggi, Mukim Bentong II, DaerahBentong, 28700 Pahang.</t>
  </si>
  <si>
    <t>Sungai Rek Daerah Kuala Krai15000 Kelantan.</t>
  </si>
  <si>
    <t>Kawasan Sungai Kerian, HutanSimpan Bintang HijauDaerah Hutan Larut &amp; Matang,Taiping, 34200 Perak.</t>
  </si>
  <si>
    <t>Pesaka TechnologiesSdn. Bhd.</t>
  </si>
  <si>
    <t>Sungai Brooke, Mukim Lojing,Daerah Gua Musang, Kelantan.</t>
  </si>
  <si>
    <t>Renewable Power Sdn.Bhd.</t>
  </si>
  <si>
    <t>Sungai Kerling, Kompartment 52 &amp;53, Hutan Simpan Gading, MukimKerling, Daerah Hulu Selangor.Selangor.</t>
  </si>
  <si>
    <t>Sebahagian Lot No. H.S(D) 07435,PT 19, Mas Cargo Complex, Zone BFree Commercial Zone,Southern Support Zone, KualaLumpur International Airport,64000 Sepang, Selangor.</t>
  </si>
  <si>
    <t>Sebahagian lot No. H.S(D) 07435,PT 19, Mas Cargo Complex, ZoneB Free Commercial Zone, SouthernSupport Zone, Kuala LumpurInternational Airport, 64000 Sepang,Selangor.</t>
  </si>
  <si>
    <t>Acidchem InternationalSdn. Bhd.</t>
  </si>
  <si>
    <t>Sebahagian Lot PT 3176, Mukim1, Daerah Seberang Perai Tengah,13600 Pulau Pinang.</t>
  </si>
  <si>
    <t>Alliance ContractManufacturing Sdn.Bhd.</t>
  </si>
  <si>
    <t>Sebahagian Lot PT 2815, Mukim01, 13700 Daerah Seberang PeraiTengah, Pulau Pinang.</t>
  </si>
  <si>
    <t>Alpha Automation(Selangor) Sdn. Bhd.</t>
  </si>
  <si>
    <t>No. Lot 6, Jalan Permata 2,Arab Malaysia Industria Park,71800 Nilai Negeri Sembilan.</t>
  </si>
  <si>
    <t>Am Rich Constructions&amp; Development Sdn.Bhd.</t>
  </si>
  <si>
    <t>No. Lot 7065, Mukim Johol, DaerahKuala Pilah, 73100 Seremban,Negeri Sembilan.</t>
  </si>
  <si>
    <t>Ambang Fiesta Sdn.Bhd.</t>
  </si>
  <si>
    <t>Sebahagian Lot PT 4564, MukimKuala Perlis, 02000 Kangar, Perlis.</t>
  </si>
  <si>
    <t>Lot PT 4564 (2889), Mukim KualaPerlis, 02000 Kangar, Perlis.</t>
  </si>
  <si>
    <t>Aneka Retail (M) Sdn.Bhd.</t>
  </si>
  <si>
    <t>Sebahagian Lot 10239, MukimBandar Gurun, Daerah KualaMuda,08300 Kedah.</t>
  </si>
  <si>
    <t>Sebahagian Lot 29709 Seksyen 20,Kg. Baru Pandamaran, Bandar PortSwettenham, Daerah Klang, 42009Selangor.</t>
  </si>
  <si>
    <t>Aquaponics EnergyGarden Sdn. Bhd.</t>
  </si>
  <si>
    <t>Lot 3508, Mukim Kuala Muda,Daerah Sungai Petani,08000 Kedah.</t>
  </si>
  <si>
    <t>Lot 3499, Mukim Kuala Muda,Daerah Sungai Petani, 08000Kedah.</t>
  </si>
  <si>
    <t>Aspen Moments Sdn.Bhd.</t>
  </si>
  <si>
    <t>No. Lot 603 Mukim 16 DaerahSeberang Perai Utara 13800Seberang Prai.</t>
  </si>
  <si>
    <t>AT Engineering SolutionSdn. Bhd.</t>
  </si>
  <si>
    <t>Sebahagian Lot 124600, Mukim 12,Daerah Barat Daya, 11900 PulauPinang.</t>
  </si>
  <si>
    <t>AT Precision ToolingSdn. Bhd.</t>
  </si>
  <si>
    <t>Sebahagian No. Lot 12340, Mukim12, 11900 Daerah Barat Daya,Pulau Pinang.</t>
  </si>
  <si>
    <t>Lot 6090, 28 1/2 Mile Salak Road,Mukim Dengkil, Daerah Sepang,43800 Selangor.</t>
  </si>
  <si>
    <t>Lot 999, Padang Sena, 06400Bandar Pokok Sena, Kedah.</t>
  </si>
  <si>
    <t>Autokit DesignTechnologies (M) Sdn.Bhd.</t>
  </si>
  <si>
    <t>Sebahagian PT 5890, Mukim 13,Daerah Seberang Perai Selatan,14100 Pulau Pinang.</t>
  </si>
  <si>
    <t>No. Lot 42366, Mukim Kapar,Daerah Klang, 42200 Selangor.</t>
  </si>
  <si>
    <t>Lot 9721 Mukim Hutan MelintangDaerah Bagan Datoh 36400 Perak.</t>
  </si>
  <si>
    <t>Sebahagian Lot 9717 (GM 4454),Mukim Hutan Melintang, Daerah HilirPerak, 36400 Perak.</t>
  </si>
  <si>
    <t>Lot 74366 Mukim Gambang DaerahKuantan 26300 Pahang.</t>
  </si>
  <si>
    <t>Bhan Guang TradingSdn. Bhd.</t>
  </si>
  <si>
    <t>Lot 10051, Mukim 07, DaerahSeberang Perai Tengah, 14000Pulau Pinang.</t>
  </si>
  <si>
    <t>Bina Puri Norwest Sdn.Bhd.</t>
  </si>
  <si>
    <t>Lot 1621, Jalan Prima Pelangi 6,Taman Bukit Prima Pelangi, MukimBatu, 51200 Kuala Lumpur.</t>
  </si>
  <si>
    <t>Plaza Tol Batu, Km 3.0, LebuhrayaDuta-Ulu Kelang, Off Jalan Kuching,51200 Kuala Lumpur, WilayahPersekutuan Kuala Lumpur.</t>
  </si>
  <si>
    <t>Biosun Energy Sdn.Bhd.</t>
  </si>
  <si>
    <t>Sebahagian Lot 1788, MukimBatang Padang, Daerah BatangPadang, 35400 Perak.</t>
  </si>
  <si>
    <t>Broadway Victory Sdn.Bhd.</t>
  </si>
  <si>
    <t>Lot PT 4236, H.S.(M) 6267, MukimKapar, Selat Kelang Utara, Selangor.</t>
  </si>
  <si>
    <t>Candela Green EnergySdn. Bhd.</t>
  </si>
  <si>
    <t>No. Lot 17631, Kampung BharuGong Samak, Mukim Kuala Paka,23100 Dungun, Terengganu.</t>
  </si>
  <si>
    <t>Cathayana EcotechSdn. Bhd.</t>
  </si>
  <si>
    <t>Lot 1048 Sek 28-1053, MukimLorong Tun Ismail 5, DaerahKuantan, 25000 Pahang.</t>
  </si>
  <si>
    <t>Lot PTD 149225, Mukim Tebrau,Daerah Johor Bahru, 81300 Johor.</t>
  </si>
  <si>
    <t>Cemara Angsana Sdn.Bhd.</t>
  </si>
  <si>
    <t>Sebahagian No. Lot Hs(D) 10045,PT 3980, Mukim Gemas, DaerahTampin, 73400 Negeri Sembilan.</t>
  </si>
  <si>
    <t>Sebahagian No. Lot HS(D) 10045,PT 3980, Mukim Gemas, DaerahTampin, 73400 Negeri Sembilan.</t>
  </si>
  <si>
    <t>Ceria Suriamas Sdn.Bhd.</t>
  </si>
  <si>
    <t>Sebahagian Lot 29 Sek. 36, MukimBandar Petaling Jaya, DaerahPetaling, 46300 Selangor.</t>
  </si>
  <si>
    <t>Cheng Hua EngineeringWorks Sdn. Bhd.</t>
  </si>
  <si>
    <t>P.T. 66271, Mukim Klang, 41200Klang, Selangor.</t>
  </si>
  <si>
    <t>Chiat Hin EnvelopeManufacturer Sdn. Bhd.</t>
  </si>
  <si>
    <t>Sebahagian Lot 2831, Mukim 01,Daerah Seberang Perai Tengah,13600 Pulau Pinang.</t>
  </si>
  <si>
    <t>Chung Hwa High School,Sebahagian Lot 3517, MukimBandar Maharani, Daerah Muar,84000 Johor.</t>
  </si>
  <si>
    <t>Cine Art CommunicationSdn. Bhd.</t>
  </si>
  <si>
    <t>Lot 305012, Mukim Hulu Kinta,Daerah Kinta, 31150 Perak.</t>
  </si>
  <si>
    <t>Cypark Suria (NegeriSembilan) Sdn. Bhd.</t>
  </si>
  <si>
    <t>Sebahagian Lot 7134, TapakPelupusan Pajam, Mukim Setul,71700 Nilai, Negeri Sembilan.</t>
  </si>
  <si>
    <t>Cypark Suria (Pajam)Sdn. Bhd.</t>
  </si>
  <si>
    <t>Sebahagian Lot 7134, Mukim Setul,Daerah Seremban, 71700 NegeriSembilan.</t>
  </si>
  <si>
    <t>Lot 7134, Mukim Setul, DaerahPajam, 71700 Negeri Sembilan.</t>
  </si>
  <si>
    <t>Dato' Ir. Dr. DennisGanendra</t>
  </si>
  <si>
    <t>Sebahagian Lot P.T. 17562, MukimKlang, Daerah Klang, 40350Selangor.</t>
  </si>
  <si>
    <t>Sebahagian Lot No. 3861, 3862&amp; 3863, Mukim Sabai, DaerahBentong, 28600 Pahang.</t>
  </si>
  <si>
    <t>Dekad Aliran Suria Sdn.Bhd.</t>
  </si>
  <si>
    <t>Sebahagian Lot 722 Mukim HusbaDaerah Kubang Pasu 06000 Kedah.</t>
  </si>
  <si>
    <t>Delloyd Holdings (M)Sdn. Bhd.</t>
  </si>
  <si>
    <t>No. Lot 2592, Mukim Klang, DaerahKlang, 41200 Selangor.</t>
  </si>
  <si>
    <t>Lot 2755, Mukim Klang,Daerah Klang, 41200 Selangor.</t>
  </si>
  <si>
    <t>Dexon ElectricalEngineering Sdn. Bhd.</t>
  </si>
  <si>
    <t>Sebahagian Lot 41580,Mukim Pekan Penaga, DaerahPetaling, 47610 Selangor.</t>
  </si>
  <si>
    <t>Plot 361, Bukit Minyak, Mukim 13,Daerah Tengah, 14100 SeberangPerai Tengah, Pulau Pinang.</t>
  </si>
  <si>
    <t>E&amp;W Venturetech Sdn.Bhd.</t>
  </si>
  <si>
    <t>Sebahagian Lot 3764, MukimSungai Buluh, Daerah Petaling,40150 Selangor.</t>
  </si>
  <si>
    <t>Eagletech IndustriesSdn. Bhd.</t>
  </si>
  <si>
    <t>Lot PT 7645, Mukim Cheras DaerahCheras 43200 Selangor.</t>
  </si>
  <si>
    <t>Eco Integrated Sdn.Bhd.</t>
  </si>
  <si>
    <t>Sebahagian Lot 1497, MukimGemas, Daerah Tampin, 73400Gemas, Negeri Sembilan.</t>
  </si>
  <si>
    <t>Sebahagian Lot 71413 Mukim 12,Daerah Barat Daya 11900 PulauPinang</t>
  </si>
  <si>
    <t>Ecosensa TechnologiesSdn. Bhd.</t>
  </si>
  <si>
    <t>Lot 561, Mukim Jeli, Daerah Jeli,17700 Kelantan.</t>
  </si>
  <si>
    <t>Lot 999 (40), Mukim Bandar PokokSena, Daerah Pokok Sena, 06400Kedah.</t>
  </si>
  <si>
    <t>Elegant Group Sdn.Bhd.</t>
  </si>
  <si>
    <t>Sebahagian Lot PT 303, MukimDamansara, Daerah Petaling Jaya,47620 Selangor.</t>
  </si>
  <si>
    <t>Emerald Esteem Sdn.Bhd.</t>
  </si>
  <si>
    <t>Sebahagian PT 230, Mukim BandarSultan Suleiman, 42000 Klang,Selangor.</t>
  </si>
  <si>
    <t>Lot PT 12681 Mukim Bandar SriSendayan Daerah Seremban 71900Negeri Sembilan.</t>
  </si>
  <si>
    <t>Ennesa Power Sdn.Bhd.</t>
  </si>
  <si>
    <t>Sebahagian Lot PT13854 MukimPetaling Daerah Petaling, 47100Selangor.</t>
  </si>
  <si>
    <t>Lot 7878 Mukim Bukit Raja DaerahPetaling 40000 Selangor.</t>
  </si>
  <si>
    <t>Equity Global StocksSdn. Bhd.</t>
  </si>
  <si>
    <t>Lot 1926, Mukim Tangkak DaerahTangkak 84900 Johor.</t>
  </si>
  <si>
    <t>Evergreen GoldyearSdn. Bhd.</t>
  </si>
  <si>
    <t>Sebahagian Lot PT 4244, MukimKapar, Daerah Klang 42000Selangor.</t>
  </si>
  <si>
    <t>Everise Taskforce Sdn.Bhd.</t>
  </si>
  <si>
    <t>Lot 3, Jalan Keluli 15/16, eksyen 15,Bandar Shah Alam, Daerah Petaling,40200 Selangor.</t>
  </si>
  <si>
    <t>Lot 1552, Mukim 13, DaerahSeberang Perai Utara, 13800 PulauPinang.</t>
  </si>
  <si>
    <t>Lot PT 4180, Hs(D) 6214, MukimKapar, Selat Kelang Utara, 42000Selangor.</t>
  </si>
  <si>
    <t>Fairview Equity ProjectSdn. Bhd.</t>
  </si>
  <si>
    <t>Lot 5193, 5194, 5195, 5196 Dan5197, Mukim Kluang, DaerahKluang, 86000 Johor</t>
  </si>
  <si>
    <t>Sebahagian No. Lot 5193, 5194,5195, 5196, 5197, Mukim Kluang,86000 Daerah Kluang, Johor.</t>
  </si>
  <si>
    <t>Sebahagian Lot 625 &amp; 626, Mukim12, Daerah Seberang Perai Tengah,14000 Pulau Pinang</t>
  </si>
  <si>
    <t>Lot 300645, Mukim Sungai Terap,31000 Daerah Kinta, Perak.</t>
  </si>
  <si>
    <t>No. Lot PT98, Mukim Labu, DaerahSepang, 64000 Selangor.</t>
  </si>
  <si>
    <t>Gading Kencana Sdn.Bhd.</t>
  </si>
  <si>
    <t>Sebahagian Lot 4661 Dan 4664,Mukim Ayer Panas, Daerah Jasin,Melaka.</t>
  </si>
  <si>
    <t>Tapak Pelupusan Bukit Palong, LotNo. 4730, Mukim Lukut, DaerahPort Dickson, 71000 NegeriSembilan.</t>
  </si>
  <si>
    <t>Gen MasterManufacturing Sdn.Bhd.</t>
  </si>
  <si>
    <t>Lot PT214903, Mukim Sungai Raia,Daerah Kinta, 31300 Perak.</t>
  </si>
  <si>
    <t>General EnvironmentalSolution Sdn. Bhd.</t>
  </si>
  <si>
    <t>Sebahagian Lot 1997 MukimTanjong Minyak Daerah MelakaTengah 75260 Melaka.</t>
  </si>
  <si>
    <t>Sebahagian Lot Hs (D) 203820, PT7498, Mukim Sungai Raya, DaerahKinta, 31300 Perak.</t>
  </si>
  <si>
    <t>Universiti Malaysia Perlis, Lot 20265,Mukim Padang Siding, Daerah Arau,02600 Perlis.</t>
  </si>
  <si>
    <t>GF Technology Sdn.Bhd.</t>
  </si>
  <si>
    <t>Sebahagian No. Lot 16041 (Plot108) Mukim 12, Daerah Barat Daya11900 Pulau Pinang.</t>
  </si>
  <si>
    <t>Goldust Growth Sdn.Bhd.</t>
  </si>
  <si>
    <t>Lot PT 249 Seksyen 32, MukimBandar Petaling Jaya, DaerahPetaling, 46100 Selangor.</t>
  </si>
  <si>
    <t>Green Catalyst Sdn.Bhd.</t>
  </si>
  <si>
    <t>Sebahagian Lot 7681, Mukim GlamiLemi, Daerah Jelebu, 71650 NegeriSembilan</t>
  </si>
  <si>
    <t>Gubahan Ceria Sdn.Bhd.</t>
  </si>
  <si>
    <t>Hartamas Mentari Sdn.Bhd.</t>
  </si>
  <si>
    <t>Lot 8, Mukim Pekan PuchongPerdana, Daerah Petaling, 47100Selangor.</t>
  </si>
  <si>
    <t>HBH Global Energy Sdn.Bhd.</t>
  </si>
  <si>
    <t>Sebahagian Lot 20159 Jalan GuarNangka Mata Ayer Mukim PadangSiding Daerah Perlis 02500 Perlis.</t>
  </si>
  <si>
    <t>Herbalnet (Malaysia)Sdn. Bhd.</t>
  </si>
  <si>
    <t>Sebahagian Lot 52 &amp; 53 BandarSungai Petani Daerah Kuala Muda08000 Kedah.</t>
  </si>
  <si>
    <t>Lot 58 Mukim KelemakDaerah Alor Gajah, 78000 AlorGajah, Melaka.</t>
  </si>
  <si>
    <t>Lot 61771 Mukim Bandar GlenmarieDaerah Petaling 40150 Selangor</t>
  </si>
  <si>
    <t>Hong Seng Motor Sdn.Bhd.</t>
  </si>
  <si>
    <t>Lot 3420, Mukim 16, DaerahSeberang Perai Utara, 13800 PulauPinang.</t>
  </si>
  <si>
    <t>Hong Seng Power Sdn.Bhd.</t>
  </si>
  <si>
    <t>Sebahagian Lot 10088, Mukim 16Daerah Seberang Perai Utara 13800Butterworth Pulau Pinang</t>
  </si>
  <si>
    <t>Lot 23792, Pekan Semenyih, 43500Daerah Ulu Langat, Selangor.</t>
  </si>
  <si>
    <t>Lot 239, Mukim Mentakab, DaerahTemerloh, 28400 Temerloh, Pahang.</t>
  </si>
  <si>
    <t>Indawan Enterprise Sdn.Bhd.</t>
  </si>
  <si>
    <t>Sebahagian No. Lot 2772, BandarJitra, Kubang Pasu, Kedah.</t>
  </si>
  <si>
    <t>Lot 47946, Mukim Dengkil, 63300Daerah Sepang, Selangor.</t>
  </si>
  <si>
    <t>Sebahagian Lot 3123663 MukimSungai Raya 31300 Daerah KintaPerak.</t>
  </si>
  <si>
    <t>Integrated LogisticsSolutions Sdn. Bhd.</t>
  </si>
  <si>
    <t>Sebahagian Lot PT 678 JalanPadang Tembak, Pengkalan Chepa,Mukim Panchor, Daerah KotaBharu, 16100 Kelantan.</t>
  </si>
  <si>
    <t>Lot PT 599 Pekan Hicom 40400Daerah Petaling Selangor.</t>
  </si>
  <si>
    <t>Ire-Tex Packaging Sdn.Bhd.</t>
  </si>
  <si>
    <t>Lot Plot 49 Bandar Kulim DaerahKulim, 09000 Kedah</t>
  </si>
  <si>
    <t>Lot 540, 541, 542, 552 &amp; 553,Mukim Titi Tinggi, Daerah Kangar,02100 Perlis.</t>
  </si>
  <si>
    <t>Iskandar RegionalDevelopment Authority(Irda)</t>
  </si>
  <si>
    <t>No. Lot PTD 124161, Mukim Pulai,Daerah Johor Bahru, 79200 Johor.</t>
  </si>
  <si>
    <t>Sebahagian Lot PT 17562, Hs(D)43148, Mukim Klang, Daerah Klang,40350 Selangor.</t>
  </si>
  <si>
    <t>Sebahagian Lot PT2421, PT2422Mukim Semarak, Tok Bali, DaerahPasir Putih 46400 Kelantan.</t>
  </si>
  <si>
    <t>Jefi AquatechRespurces Sdn. Bhd.</t>
  </si>
  <si>
    <t>Plot 314A (PT 988), Mukim 13,Daerah Seberang Prai Tengah,14100 Pulau Pinang.</t>
  </si>
  <si>
    <t>Lot 4281, Jalan Bukit Panchor,Mukim 07, Daerah Seberang PraiSelatan, 14300 Pulau Pinang.</t>
  </si>
  <si>
    <t>Lot 203660 Mukim Hulu KintaDaerah Kinta 31560 Perak</t>
  </si>
  <si>
    <t>Sebahagian Lot PT 4093, PulauJeragan, Mukim Bandar Alor Setar,Daerah Kota Setar, 05150 Kedah.</t>
  </si>
  <si>
    <t>Sebahagian Lot PT 8281 Kg GongNibong Hilir Mukim Telong, DaerahJajahan Bachok, 16070 Kelantan.</t>
  </si>
  <si>
    <t>Kayangan MegajayaSdn. Bhd.</t>
  </si>
  <si>
    <t>Lot No. 606, Seksyen 16, MukimShah Alam, 40000 Daerah Petaling,Selangor.</t>
  </si>
  <si>
    <t>Kayel Rubber ProductsSdn. Bhd.</t>
  </si>
  <si>
    <t>Lot 395, Lorong Perusahaan 8,Kawasan Perusahaan Perai, 13600Perai, Pulau Pinang.</t>
  </si>
  <si>
    <t>Kemuning SumikinBussan Sdn. Bhd.</t>
  </si>
  <si>
    <t>No. Lot 793, Mukim Telok PanglimaGarang, Daerah Kuala Langat,42600 Selangor.</t>
  </si>
  <si>
    <t>Kimmark ManufacturingSdn. Bhd.</t>
  </si>
  <si>
    <t>Lot 1808, 12 1/2 Mile Sungei BesiCheras Road, Pekan Ceras, 43300Daerah Hulu Langat, Selangor.</t>
  </si>
  <si>
    <t>Lot 2485 (PT 2693), Mukim 01,Daerah Seberang Perai Tengah,13600 Pulau Pinang.</t>
  </si>
  <si>
    <t>Sebahagian Lot PT 57355 (HSD57947), Mukim Klang, DaerahKlang, Selangor.</t>
  </si>
  <si>
    <t>Lot 2493, Sungai Jarom, MukimTelok Panglima Garang, 42700Kuala Langat, Selangor.</t>
  </si>
  <si>
    <t>Komitmen Mantap Sdn.Bhd.</t>
  </si>
  <si>
    <t>Sebahagian Lot PT 952, MukimKubang Ketam, 16150 Pasir Mas,Kelantan.</t>
  </si>
  <si>
    <t>Lot PT 954, Mukim Kubang Ketam,Daerah Kuala Lemal, 16150 PasirMas, Kelantan.</t>
  </si>
  <si>
    <t>Kompass Murni Sdn.Bhd.</t>
  </si>
  <si>
    <t>No. Lot 2000, Mukim Jorak, DaerahMuar, 84000 Johor.</t>
  </si>
  <si>
    <t>Kuala Berang PowerSolution Sdn. Bhd.</t>
  </si>
  <si>
    <t>Sebahagian Lot PT13251 DanPT 13250, Mukim Kuala Berang,Daerah Hulu Terengganu, 21700Terengganu.</t>
  </si>
  <si>
    <t>Lot 6638, Mukim Jimah, 71960Daerah Port Dickson, NegeriSembilan.</t>
  </si>
  <si>
    <t>No. Lot 25, 36 Dan 37, MukimSungai Tinggi, Daerah HuluSelangor, 40400 Selangor.</t>
  </si>
  <si>
    <t>Kumpulan MelakaBerhad (Fasa I)</t>
  </si>
  <si>
    <t>Sebahagian Lot PT 205 (Lot 1590),PT 206 (Lot 1591) Dan Pt 207 (Lot1592), Sungai Petai, Alor Gajah,76100 Melaka.</t>
  </si>
  <si>
    <t>Kumpulan MelakaBerhad (Fasa II)</t>
  </si>
  <si>
    <t>Sebahagian PT 203 (Lot 1588), Pt204 (Lot 1589) Dan Sebahagian Pt205 (Lot 1590), Sungai Petai, AlorGajah, 76100 Melaka.</t>
  </si>
  <si>
    <t>Kumpulan MelakaBerhad (Fasa III)</t>
  </si>
  <si>
    <t>Lot PT 193 (Lot 1528), PT 194 (Lot1529) Dan Sebahagian PT 203 (Lot1588), Sungai Petai, Alor Gajah,76100 Melaka.</t>
  </si>
  <si>
    <t>Kurnia Majuria Sdn.Bhd.</t>
  </si>
  <si>
    <t>Sebahagian Lot PT 4244, MukimKapar, Daerah Klang, 42000Selangor.</t>
  </si>
  <si>
    <t>Sebahagian Lot PT 2486, MukimBandar Kulim, Daerah Kulim, 09000Kedah.</t>
  </si>
  <si>
    <t>Lembaga PengelolaSJKC Sungai Way</t>
  </si>
  <si>
    <t>Lot 5150, Jln SS 9A/1, Seri Setia,47300 Petaling Jaya, Selangor.</t>
  </si>
  <si>
    <t>Lembaga PengelolaSMJK Katholik PetalingJaya</t>
  </si>
  <si>
    <t>Sebahagian HSD 175755, BandarPetaling Jaya 46000 DaerahPetaling, Selangor.</t>
  </si>
  <si>
    <t>Lembaga Pengurus SJK(C) Yuk Chai</t>
  </si>
  <si>
    <t>Sebahagian Lot PT 1885, MukimSungai Buloh, Daerah Petaling,47301 Selangor.</t>
  </si>
  <si>
    <t>Leong Bee &amp; Soo BeeSdn. Bhd.</t>
  </si>
  <si>
    <t>Lot 5300, Mukim 01 13600 DaerahSeberang Perai Tengah PulauPinang.</t>
  </si>
  <si>
    <t>Lot 143 &amp; Lot 145, Seksyen 11E,Bandar George Town Daerah TimurLaut 10300 George Town, PulauPinang.</t>
  </si>
  <si>
    <t>LGH Construction Sdn.Bhd.</t>
  </si>
  <si>
    <t>Lot 707, 141, 142 Mukim BandarKuala Kedah Daerah Kota Setar,06600 Kedah.</t>
  </si>
  <si>
    <t>PT6424 &amp; PT6425, Jalan TanjungMinyak, Mukim Cheng, 75250Melaka Pindah, Melaka.</t>
  </si>
  <si>
    <t>Lim Seng Plastic Sdn.Bhd.</t>
  </si>
  <si>
    <t>Sebahagian Lot 203381, 203382,203383, 203384 Dan 189654, HuluKinta, Daerah Kinta, 31500 Perak.</t>
  </si>
  <si>
    <t>Macglo Steel ServiceCentre Sdn. Bhd.</t>
  </si>
  <si>
    <t>Lot 3801 &amp; Lot 104015, Batu 61/4, Jalan Klinik, Seksyen 32, BukitKemuning, 40460 Shah Alam,Selangor.</t>
  </si>
  <si>
    <t>Mahendran SuryaInnovations Sdn. Bhd.</t>
  </si>
  <si>
    <t>Lot 830, Mukim Batu DaerahGombak 47000 Selangor</t>
  </si>
  <si>
    <t>Majuperak EnergyResources Sdn. Bhd.</t>
  </si>
  <si>
    <t>Sebahagian Lot No. 312366, MukimSungai Raya Daerah Kinta, 31600Perak.</t>
  </si>
  <si>
    <t>Sebahagian Lot 312366 MukimSungai Raya Daerah Kinta 31600Perak.</t>
  </si>
  <si>
    <t>Malaysian GreenTechnology Corporation</t>
  </si>
  <si>
    <t>No. 2, Jalan 9/10, PersiaranUsahawan, Seksyen 9, Bandar BaruBangi, 43650 Kajang, Selangor.</t>
  </si>
  <si>
    <t>Mara Incorporated Sdn.Bhd.</t>
  </si>
  <si>
    <t>Lot 003385, Mukim Kampung Raja,Daerah Besut, 22200 Terengganu.</t>
  </si>
  <si>
    <t>Maran Road SawmillSdn. Bhd.</t>
  </si>
  <si>
    <t>Lot 3887, Mukim Perak, DaerahTemerloh, 28000 Pahang.</t>
  </si>
  <si>
    <t>Matahari Kencana Sdn.Bhd.</t>
  </si>
  <si>
    <t>Lot 3841-A, Mukim Hulu BernamTimor, Daerah Batang Padang,35950 Tanjung Malim, Perak.</t>
  </si>
  <si>
    <t>Matahari Suria Sdn.Bhd.</t>
  </si>
  <si>
    <t>Sebahagian Lot 4582, MukimSetapak, Kuala Lumpur, 54100Kuala Lumpur.</t>
  </si>
  <si>
    <t>Maxgreen Energy Sdn.Bhd. (Formerly knownas Ausscar Group Sdn.Bhd.)</t>
  </si>
  <si>
    <t>Sebahagian Lot PT 30506, MukimBandar Sungai Petani, Daerah KualaMuda, 08000 Kedah.</t>
  </si>
  <si>
    <t>Maximum Progress Sdn.Bhd.</t>
  </si>
  <si>
    <t>Lot PT2121, Mukim Bandar ShahAlam, Daerah Petaling, 40200Selangor.</t>
  </si>
  <si>
    <t>Lot 19033, 19034,19035Dan19055, Mukim Setul, DaerahSeremban, 71800 Negeri Sembilan.</t>
  </si>
  <si>
    <t>Sebahagian Lot 38172, MukimPekan Baru Hicom, Daerah Petaling,40000 Selangor.</t>
  </si>
  <si>
    <t>Micron ConceptEngineering Sdn. Bhd.</t>
  </si>
  <si>
    <t>Lot PT 2, Seksyen 16 BandarShah Alam Daerah Petaling, 40200Selangor.</t>
  </si>
  <si>
    <t>MIE Corporate HoldingsSdn. Bhd.</t>
  </si>
  <si>
    <t>No. Lot 39536 Mukim Petaling47100 Puchong</t>
  </si>
  <si>
    <t>Sebahagian Lot PT 13662, MukimKertih, Daerah Kemaman, 24300Terengganu.</t>
  </si>
  <si>
    <t>Milleon Extruder Sdn.Bhd.</t>
  </si>
  <si>
    <t>Lot 946, Sungei Chu, MukimSerendah, 48000 Daerah HuluSelangor, Selangor</t>
  </si>
  <si>
    <t>Minda Bumijaya Sdn.Bhd.</t>
  </si>
  <si>
    <t>Sebahagian Lot PT 57351 MukimKlang 40460 Klang</t>
  </si>
  <si>
    <t>Mitsutoyo MarketingSdn. Bhd.</t>
  </si>
  <si>
    <t>Lot PT 16035, Mukim Tangkak,Daerah Ledang, 84900 Johor.</t>
  </si>
  <si>
    <t>Modern Oriental Sdn.Bhd.</t>
  </si>
  <si>
    <t>Sebahagian Pt 10 Dan Lot 541Mukim 13 Seberang Perai Tengah14000 Seberang Prai</t>
  </si>
  <si>
    <t>No. Lot 312366, Mukim SimpangPulai Daerah Kinta 31300 Perak.</t>
  </si>
  <si>
    <t>Sebahagian Lot 17562, MukimKlang, Daerah Klang, 40350Selangor.</t>
  </si>
  <si>
    <t>Munsang PlantationSdn. Bhd.</t>
  </si>
  <si>
    <t>Lot 216444 Kawasan PerindustrianPengkalan 2 Pusing 31500</t>
  </si>
  <si>
    <t>MyWindow Portal Sdn.Bhd.</t>
  </si>
  <si>
    <t>Lot 2114, Batu 55, Mukim Jabi,22000 Daerah Besut, Terengganu.</t>
  </si>
  <si>
    <t>Nationgate Solution (M)Sdn. Bhd.</t>
  </si>
  <si>
    <t>Sebahagian No. Pt76, Mukim01, 13600 Daerah Seberang PraiTengah, Pulau Pinang.</t>
  </si>
  <si>
    <t>New Hoong Fatt AutoSupplies Sdn. Bhd.</t>
  </si>
  <si>
    <t>Sebahagian Lot 16474 Mukim BatuKuala Lumpur 51200 Kuala Lumpur</t>
  </si>
  <si>
    <t>Ngai Cheong MetalIndustries Sdn. Bhd.</t>
  </si>
  <si>
    <t>Lot 4072, Taman PerindustrianMeranti Perdana, Mukim Dengkil,Dengkil, 43800 Selangor.</t>
  </si>
  <si>
    <t>Sebahagian Lot 22205 Mukim KlangDaerah Klang Selangor.</t>
  </si>
  <si>
    <t>Nyloc Fasteners Sdn.Bhd.</t>
  </si>
  <si>
    <t>Lot 74369 Mukim Kuala KuantanDaerah Kuantan 26300 Pahang.</t>
  </si>
  <si>
    <t>Sebahagian Lot PT 90869, MukimKlang, Daerah Klang, 42900Selangor.</t>
  </si>
  <si>
    <t>Sebahagian Lot PT 755, MukimBandar Alor Setar, Daerah KotaSetar, 05150 Alor Setar, Kedah.</t>
  </si>
  <si>
    <t>Lot 31080, Mukim 14, SeberangPerai Tengah, 14000 Pulau Pinang.</t>
  </si>
  <si>
    <t>Outreach Green Sdn.Bhd.</t>
  </si>
  <si>
    <t>Sebahagian Lot 20159, Jalan GuarNangka Mata Ayer, Mukim PadangSiding, Daerah Perlis, 02500 Perlis.</t>
  </si>
  <si>
    <t>Sebahagian Lot 20159, Jalan GuarNangka, Mata Ayer, Mukim PadangSiding, Daerah Perlis, 02500 Perlis</t>
  </si>
  <si>
    <t>Pantas Lestari Sdn.Bhd.</t>
  </si>
  <si>
    <t>PT 17562, Mukim Klang, DaerahKlang, 40350 Selangor.</t>
  </si>
  <si>
    <t>Pedoman Sentosa Sdn.Bhd.</t>
  </si>
  <si>
    <t>Sebahagian Lot 56 Mukim Mergong,Daerah Kota Setar, 05150 Kedah</t>
  </si>
  <si>
    <t>Pembinaan EasternAluminium Sdn. Bhd.</t>
  </si>
  <si>
    <t>Lot PTD 102958, Mukim Senai,81400 Daerah Kulaijaya, Johor.</t>
  </si>
  <si>
    <t>Lot 1403, 1406 &amp; 1409, Batu 29,Jalan Kuala Kubu, Muki Hulu Yam,44300 Daerah Hulu Selangor,Selangor.</t>
  </si>
  <si>
    <t>Perbadanan MemajukanIktisad NegeriTerengganu</t>
  </si>
  <si>
    <t>Pulau Kapas, Mukim Rusila, DaerahMarang, 21600 Terengganu.</t>
  </si>
  <si>
    <t>Perpetual Ingenuity Sdn.Bhd.</t>
  </si>
  <si>
    <t>No. Lot 6675 Mukim Sungei BaruTengah Daerah Alor Gajah Melaka</t>
  </si>
  <si>
    <t>Lot 6369 Mukim Batang PadangBatang Padang 35000</t>
  </si>
  <si>
    <t>Lot 5369, HSD 42086 Mukim 01Daerah Seberang Perai Tengah13700 Seberang Prai</t>
  </si>
  <si>
    <t>Lot 22205, Mukim Klang DaerahKlang 40400 Selangor.</t>
  </si>
  <si>
    <t>PS Green Energy Sdn.Bhd.</t>
  </si>
  <si>
    <t>No. Lot 3431 Mukim Kuala Berang21700 Hulu Terengganu</t>
  </si>
  <si>
    <t>Sebahagian No. Lot 1675 Mukim14, Seberang Perai Tengah 14000Pulau Pinang.</t>
  </si>
  <si>
    <t>Pusat Dialisis MarjinaSdn. Bhd.</t>
  </si>
  <si>
    <t>Sebahagian Lot PT 2299, MukimGajah Mati, Daerah Pokok Sena,06400 Kedah.</t>
  </si>
  <si>
    <t>Sebahagian Lot 457 Mukim 12Daerah Seberang Perai Selatan14200 Seberang Prai Pulau Pinang</t>
  </si>
  <si>
    <t>Ralco CompoundingSdn. Bhd.</t>
  </si>
  <si>
    <t>Sebahagian Lot 758 Mukim Nilai,Daerah Seremban, 71800 NegeriSembilan.</t>
  </si>
  <si>
    <t>Reko HeightsDevelopment Sdn. Bhd.</t>
  </si>
  <si>
    <t>Sebahagian Lot 14990, MukimSemenyih, Daerah Ulu Langat,43000 Selangor</t>
  </si>
  <si>
    <t>Tapak Pelupusan Rimba Terjun, LotPTD 12068, Mukim Rimba Terjun,82000 Daerah Pontian, Johor.</t>
  </si>
  <si>
    <t>Revenue Vantage Sdn.Bhd.</t>
  </si>
  <si>
    <t>Sebahagian Lot 4564 Mukim KualaPerlis Daerah Kangar 02000 Perlis.</t>
  </si>
  <si>
    <t>Lot 2584 (Pt 3195), Mukim01Daerah Seberang Perai Tengah13600 Pulau Pinang.</t>
  </si>
  <si>
    <t>Rovski Industries Sdn.Bhd.</t>
  </si>
  <si>
    <t>Lot 561, Sungai Penaga MukimDamansara, Daerah Petaling 47610Subang Jaya</t>
  </si>
  <si>
    <t>Rumpun TiaraDevelopment Sdn. Bhd.</t>
  </si>
  <si>
    <t>Lot 23570, Mukim Dengkil, DaerahSepang, 63000 Selangor.</t>
  </si>
  <si>
    <t>Sai Kim Enterprise Sdn.Bhd.</t>
  </si>
  <si>
    <t>Pt11175 Jalan Parit 5, SekinchanSabak Bernam 45400</t>
  </si>
  <si>
    <t>Saluran Megajaya Sdn.Bhd.</t>
  </si>
  <si>
    <t>Sebahagian Lot PT 4213, MukimKapar, Daerah Klang, 42000Selangor.</t>
  </si>
  <si>
    <t>Saujana Nagamas Sdn.Bhd.</t>
  </si>
  <si>
    <t>Lot 626 Dan 627, Jalan Gudang16/9, Seksyen 16, 40000 ShahAlam, Selangor.</t>
  </si>
  <si>
    <t>See Hau Global Sdn.Bhd.</t>
  </si>
  <si>
    <t>Sebahagian Lot 184, MukimPlentong, 81800 Daerah JohorBahru, Johor.</t>
  </si>
  <si>
    <t>Selasih Mentari Sdn.Bhd.</t>
  </si>
  <si>
    <t>Sebahagian No. Lot 4324, MukimRantau, Daerah Seremban, 71200Negeri Sembilan.</t>
  </si>
  <si>
    <t>Sendang Jaya Sdn.Bhd.</t>
  </si>
  <si>
    <t>Lot 11022 Mukim PancangBendena Sabak Bernam</t>
  </si>
  <si>
    <t>Setanding Estetika Sdn.Bhd.</t>
  </si>
  <si>
    <t>Lot 1118 Mukim Hulu Sungai JohorDaerah Kota Tinggi 81900 Johor</t>
  </si>
  <si>
    <t>Shah Alam Auto PartsSdn. Bhd.</t>
  </si>
  <si>
    <t>Lot 339, Mukim Kandang, 75460Melaka Tengah, Melaka BandarayaBersejarah</t>
  </si>
  <si>
    <t>Shaw &amp; Sons (KualaLumpur) Sdn. Bhd.</t>
  </si>
  <si>
    <t>Sebahagian Lot 40734, MukimBandar Klang, Daerah Klang, 41400Selangor</t>
  </si>
  <si>
    <t>Shea Fatt Hardware (M)Sdn. Bhd.</t>
  </si>
  <si>
    <t>Sebahagian PTD 1504 MukimSungai Terap Daerah Muar, 84300Johor.</t>
  </si>
  <si>
    <t>Shen Yong EngineeringWorks Sdn. Bhd.</t>
  </si>
  <si>
    <t>3910 &amp; 3905 Tanjong MinyakMelaka Tengah 75250</t>
  </si>
  <si>
    <t>Lot 3910, Mukim Tanjong Minyak,Daerah Melaka Tengah, 75250Melaka.</t>
  </si>
  <si>
    <t>Silverstar Pavilion Sdn.Bhd.</t>
  </si>
  <si>
    <t>Sebahagian Pt 86, Jalan KLIA1,Lapangan Terbang AntarabangsaSepang, 64000 Sepang, Selangor.</t>
  </si>
  <si>
    <t>Sin Sentech ResourcesSdn. Bhd.</t>
  </si>
  <si>
    <t>Sebahagian Lot PT 32, Mukim 1,Daerah Seberang Perai Tengah,13600 Pulau Pinang.</t>
  </si>
  <si>
    <t>Smart Goldenway Sdn.Bhd.</t>
  </si>
  <si>
    <t>No. Lot 9579 Mukim DamansaraPetaling 47301 Petaling Jaya</t>
  </si>
  <si>
    <t>SMF Engineering Sdn.Bhd.</t>
  </si>
  <si>
    <t>Lot PT 1366 Mukim Ulu Yam DaerahHulu Selangor 44300 Selangor</t>
  </si>
  <si>
    <t>Sebahagian Lot 3123663 MukimSungai Raya Daerah Kinta 31300Perak.</t>
  </si>
  <si>
    <t>Lot PT 2540, Mukim Pedas, 71300Rembau, Negeri Sembilan.</t>
  </si>
  <si>
    <t>Sebahagian No. Lot PT 2540 MukimPedas Daerah Rembau 73300Rembau</t>
  </si>
  <si>
    <t>Lot 927, Mukim Chembong, 71300Rembau, Negeri Sembilan,</t>
  </si>
  <si>
    <t>Sebahagian No. Lot 927,Chembong, Mukim Chembong,71300 Rembau, Negeri Sembilan.</t>
  </si>
  <si>
    <t>Lot PT 2539, Mukim Pedas, 71300Rembau, Negeri Sembilan</t>
  </si>
  <si>
    <t>Site A, Sebahagian No. Lot 13854Mukim Puchong Daerah Petaling43400 Seri Kembangan, Selangor</t>
  </si>
  <si>
    <t>Sebahagian Lot 13854, MukimPuchong, Daerah Petaling, 47400Selangor. (Site B)</t>
  </si>
  <si>
    <t>Sebahagian Lot A12, Mukim Kulim,Daerah Kulim, 09000 Kedah.</t>
  </si>
  <si>
    <t>Lot 11220, 11221, 11222 Dan11223 Mukim Tanjong Minyak,75250 Daera Melaka Tengah,Melaka.</t>
  </si>
  <si>
    <t>Sebahagian Lot 7499, MukimSungai Raya, Daerah Kinta, 31300Perak.</t>
  </si>
  <si>
    <t>Sebahagian Lot 222, Mukim Tawar,Daerah Baling, 09100 Kedah.</t>
  </si>
  <si>
    <t>Special Universal Sdn.Bhd.</t>
  </si>
  <si>
    <t>Lot 203 Kawasan PerindustrianGebeng Mukim Sungai Karang26080 Kuantan Pahang.</t>
  </si>
  <si>
    <t>Springfield Power Sdn.Bhd.</t>
  </si>
  <si>
    <t>Lot 4842, Batu 13, Jalan SungaiBesi, 43300 Cheras, Selangor</t>
  </si>
  <si>
    <t>Springfield Power Sdn.Bhd</t>
  </si>
  <si>
    <t>Lot 4842, Mukim Cheras, DaerahUlu Langat, 43300 Selangor</t>
  </si>
  <si>
    <t>Sri Kerdau CommoditiesSdn. Bhd.</t>
  </si>
  <si>
    <t>Sebahagian Pt 1353 Mukim KerdauDaerah Temerloh 28010 Pahang</t>
  </si>
  <si>
    <t>Star Media GroupBerhad</t>
  </si>
  <si>
    <t>Lot 64219, Mukim Damansara,40150 Daerah Petaling, Selangor.</t>
  </si>
  <si>
    <t>Sebahagian Lot 16047, MukimBandar Serendah, Daerah UluSelangor, 42900 Selangor.</t>
  </si>
  <si>
    <t>No. Lot PT16047 Mukim BandarSerendah, Daerah Ulu SelangorSelangor.</t>
  </si>
  <si>
    <t>Sterling Fiesta Sdn.Bhd.</t>
  </si>
  <si>
    <t>Sebahagian Empangan BatuHampar @ Sepri Mukim SepriDaerah Rembau 71300 NegeriSembilan</t>
  </si>
  <si>
    <t>Success Signet Sdn.Bhd.</t>
  </si>
  <si>
    <t>Sebahagian Lot 1162 Dan 1163Mukim Sungai Petani Kuala Muda,08000 Kedah.</t>
  </si>
  <si>
    <t>Lot PT 1062 Mukim Bandar SriSendayan Daerah Seremban71950 Negeri Sembilan.</t>
  </si>
  <si>
    <t>Sumber Elektron Sdn.Bhd.</t>
  </si>
  <si>
    <t>Sebahagian Lot PT 2540, LadangChembong, Mukim Pedas, DaerahRembau, 47301 Negeri Sembilan.</t>
  </si>
  <si>
    <t>Sun Seng Fatt Sdn.Bhd.</t>
  </si>
  <si>
    <t>Sebahagian Lot 7498, MukimSungai Raya, Daerah Kinta, 31300Perak.</t>
  </si>
  <si>
    <t>No. Lot 2114, Blok 31, Batu 55,Mukim Jabi, Daerah Besut, 22000Terengganu</t>
  </si>
  <si>
    <t>Sunnyside InnovationsSdn. Bhd.</t>
  </si>
  <si>
    <t>Sebahagian Lot 4 , Gelong Gajah,Mukim Ayer Puteh 06700 DaerahPendang Kedah.</t>
  </si>
  <si>
    <t>Lot 26, Pt 56366, Mukim Klang,Daerah Klang, 40460 Selangor.</t>
  </si>
  <si>
    <t>Suntech Energy Sdn.Bhd.</t>
  </si>
  <si>
    <t>Sebahagian Lot 892, Mukim 15,Daerah Seberang Perai Tengah,14000 Pulau Pinang.</t>
  </si>
  <si>
    <t>Lot 732 Pekan Nilai 71800 DaerahSeremban Negeri Sembilan</t>
  </si>
  <si>
    <t>Lot 2116, Batu 9, Telok, MukimTeluk Panglima Garang, 42500Daerah Kuala Langat, Selangor.</t>
  </si>
  <si>
    <t>No. Lot 170 Seksyen 58, MukimBandar Kuala Lumpur, Daerah KualaLumpur, Wilayah Persekutuan</t>
  </si>
  <si>
    <t>Synergy Generated Sdn.Bhd.</t>
  </si>
  <si>
    <t>3729, Kawasan Industri Sungai Bari,Hulu Nerus Setiu 22120 Terengganu</t>
  </si>
  <si>
    <t>Sebahagian Lot No. H.S(D) 07435,Pt 9, Mas Cargo Complex, Zone BFree Commercial Zone, SouthernSupport Zone, Kuala LumpurInternational Airport, 64000 Sepang,Selangor.</t>
  </si>
  <si>
    <t>Sebahagian Lot No. H.S(D) 07435,Pt 19, Mas Cargo Complex, ZoneB Free Commercial Zone, SouthernSupport Zone, Kuala LumpurInternational Airport, 64000 Sepang,Selangor.</t>
  </si>
  <si>
    <t>Plo 49, No. 23, Jalan PersiaranTeknologi, Taman Teknologi Johor,81400 Skudai, Johor.</t>
  </si>
  <si>
    <t>Plo 191, Jalan Angkasa Mas 15,Kawasan Perindustrian Tebrau II,81100 Johor Bahru, Johor.</t>
  </si>
  <si>
    <t>Plo 228, Kawasan PerindustrianTebrau II, 81100 Johor Bahru, Johor.</t>
  </si>
  <si>
    <t>Plo 742, Jalan Keluli 12, KawasanPerindustrian Pasir Gudang, 81700Pasir Gudang, Johor.</t>
  </si>
  <si>
    <t>Sebahagian Lot PTD 37443, JalanPerindustrian 3, Senai IndustrialPark, 81400 Senai, Johor.</t>
  </si>
  <si>
    <t>PLO 227, Kawasan PerindustrianTebrau Ii, 81100 Johor Bahru, Johor.</t>
  </si>
  <si>
    <t>Lot PTD 43009, Mukim Senai-Kulai,81400 Daerah Johor Bahru, Johor.</t>
  </si>
  <si>
    <t>Lot PTD 43022, Mukim Senai-Kulai,81400 Daerah Johor Bahru, Johor.</t>
  </si>
  <si>
    <t>Lot PTD 43023, Mukim Senai-Kulai,81400 Daerah Johor Bahru, Johor.</t>
  </si>
  <si>
    <t>Lot PTD 87634 (Plo 19), MukimKulai, Daerah Kulaijaya, 81400Johor.</t>
  </si>
  <si>
    <t>Sebahagian Lot 312248 MukimHulu Kinta Daerah Kinta, 31450Perak.</t>
  </si>
  <si>
    <t>Tai Chong MarineEngineering Sdn. Bhd.</t>
  </si>
  <si>
    <t>Sebahagian Lot 111936 MukimHulu Kinta Daerah Kinta, 31450Perak.</t>
  </si>
  <si>
    <t>Takumi BriquetteIndustries Sdn. Bhd.</t>
  </si>
  <si>
    <t>Lot 18066, Blok 5 Taman MelatiTampoi Tebrau Johor Bahru 81200</t>
  </si>
  <si>
    <t>Di Atas Bumbung Pan EngineeringSdn. Bhd., Lot 12, Mukim SungaiBuluh, Daerah Petaling, 47810Selangor.</t>
  </si>
  <si>
    <t>Tan Chong MotorAssemblies Sdn. Bhd.</t>
  </si>
  <si>
    <t>Sebahagian Lot 29120, Seksyen20, Bandar Serendah, Daerah UluSelangor, 48000 Selangor.</t>
  </si>
  <si>
    <t>Sebahagian Lot 222, KawasanPerindustrian Kuala Ketil, MukimTawar, 09100 Baling, Kedah.</t>
  </si>
  <si>
    <t>Sebahagian Lot PT 4231, MukimKapar, Daerah Klang, 42000Selangor.</t>
  </si>
  <si>
    <t>Sebahagian Lot 24, Mukim BandarPetaling Jaya, Daerah Petaling,46300 Selangor.</t>
  </si>
  <si>
    <t>Temasek Cekap Sdn.Bhd.</t>
  </si>
  <si>
    <t>Sebahagian No. Lot 24871, BandarSg. Petani, 08000 Daerah KualaMuda, Kedah</t>
  </si>
  <si>
    <t>Sebahagian Lot 13044, MukimSitiawan, Daerah Manjung, 32400Perak</t>
  </si>
  <si>
    <t>Tenaga Ziad Ariff Sdn.Bhd.</t>
  </si>
  <si>
    <t>Sebahagian Lot 1314, MukimPanchor, Daerah Kota Bharu 16100Kelantan.</t>
  </si>
  <si>
    <t>Teong Huat MedicalSdn. Bhd.</t>
  </si>
  <si>
    <t>Sebahagian Lot No. H.S(D) 14898Pt 2938, Mukim 11, DaerahSeberang Prai Tengah, 13700 PulauPinang.</t>
  </si>
  <si>
    <t>Sebahagian Lot 22202 (P.T. 17562),Mukim Klang, Daerah Klang, 40350Selangor.</t>
  </si>
  <si>
    <t>Thamilmukilan A/LPuspanadan</t>
  </si>
  <si>
    <t>Sebahagian Pt 117, Mukim KotaBharu, 15000 Kelantan.</t>
  </si>
  <si>
    <t>The Methodist Church inMalaysia</t>
  </si>
  <si>
    <t>Sebahagian Lot PT 7417, MukimPasir Panjang, 71050 Port Dickson,Negeri Sembilan.</t>
  </si>
  <si>
    <t>Thean Hin Chan FoodIndustries Sdn. Bhd.</t>
  </si>
  <si>
    <t>Sebahagian Lot 5o72, Mukim TitiTinggi, Daerah Perlis, 02100 Perlis.</t>
  </si>
  <si>
    <t>Thumbprints Utd. Sdn.Bhd.</t>
  </si>
  <si>
    <t>Sebahagian Lot PT 10346Mukim Rawang, Daerah Gombak48000 Selangor.</t>
  </si>
  <si>
    <t>Mukim Rawang,Daerah Gombak 48000Selangor.</t>
  </si>
  <si>
    <t>Sebahagian Lot PT 1627, Mukim12, Daerah Seberang Prai Utama,13700 Pulau Pinang.</t>
  </si>
  <si>
    <t>Trisen ManufacturingSdn. Bhd.</t>
  </si>
  <si>
    <t>Sebahagian Lot 1816 Mukim Labu,Daerah Sepang 43900 Selangor.</t>
  </si>
  <si>
    <t>Sebahagian Lot 1002 Mukim 13Seberang Perai Tengah 14000Seberang Prai</t>
  </si>
  <si>
    <t>Sebahagian Lot PT 1002, Mukim13, Derah Seberang Perai Tengah,14000 Pulau Pinang.</t>
  </si>
  <si>
    <t>TS WorldwideWarehousing Sdn. Bhd.</t>
  </si>
  <si>
    <t>Sebahagian Lot P.T 126749, MukimKlang, 41200 Klang, Selangor.</t>
  </si>
  <si>
    <t>Sebahagian Lot 2682, Kg. Binjal,Mukim Utan Aji, 01000 Kangar,Perlis</t>
  </si>
  <si>
    <t>TST Machinery &amp;Automation Sdn. Bhd.</t>
  </si>
  <si>
    <t>Lot 377857 Mukim Hulu Kinta31200 Kinta</t>
  </si>
  <si>
    <t>Tuck Sun &amp; Co(Malaysia) Sdn. Bhd.</t>
  </si>
  <si>
    <t>Sebahagian Lot 1171, Jalan KluangBatu 18, Mukim Sri Gading, 86100Batu Pahat, Johor</t>
  </si>
  <si>
    <t>Twelve Stranddna Sdn.Bhd.</t>
  </si>
  <si>
    <t>No. Lot 670, Sg Bakap MukimSeberang Perai Selatan Daerah Jawi14200 Pulau Pinang.</t>
  </si>
  <si>
    <t>TWT Hardware Sdn.Bhd.</t>
  </si>
  <si>
    <t>Lot 11250, Mukim Ijok, DaerahKuala Selangor, 42300 Selangor.</t>
  </si>
  <si>
    <t>Uchi Optoelectronic (M)Sdn. Bhd.</t>
  </si>
  <si>
    <t>Sebahagian Lot PT 3048, Mukim01 Daerah Seberang Perai Tengah13600 Pulau Pinang</t>
  </si>
  <si>
    <t>Unicity ManagementSdn. Bhd.</t>
  </si>
  <si>
    <t>Sebahagian Lot 1299 Mukim UtanAji 01000 Kangar</t>
  </si>
  <si>
    <t>Upaya Jayamas Sdn.Bhd.</t>
  </si>
  <si>
    <t>P.T. No. 249, Mukim Damansara,Daerah Petaling, 47600 Selangor.</t>
  </si>
  <si>
    <t>Uptown System Sdn.Bhd.</t>
  </si>
  <si>
    <t>Urban Aquaponics Sdn.Bhd.</t>
  </si>
  <si>
    <t>Sebahagian Lot 1 (Pt 4604), MukimKota Setar, Daerah Kuala Kedah,05400 Kedah.</t>
  </si>
  <si>
    <t>Lot 305014 Mukim Hulu KintaDaerah Kinta 31200 Perak</t>
  </si>
  <si>
    <t>Velocity Renewable &amp;Green Energy Tech Sdn.Bhd.</t>
  </si>
  <si>
    <t>Lot PT 24091 Mukim Bandar SungaiPetani Daerah Kuala Muda 08000Sungai Petani</t>
  </si>
  <si>
    <t>Sebahagian Lot 15 Mukim Jelutong,Daerah Johor Bahru 79200 Johor.</t>
  </si>
  <si>
    <t>Voltage RenewablesSdn. Bhd.</t>
  </si>
  <si>
    <t>Sebahagian No. Lot PT 9006,Mukim Sungai Karang, DaerahGebeng, 26080 Pahang.</t>
  </si>
  <si>
    <t>small_hydro</t>
  </si>
  <si>
    <t>solar</t>
  </si>
  <si>
    <t>Aquaponics solar FarmSdn. Bhd.</t>
  </si>
  <si>
    <t>Bagan Datoh solar FarmSdn. Bhd.</t>
  </si>
  <si>
    <t>Beyond solaris Sdn.Bhd.</t>
  </si>
  <si>
    <t>EH solar Farm Sdn.Bhd.</t>
  </si>
  <si>
    <t>Epic solartech Sdn.Bhd.</t>
  </si>
  <si>
    <t>Gaya Dunia Sdn. Bhd.(Fasa I - solar)</t>
  </si>
  <si>
    <t>Genetic solar Sdn. Bhd.</t>
  </si>
  <si>
    <t>Integrate solar FarmSdn. Bhd.</t>
  </si>
  <si>
    <t>IRM solar Sdn. Bhd.</t>
  </si>
  <si>
    <t>Kandis Energy solarisSdn. Bhd.</t>
  </si>
  <si>
    <t>Kombinasi Bumi solarSdn. Bhd.</t>
  </si>
  <si>
    <t>Leaf solar Sdn. Bhd.</t>
  </si>
  <si>
    <t>MP solar Energy Sdn.Bhd.</t>
  </si>
  <si>
    <t>Qube solar System Sdn.Bhd.</t>
  </si>
  <si>
    <t>Revision solar Sdn.Bhd.</t>
  </si>
  <si>
    <t>solar Interactive Sdn.Bhd.</t>
  </si>
  <si>
    <t>solar Management(Chembong) Sdn. Bhd.</t>
  </si>
  <si>
    <t>solar Management(Pedas One)</t>
  </si>
  <si>
    <t>solar Management(Pedas Two) Sdn. Bhd.</t>
  </si>
  <si>
    <t>solar Management(Rembau) Sdn. Bhd.</t>
  </si>
  <si>
    <t>solar System &amp; PowerSdn. Bhd.</t>
  </si>
  <si>
    <t>solarco Holdings Sdn.Bhd.</t>
  </si>
  <si>
    <t>solarcorp Sdn. Bhd.</t>
  </si>
  <si>
    <t>Sun solartech Sdn. Bhd.</t>
  </si>
  <si>
    <t>Synergy solarDevelopment Sdn. Bhd.</t>
  </si>
  <si>
    <t>Synergy solarDvelopment Sdn. Bhd.</t>
  </si>
  <si>
    <t>TS solartech Sdn. Bhd.</t>
  </si>
  <si>
    <t>steam &amp; diesel engine</t>
  </si>
  <si>
    <t>gas_engine</t>
  </si>
  <si>
    <t>diesel_engine</t>
  </si>
  <si>
    <t>Kuala Penyu solar Sdn. Bhd.</t>
  </si>
  <si>
    <t>Tenaga solar Beaufort Sdn. Bhd.</t>
  </si>
  <si>
    <t>Kelantan &amp; Terengganu</t>
  </si>
  <si>
    <t>Negeri Sembilan &amp; Melaka</t>
  </si>
  <si>
    <t>Pulau Pinang &amp; Kedah &amp; Perlis</t>
  </si>
  <si>
    <t>Selangor &amp; Kuala Lumpur &amp; Putrajaya</t>
  </si>
  <si>
    <t>Energy (GWh)</t>
  </si>
  <si>
    <t>fruit bunch</t>
  </si>
  <si>
    <t>palm shell</t>
  </si>
  <si>
    <t>palm oil</t>
  </si>
  <si>
    <t>sun</t>
  </si>
  <si>
    <t>husk</t>
  </si>
  <si>
    <t>Fraction of energy produced (share based on energy produced)</t>
  </si>
  <si>
    <t>Pantai Barat - West Coast</t>
  </si>
  <si>
    <t>Pantai Timur - East Coast</t>
  </si>
  <si>
    <t>sabah</t>
  </si>
  <si>
    <t>sabahh</t>
  </si>
  <si>
    <t>sarawak</t>
  </si>
  <si>
    <t>Reported vs. Collected Data from 2016</t>
  </si>
  <si>
    <t>2016 Report</t>
  </si>
  <si>
    <t>Collected</t>
  </si>
  <si>
    <t>% diff</t>
  </si>
  <si>
    <t>Reported Peninsular</t>
  </si>
  <si>
    <t>Reported Sarawak</t>
  </si>
  <si>
    <t>Reported Sabah</t>
  </si>
  <si>
    <t>diesel/fo</t>
  </si>
  <si>
    <t>other</t>
  </si>
  <si>
    <t>Latitude</t>
  </si>
  <si>
    <t>Longitude</t>
  </si>
  <si>
    <t>Integrate solar Farm Sdn. Bhd.</t>
  </si>
  <si>
    <t>Sebahagian Lot 3123663 MukimSungai Raya 31300 Daerah KintaPerak</t>
  </si>
  <si>
    <t>Ranhill Powertron II Sdn. Bhd. (Rugading)</t>
  </si>
  <si>
    <t>Sepangar Bay Corporation Sdn.Bhd.</t>
  </si>
  <si>
    <t xml:space="preserve">Stratavest Sdn. Bhd. (Libaran) </t>
  </si>
  <si>
    <t>Serudong Power Sdn. Bhd.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</si>
</sst>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495301</xdr:colOff>
      <xdr:row>0</xdr:row>
      <xdr:rowOff>142878</xdr:rowOff>
    </xdr:from>
    <xdr:to>
      <xdr:col>19</xdr:col>
      <xdr:colOff>161946</xdr:colOff>
      <xdr:row>22</xdr:row>
      <xdr:rowOff>42894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E9300-0178-B6A3-4A81-9948A473A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0814" y="142878"/>
          <a:ext cx="2905145" cy="4162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3BE1-FBDD-473F-93DD-6C24B472A5EF}">
  <dimension ref="A1:S22"/>
  <sheetViews>
    <sheetView tabSelected="1" workbookViewId="0">
      <selection activeCell="F7" sqref="F7"/>
    </sheetView>
    <sheetView workbookViewId="1">
      <selection activeCell="J4" activeCellId="1" sqref="K19 J4"/>
    </sheetView>
  </sheetViews>
  <sheetFormatPr defaultRowHeight="14.25" x14ac:dyDescent="0.45"/>
  <cols>
    <col min="1" max="1" width="15.796875" style="6" customWidth="1"/>
    <col min="2" max="4" width="10.265625" style="7" customWidth="1"/>
    <col min="5" max="5" width="5.53125" style="7" customWidth="1"/>
    <col min="6" max="8" width="10.265625" style="7" customWidth="1"/>
    <col min="9" max="9" width="5.53125" style="7" customWidth="1"/>
    <col min="10" max="11" width="10.265625" style="7" customWidth="1"/>
    <col min="12" max="12" width="10.265625" customWidth="1"/>
  </cols>
  <sheetData>
    <row r="1" spans="1:19" ht="22.15" customHeight="1" x14ac:dyDescent="0.45">
      <c r="A1" s="13" t="s">
        <v>1039</v>
      </c>
    </row>
    <row r="3" spans="1:19" x14ac:dyDescent="0.45">
      <c r="A3" s="13" t="s">
        <v>331</v>
      </c>
      <c r="B3" s="18" t="s">
        <v>1040</v>
      </c>
      <c r="C3" s="18" t="s">
        <v>1041</v>
      </c>
      <c r="D3" s="18" t="s">
        <v>1042</v>
      </c>
    </row>
    <row r="4" spans="1:19" x14ac:dyDescent="0.45">
      <c r="A4" s="6" t="s">
        <v>460</v>
      </c>
      <c r="B4" s="6">
        <v>25400</v>
      </c>
      <c r="C4" s="20">
        <f>SUM(penin_main!B2:B29)+SUM(penin_renew!F2:F343)+SUM(penin_private_cogen!G2:G23)+SUM(penin_public_cogen!F2:F10)+SUM(penin_self!B4:B10)</f>
        <v>27067.899999999998</v>
      </c>
      <c r="D4" s="23">
        <f>(C4-B4)/B4</f>
        <v>6.5665354330708581E-2</v>
      </c>
    </row>
    <row r="5" spans="1:19" x14ac:dyDescent="0.45">
      <c r="A5" s="6" t="s">
        <v>1038</v>
      </c>
      <c r="B5" s="6">
        <v>5099</v>
      </c>
      <c r="C5" s="20">
        <f>SUM(sarawak_main!D2:D9) + SUM(sarawak_self!C2:C5)</f>
        <v>4497.2</v>
      </c>
      <c r="D5" s="23">
        <f t="shared" ref="D5:D7" si="0">(C5-B5)/B5</f>
        <v>-0.11802314179250838</v>
      </c>
      <c r="O5" s="7"/>
    </row>
    <row r="6" spans="1:19" x14ac:dyDescent="0.45">
      <c r="A6" s="6" t="s">
        <v>1036</v>
      </c>
      <c r="B6" s="6">
        <v>2524</v>
      </c>
      <c r="C6" s="20">
        <f>SUM(sabah_re!F2:F45) + SUM(sabah_mini_hydro!B2:B4)+ SUM(sabah_private_cogen!G2:G4) + SUM(sabah_public_cogen!G2:G7) + SUM(sabah_main!D2:D19) + SUM(sabah_self!B2:B3)</f>
        <v>2475.29</v>
      </c>
      <c r="D6" s="23">
        <f t="shared" si="0"/>
        <v>-1.9298732171156907E-2</v>
      </c>
      <c r="O6" s="7"/>
    </row>
    <row r="7" spans="1:19" x14ac:dyDescent="0.45">
      <c r="A7" s="6" t="s">
        <v>330</v>
      </c>
      <c r="B7" s="6">
        <f>SUM(B4:B6)</f>
        <v>33023</v>
      </c>
      <c r="C7" s="20">
        <f>SUM(C4:C6)</f>
        <v>34040.39</v>
      </c>
      <c r="D7" s="23">
        <f t="shared" si="0"/>
        <v>3.0808527390000891E-2</v>
      </c>
      <c r="O7" s="7"/>
    </row>
    <row r="8" spans="1:19" x14ac:dyDescent="0.45">
      <c r="O8" s="7"/>
    </row>
    <row r="10" spans="1:19" ht="28.5" x14ac:dyDescent="0.45">
      <c r="A10" s="13" t="s">
        <v>226</v>
      </c>
      <c r="B10" s="19" t="s">
        <v>1043</v>
      </c>
      <c r="C10" s="19" t="s">
        <v>1041</v>
      </c>
      <c r="D10" s="19" t="s">
        <v>1042</v>
      </c>
      <c r="E10" s="19"/>
      <c r="F10" s="19" t="s">
        <v>1045</v>
      </c>
      <c r="G10" s="19" t="s">
        <v>1041</v>
      </c>
      <c r="H10" s="19" t="s">
        <v>1042</v>
      </c>
      <c r="I10" s="19"/>
      <c r="J10" s="19" t="s">
        <v>1044</v>
      </c>
      <c r="K10" s="19" t="s">
        <v>1041</v>
      </c>
      <c r="L10" s="19" t="s">
        <v>1042</v>
      </c>
      <c r="S10" s="14"/>
    </row>
    <row r="11" spans="1:19" x14ac:dyDescent="0.45">
      <c r="A11" s="6" t="s">
        <v>447</v>
      </c>
      <c r="B11" s="21">
        <v>2582</v>
      </c>
      <c r="C11" s="21">
        <v>2587.33</v>
      </c>
      <c r="D11" s="22">
        <f>(C11-B11)/B11</f>
        <v>2.0642912470952468E-3</v>
      </c>
      <c r="F11" s="21">
        <v>92.3</v>
      </c>
      <c r="G11" s="7">
        <f>78.2+6.5+4.2</f>
        <v>88.9</v>
      </c>
      <c r="H11" s="22">
        <f>(G11-F11)/F11</f>
        <v>-3.683640303358604E-2</v>
      </c>
      <c r="J11" s="21">
        <v>3453.8</v>
      </c>
      <c r="K11" s="21">
        <v>3452</v>
      </c>
      <c r="L11" s="22">
        <f>(K11-J11)/J11</f>
        <v>-5.2116509352023331E-4</v>
      </c>
      <c r="S11" s="7"/>
    </row>
    <row r="12" spans="1:19" x14ac:dyDescent="0.45">
      <c r="A12" s="6" t="s">
        <v>282</v>
      </c>
      <c r="B12" s="21">
        <v>11888</v>
      </c>
      <c r="C12" s="21">
        <v>12201.42</v>
      </c>
      <c r="D12" s="22">
        <f t="shared" ref="D12:D18" si="1">(C12-B12)/B12</f>
        <v>2.6364401076716022E-2</v>
      </c>
      <c r="F12" s="21">
        <v>1202.7</v>
      </c>
      <c r="G12" s="16">
        <v>1074.49</v>
      </c>
      <c r="H12" s="22">
        <f t="shared" ref="H12:H19" si="2">(G12-F12)/F12</f>
        <v>-0.10660181258834292</v>
      </c>
      <c r="I12" s="16"/>
      <c r="J12" s="21">
        <v>983.6</v>
      </c>
      <c r="K12" s="21">
        <v>421</v>
      </c>
      <c r="L12" s="22">
        <f t="shared" ref="L12:L19" si="3">(K12-J12)/J12</f>
        <v>-0.57198047986986578</v>
      </c>
      <c r="S12" s="7"/>
    </row>
    <row r="13" spans="1:19" x14ac:dyDescent="0.45">
      <c r="A13" s="6" t="s">
        <v>455</v>
      </c>
      <c r="B13" s="21">
        <v>9066</v>
      </c>
      <c r="C13" s="21">
        <v>11054</v>
      </c>
      <c r="D13" s="22">
        <f t="shared" si="1"/>
        <v>0.21928082947275535</v>
      </c>
      <c r="F13" s="21">
        <v>0</v>
      </c>
      <c r="G13" s="7">
        <v>0</v>
      </c>
      <c r="H13" s="22">
        <v>0</v>
      </c>
      <c r="I13" s="15"/>
      <c r="J13" s="21">
        <v>480</v>
      </c>
      <c r="K13" s="21">
        <v>480</v>
      </c>
      <c r="L13" s="22">
        <f t="shared" si="3"/>
        <v>0</v>
      </c>
      <c r="S13" s="7"/>
    </row>
    <row r="14" spans="1:19" x14ac:dyDescent="0.45">
      <c r="A14" s="6" t="s">
        <v>1046</v>
      </c>
      <c r="B14" s="21">
        <v>1166</v>
      </c>
      <c r="C14" s="21">
        <f>139.904 + 79.2</f>
        <v>219.10399999999998</v>
      </c>
      <c r="D14" s="22">
        <f t="shared" si="1"/>
        <v>-0.81208919382504285</v>
      </c>
      <c r="F14" s="21">
        <v>799.2</v>
      </c>
      <c r="G14" s="7">
        <f>183.9+84.38</f>
        <v>268.27999999999997</v>
      </c>
      <c r="H14" s="22">
        <f t="shared" si="2"/>
        <v>-0.66431431431431431</v>
      </c>
      <c r="J14" s="21">
        <v>125.4</v>
      </c>
      <c r="K14" s="21">
        <f>78+11.6</f>
        <v>89.6</v>
      </c>
      <c r="L14" s="22">
        <f t="shared" si="3"/>
        <v>-0.28548644338118029</v>
      </c>
      <c r="S14" s="7"/>
    </row>
    <row r="15" spans="1:19" x14ac:dyDescent="0.45">
      <c r="A15" s="6" t="s">
        <v>283</v>
      </c>
      <c r="B15" s="21">
        <v>339</v>
      </c>
      <c r="C15" s="21">
        <f>67.49+598.397</f>
        <v>665.88700000000006</v>
      </c>
      <c r="D15" s="22">
        <f t="shared" si="1"/>
        <v>0.9642684365781713</v>
      </c>
      <c r="F15" s="21">
        <v>354.1</v>
      </c>
      <c r="G15" s="7">
        <f>169.6+45.33</f>
        <v>214.93</v>
      </c>
      <c r="H15" s="22">
        <f t="shared" si="2"/>
        <v>-0.39302456933069757</v>
      </c>
      <c r="J15" s="21">
        <v>49</v>
      </c>
      <c r="K15" s="21">
        <v>49</v>
      </c>
      <c r="L15" s="22">
        <f t="shared" si="3"/>
        <v>0</v>
      </c>
      <c r="S15" s="7"/>
    </row>
    <row r="16" spans="1:19" x14ac:dyDescent="0.45">
      <c r="A16" s="6" t="s">
        <v>990</v>
      </c>
      <c r="B16" s="21">
        <v>263.89999999999998</v>
      </c>
      <c r="C16" s="21">
        <f>246.51 + 9.351</f>
        <v>255.86099999999999</v>
      </c>
      <c r="D16" s="22">
        <f t="shared" si="1"/>
        <v>-3.0462296324365243E-2</v>
      </c>
      <c r="E16" s="16"/>
      <c r="F16" s="21">
        <v>25.4</v>
      </c>
      <c r="G16" s="16">
        <f>28.54+4.72</f>
        <v>33.26</v>
      </c>
      <c r="H16" s="22">
        <f t="shared" si="2"/>
        <v>0.30944881889763781</v>
      </c>
      <c r="I16" s="16"/>
      <c r="J16" s="21">
        <v>0.3</v>
      </c>
      <c r="K16" s="21"/>
      <c r="L16" s="22">
        <f t="shared" si="3"/>
        <v>-1</v>
      </c>
      <c r="S16" s="16"/>
    </row>
    <row r="17" spans="1:12" x14ac:dyDescent="0.45">
      <c r="A17" s="6" t="s">
        <v>328</v>
      </c>
      <c r="B17" s="21">
        <v>27.7</v>
      </c>
      <c r="C17" s="21">
        <f>48.13 + 6.421</f>
        <v>54.551000000000002</v>
      </c>
      <c r="D17" s="22">
        <f t="shared" si="1"/>
        <v>0.96935018050541533</v>
      </c>
      <c r="F17" s="21">
        <v>6.4</v>
      </c>
      <c r="G17" s="7">
        <f>7.24+186.85</f>
        <v>194.09</v>
      </c>
      <c r="H17" s="22">
        <f t="shared" si="2"/>
        <v>29.326562499999998</v>
      </c>
      <c r="J17" s="21">
        <v>0.5</v>
      </c>
      <c r="K17" s="21">
        <v>0.5</v>
      </c>
      <c r="L17" s="22">
        <f t="shared" si="3"/>
        <v>0</v>
      </c>
    </row>
    <row r="18" spans="1:12" x14ac:dyDescent="0.45">
      <c r="A18" s="6" t="s">
        <v>1047</v>
      </c>
      <c r="B18" s="21">
        <v>67.900000000000006</v>
      </c>
      <c r="C18" s="21">
        <v>25</v>
      </c>
      <c r="D18" s="22">
        <f t="shared" si="1"/>
        <v>-0.63181148748159055</v>
      </c>
      <c r="F18" s="21">
        <v>44.2</v>
      </c>
      <c r="G18" s="7">
        <v>0</v>
      </c>
      <c r="H18" s="22">
        <f t="shared" si="2"/>
        <v>-1</v>
      </c>
      <c r="J18" s="21">
        <v>5.0999999999999996</v>
      </c>
      <c r="K18" s="21">
        <v>5.0999999999999996</v>
      </c>
      <c r="L18" s="22">
        <f t="shared" si="3"/>
        <v>0</v>
      </c>
    </row>
    <row r="19" spans="1:12" x14ac:dyDescent="0.45">
      <c r="A19" s="6" t="s">
        <v>330</v>
      </c>
      <c r="B19" s="21">
        <f>SUM(B11:B18)</f>
        <v>25400.500000000004</v>
      </c>
      <c r="C19" s="21">
        <f>SUM(C11:C16)</f>
        <v>26983.601999999999</v>
      </c>
      <c r="D19" s="22">
        <f>(C19-B19)/B19</f>
        <v>6.2325623511348009E-2</v>
      </c>
      <c r="F19" s="21">
        <f>SUM(F11:F18)</f>
        <v>2524.2999999999997</v>
      </c>
      <c r="G19" s="21">
        <f>SUM(G11:G18)</f>
        <v>1873.95</v>
      </c>
      <c r="H19" s="22">
        <f t="shared" si="2"/>
        <v>-0.25763578021629752</v>
      </c>
      <c r="J19" s="21">
        <f>SUM(J11:J18)</f>
        <v>5097.7000000000007</v>
      </c>
      <c r="K19" s="21">
        <f>SUM(K11:K18)</f>
        <v>4497.2000000000007</v>
      </c>
      <c r="L19" s="22">
        <f t="shared" si="3"/>
        <v>-0.11779822272789688</v>
      </c>
    </row>
    <row r="21" spans="1:12" x14ac:dyDescent="0.45">
      <c r="G21" s="17"/>
    </row>
    <row r="22" spans="1:12" x14ac:dyDescent="0.45">
      <c r="B22" s="15"/>
      <c r="C22" s="15"/>
      <c r="D22" s="15"/>
      <c r="E22" s="15"/>
      <c r="F22"/>
      <c r="G22" s="16"/>
      <c r="J22" s="15"/>
      <c r="K22" s="1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3492-7645-4820-BA81-A329193B114D}">
  <dimension ref="A1:G45"/>
  <sheetViews>
    <sheetView topLeftCell="A24" workbookViewId="0">
      <selection activeCell="G2" sqref="G2:G45"/>
    </sheetView>
    <sheetView zoomScaleNormal="100" workbookViewId="1">
      <selection activeCell="G2" sqref="G2"/>
    </sheetView>
  </sheetViews>
  <sheetFormatPr defaultRowHeight="14.25" x14ac:dyDescent="0.45"/>
  <cols>
    <col min="2" max="2" width="35.46484375" customWidth="1"/>
    <col min="3" max="3" width="19.59765625" customWidth="1"/>
    <col min="4" max="4" width="9.33203125" bestFit="1" customWidth="1"/>
    <col min="5" max="5" width="10.19921875" bestFit="1" customWidth="1"/>
  </cols>
  <sheetData>
    <row r="1" spans="1:7" x14ac:dyDescent="0.45">
      <c r="A1" t="s">
        <v>231</v>
      </c>
      <c r="B1" t="s">
        <v>227</v>
      </c>
      <c r="C1" t="s">
        <v>228</v>
      </c>
      <c r="D1" t="s">
        <v>226</v>
      </c>
      <c r="E1" t="s">
        <v>229</v>
      </c>
      <c r="F1" t="s">
        <v>230</v>
      </c>
      <c r="G1" t="s">
        <v>331</v>
      </c>
    </row>
    <row r="2" spans="1:7" x14ac:dyDescent="0.45">
      <c r="A2">
        <v>1</v>
      </c>
      <c r="B2" t="s">
        <v>365</v>
      </c>
      <c r="C2" t="s">
        <v>366</v>
      </c>
      <c r="D2" t="s">
        <v>328</v>
      </c>
      <c r="E2" t="s">
        <v>332</v>
      </c>
      <c r="F2">
        <v>4.05</v>
      </c>
      <c r="G2" t="s">
        <v>1036</v>
      </c>
    </row>
    <row r="3" spans="1:7" x14ac:dyDescent="0.45">
      <c r="A3">
        <v>2</v>
      </c>
      <c r="B3" t="s">
        <v>333</v>
      </c>
      <c r="C3" t="s">
        <v>367</v>
      </c>
      <c r="D3" t="s">
        <v>328</v>
      </c>
      <c r="E3" t="s">
        <v>334</v>
      </c>
      <c r="F3">
        <v>3.19</v>
      </c>
      <c r="G3" t="s">
        <v>1036</v>
      </c>
    </row>
    <row r="4" spans="1:7" x14ac:dyDescent="0.45">
      <c r="A4">
        <v>3</v>
      </c>
      <c r="B4" t="s">
        <v>335</v>
      </c>
      <c r="C4" t="s">
        <v>368</v>
      </c>
      <c r="D4" t="s">
        <v>283</v>
      </c>
      <c r="E4" t="s">
        <v>336</v>
      </c>
      <c r="F4">
        <v>12</v>
      </c>
      <c r="G4" t="s">
        <v>1036</v>
      </c>
    </row>
    <row r="5" spans="1:7" x14ac:dyDescent="0.45">
      <c r="A5">
        <v>4</v>
      </c>
      <c r="B5" t="s">
        <v>337</v>
      </c>
      <c r="C5" t="s">
        <v>369</v>
      </c>
      <c r="D5" t="s">
        <v>283</v>
      </c>
      <c r="E5" t="s">
        <v>338</v>
      </c>
      <c r="F5">
        <v>11.5</v>
      </c>
      <c r="G5" t="s">
        <v>1036</v>
      </c>
    </row>
    <row r="6" spans="1:7" x14ac:dyDescent="0.45">
      <c r="A6">
        <v>5</v>
      </c>
      <c r="B6" t="s">
        <v>370</v>
      </c>
      <c r="C6" t="s">
        <v>371</v>
      </c>
      <c r="D6" t="s">
        <v>283</v>
      </c>
      <c r="E6" t="s">
        <v>338</v>
      </c>
      <c r="F6">
        <v>13.5</v>
      </c>
      <c r="G6" t="s">
        <v>1036</v>
      </c>
    </row>
    <row r="7" spans="1:7" x14ac:dyDescent="0.45">
      <c r="A7">
        <v>6</v>
      </c>
      <c r="B7" t="s">
        <v>372</v>
      </c>
      <c r="C7" t="s">
        <v>373</v>
      </c>
      <c r="D7" t="s">
        <v>283</v>
      </c>
      <c r="E7" t="s">
        <v>339</v>
      </c>
      <c r="F7">
        <v>14</v>
      </c>
      <c r="G7" t="s">
        <v>1036</v>
      </c>
    </row>
    <row r="8" spans="1:7" x14ac:dyDescent="0.45">
      <c r="A8">
        <v>7</v>
      </c>
      <c r="B8" t="s">
        <v>340</v>
      </c>
      <c r="C8" t="s">
        <v>374</v>
      </c>
      <c r="D8" t="s">
        <v>989</v>
      </c>
      <c r="E8" t="s">
        <v>341</v>
      </c>
      <c r="F8">
        <v>2</v>
      </c>
      <c r="G8" t="s">
        <v>1036</v>
      </c>
    </row>
    <row r="9" spans="1:7" x14ac:dyDescent="0.45">
      <c r="A9">
        <v>8</v>
      </c>
      <c r="B9" t="s">
        <v>340</v>
      </c>
      <c r="C9" t="s">
        <v>375</v>
      </c>
      <c r="D9" t="s">
        <v>989</v>
      </c>
      <c r="E9" t="s">
        <v>341</v>
      </c>
      <c r="F9">
        <v>4.5</v>
      </c>
      <c r="G9" t="s">
        <v>1036</v>
      </c>
    </row>
    <row r="10" spans="1:7" x14ac:dyDescent="0.45">
      <c r="A10">
        <v>9</v>
      </c>
      <c r="B10" t="s">
        <v>376</v>
      </c>
      <c r="C10" t="s">
        <v>377</v>
      </c>
      <c r="D10" t="s">
        <v>283</v>
      </c>
      <c r="E10" t="s">
        <v>342</v>
      </c>
      <c r="F10">
        <v>2.4</v>
      </c>
      <c r="G10" t="s">
        <v>1036</v>
      </c>
    </row>
    <row r="11" spans="1:7" x14ac:dyDescent="0.45">
      <c r="A11">
        <v>10</v>
      </c>
      <c r="B11" t="s">
        <v>343</v>
      </c>
      <c r="C11" t="s">
        <v>378</v>
      </c>
      <c r="D11" t="s">
        <v>990</v>
      </c>
      <c r="E11" t="s">
        <v>199</v>
      </c>
      <c r="F11">
        <v>1</v>
      </c>
      <c r="G11" t="s">
        <v>1036</v>
      </c>
    </row>
    <row r="12" spans="1:7" x14ac:dyDescent="0.45">
      <c r="A12">
        <v>11</v>
      </c>
      <c r="B12" t="s">
        <v>379</v>
      </c>
      <c r="C12" t="s">
        <v>380</v>
      </c>
      <c r="D12" t="s">
        <v>990</v>
      </c>
      <c r="E12" t="s">
        <v>21</v>
      </c>
      <c r="F12">
        <v>0.34</v>
      </c>
      <c r="G12" t="s">
        <v>1036</v>
      </c>
    </row>
    <row r="13" spans="1:7" x14ac:dyDescent="0.45">
      <c r="A13">
        <v>12</v>
      </c>
      <c r="B13" t="s">
        <v>381</v>
      </c>
      <c r="C13" t="s">
        <v>382</v>
      </c>
      <c r="D13" t="s">
        <v>990</v>
      </c>
      <c r="E13" t="s">
        <v>65</v>
      </c>
      <c r="F13">
        <v>0.18</v>
      </c>
      <c r="G13" t="s">
        <v>1036</v>
      </c>
    </row>
    <row r="14" spans="1:7" x14ac:dyDescent="0.45">
      <c r="A14">
        <v>13</v>
      </c>
      <c r="B14" t="s">
        <v>344</v>
      </c>
      <c r="C14" t="s">
        <v>383</v>
      </c>
      <c r="D14" t="s">
        <v>990</v>
      </c>
      <c r="E14" t="s">
        <v>21</v>
      </c>
      <c r="F14">
        <v>1</v>
      </c>
      <c r="G14" t="s">
        <v>1036</v>
      </c>
    </row>
    <row r="15" spans="1:7" x14ac:dyDescent="0.45">
      <c r="A15">
        <v>14</v>
      </c>
      <c r="B15" t="s">
        <v>384</v>
      </c>
      <c r="C15" t="s">
        <v>385</v>
      </c>
      <c r="D15" t="s">
        <v>990</v>
      </c>
      <c r="E15" t="s">
        <v>8</v>
      </c>
      <c r="F15">
        <v>1</v>
      </c>
      <c r="G15" t="s">
        <v>1036</v>
      </c>
    </row>
    <row r="16" spans="1:7" x14ac:dyDescent="0.45">
      <c r="A16">
        <v>15</v>
      </c>
      <c r="B16" t="s">
        <v>345</v>
      </c>
      <c r="C16" t="s">
        <v>386</v>
      </c>
      <c r="D16" t="s">
        <v>990</v>
      </c>
      <c r="E16" t="s">
        <v>71</v>
      </c>
      <c r="F16">
        <v>1</v>
      </c>
      <c r="G16" t="s">
        <v>1036</v>
      </c>
    </row>
    <row r="17" spans="1:7" x14ac:dyDescent="0.45">
      <c r="A17">
        <v>16</v>
      </c>
      <c r="B17" t="s">
        <v>346</v>
      </c>
      <c r="C17" t="s">
        <v>387</v>
      </c>
      <c r="D17" t="s">
        <v>990</v>
      </c>
      <c r="E17" t="s">
        <v>100</v>
      </c>
      <c r="F17">
        <v>1</v>
      </c>
      <c r="G17" t="s">
        <v>1036</v>
      </c>
    </row>
    <row r="18" spans="1:7" x14ac:dyDescent="0.45">
      <c r="A18">
        <v>17</v>
      </c>
      <c r="B18" t="s">
        <v>388</v>
      </c>
      <c r="C18" t="s">
        <v>389</v>
      </c>
      <c r="D18" t="s">
        <v>990</v>
      </c>
      <c r="E18" t="s">
        <v>51</v>
      </c>
      <c r="F18">
        <v>1</v>
      </c>
      <c r="G18" t="s">
        <v>1036</v>
      </c>
    </row>
    <row r="19" spans="1:7" x14ac:dyDescent="0.45">
      <c r="A19">
        <v>18</v>
      </c>
      <c r="B19" t="s">
        <v>347</v>
      </c>
      <c r="C19" t="s">
        <v>390</v>
      </c>
      <c r="D19" t="s">
        <v>990</v>
      </c>
      <c r="E19" t="s">
        <v>348</v>
      </c>
      <c r="F19">
        <v>1</v>
      </c>
      <c r="G19" t="s">
        <v>1036</v>
      </c>
    </row>
    <row r="20" spans="1:7" x14ac:dyDescent="0.45">
      <c r="A20">
        <v>19</v>
      </c>
      <c r="B20" t="s">
        <v>391</v>
      </c>
      <c r="C20" t="s">
        <v>392</v>
      </c>
      <c r="D20" t="s">
        <v>990</v>
      </c>
      <c r="E20" t="s">
        <v>142</v>
      </c>
      <c r="F20">
        <v>0.43</v>
      </c>
      <c r="G20" t="s">
        <v>1036</v>
      </c>
    </row>
    <row r="21" spans="1:7" x14ac:dyDescent="0.45">
      <c r="A21">
        <v>20</v>
      </c>
      <c r="B21" t="s">
        <v>393</v>
      </c>
      <c r="C21" t="s">
        <v>394</v>
      </c>
      <c r="D21" t="s">
        <v>990</v>
      </c>
      <c r="E21" t="s">
        <v>93</v>
      </c>
      <c r="F21">
        <v>1</v>
      </c>
      <c r="G21" t="s">
        <v>1036</v>
      </c>
    </row>
    <row r="22" spans="1:7" x14ac:dyDescent="0.45">
      <c r="A22">
        <v>21</v>
      </c>
      <c r="B22" t="s">
        <v>393</v>
      </c>
      <c r="C22" t="s">
        <v>395</v>
      </c>
      <c r="D22" t="s">
        <v>990</v>
      </c>
      <c r="E22" t="s">
        <v>175</v>
      </c>
      <c r="F22">
        <v>1</v>
      </c>
      <c r="G22" t="s">
        <v>1036</v>
      </c>
    </row>
    <row r="23" spans="1:7" x14ac:dyDescent="0.45">
      <c r="A23">
        <v>22</v>
      </c>
      <c r="B23" t="s">
        <v>349</v>
      </c>
      <c r="C23" t="s">
        <v>396</v>
      </c>
      <c r="D23" t="s">
        <v>990</v>
      </c>
      <c r="E23" t="s">
        <v>8</v>
      </c>
      <c r="F23">
        <v>0.6</v>
      </c>
      <c r="G23" t="s">
        <v>1036</v>
      </c>
    </row>
    <row r="24" spans="1:7" x14ac:dyDescent="0.45">
      <c r="A24">
        <v>23</v>
      </c>
      <c r="B24" t="s">
        <v>350</v>
      </c>
      <c r="C24" t="s">
        <v>397</v>
      </c>
      <c r="D24" t="s">
        <v>990</v>
      </c>
      <c r="E24" t="s">
        <v>61</v>
      </c>
      <c r="F24">
        <v>1</v>
      </c>
      <c r="G24" t="s">
        <v>1036</v>
      </c>
    </row>
    <row r="25" spans="1:7" x14ac:dyDescent="0.45">
      <c r="A25">
        <v>24</v>
      </c>
      <c r="B25" t="s">
        <v>351</v>
      </c>
      <c r="C25" t="s">
        <v>398</v>
      </c>
      <c r="D25" t="s">
        <v>990</v>
      </c>
      <c r="E25" t="s">
        <v>134</v>
      </c>
      <c r="F25">
        <v>0.85</v>
      </c>
      <c r="G25" t="s">
        <v>1036</v>
      </c>
    </row>
    <row r="26" spans="1:7" x14ac:dyDescent="0.45">
      <c r="A26">
        <v>25</v>
      </c>
      <c r="B26" t="s">
        <v>1021</v>
      </c>
      <c r="C26" t="s">
        <v>399</v>
      </c>
      <c r="D26" t="s">
        <v>990</v>
      </c>
      <c r="E26" t="s">
        <v>177</v>
      </c>
      <c r="F26">
        <v>0.7</v>
      </c>
      <c r="G26" t="s">
        <v>1036</v>
      </c>
    </row>
    <row r="27" spans="1:7" x14ac:dyDescent="0.45">
      <c r="A27">
        <v>26</v>
      </c>
      <c r="B27" t="s">
        <v>400</v>
      </c>
      <c r="C27" t="s">
        <v>401</v>
      </c>
      <c r="D27" t="s">
        <v>990</v>
      </c>
      <c r="E27" t="s">
        <v>175</v>
      </c>
      <c r="F27">
        <v>0.18</v>
      </c>
      <c r="G27" t="s">
        <v>1036</v>
      </c>
    </row>
    <row r="28" spans="1:7" x14ac:dyDescent="0.45">
      <c r="A28">
        <v>27</v>
      </c>
      <c r="B28" t="s">
        <v>402</v>
      </c>
      <c r="C28" t="s">
        <v>403</v>
      </c>
      <c r="D28" t="s">
        <v>990</v>
      </c>
      <c r="E28" t="s">
        <v>93</v>
      </c>
      <c r="F28">
        <v>1</v>
      </c>
      <c r="G28" t="s">
        <v>1036</v>
      </c>
    </row>
    <row r="29" spans="1:7" x14ac:dyDescent="0.45">
      <c r="A29">
        <v>28</v>
      </c>
      <c r="B29" t="s">
        <v>352</v>
      </c>
      <c r="C29" t="s">
        <v>404</v>
      </c>
      <c r="D29" t="s">
        <v>990</v>
      </c>
      <c r="E29" t="s">
        <v>134</v>
      </c>
      <c r="F29">
        <v>1</v>
      </c>
      <c r="G29" t="s">
        <v>1036</v>
      </c>
    </row>
    <row r="30" spans="1:7" x14ac:dyDescent="0.45">
      <c r="A30">
        <v>29</v>
      </c>
      <c r="B30" t="s">
        <v>405</v>
      </c>
      <c r="C30" t="s">
        <v>406</v>
      </c>
      <c r="D30" t="s">
        <v>990</v>
      </c>
      <c r="E30" t="s">
        <v>175</v>
      </c>
      <c r="F30">
        <v>1</v>
      </c>
      <c r="G30" t="s">
        <v>1036</v>
      </c>
    </row>
    <row r="31" spans="1:7" x14ac:dyDescent="0.45">
      <c r="A31">
        <v>30</v>
      </c>
      <c r="B31" t="s">
        <v>353</v>
      </c>
      <c r="C31" t="s">
        <v>407</v>
      </c>
      <c r="D31" t="s">
        <v>990</v>
      </c>
      <c r="E31" t="s">
        <v>151</v>
      </c>
      <c r="F31">
        <v>0.42</v>
      </c>
      <c r="G31" t="s">
        <v>1036</v>
      </c>
    </row>
    <row r="32" spans="1:7" x14ac:dyDescent="0.45">
      <c r="A32">
        <v>31</v>
      </c>
      <c r="B32" t="s">
        <v>354</v>
      </c>
      <c r="C32" t="s">
        <v>408</v>
      </c>
      <c r="D32" t="s">
        <v>990</v>
      </c>
      <c r="E32" t="s">
        <v>23</v>
      </c>
      <c r="F32">
        <v>0.99</v>
      </c>
      <c r="G32" t="s">
        <v>1036</v>
      </c>
    </row>
    <row r="33" spans="1:7" x14ac:dyDescent="0.45">
      <c r="A33">
        <v>32</v>
      </c>
      <c r="B33" t="s">
        <v>409</v>
      </c>
      <c r="C33" t="s">
        <v>410</v>
      </c>
      <c r="D33" t="s">
        <v>990</v>
      </c>
      <c r="E33" t="s">
        <v>355</v>
      </c>
      <c r="F33">
        <v>0.41</v>
      </c>
      <c r="G33" t="s">
        <v>1036</v>
      </c>
    </row>
    <row r="34" spans="1:7" x14ac:dyDescent="0.45">
      <c r="A34">
        <v>33</v>
      </c>
      <c r="B34" t="s">
        <v>411</v>
      </c>
      <c r="C34" t="s">
        <v>412</v>
      </c>
      <c r="D34" t="s">
        <v>990</v>
      </c>
      <c r="E34" t="s">
        <v>142</v>
      </c>
      <c r="F34">
        <v>1</v>
      </c>
      <c r="G34" t="s">
        <v>1036</v>
      </c>
    </row>
    <row r="35" spans="1:7" x14ac:dyDescent="0.45">
      <c r="A35">
        <v>34</v>
      </c>
      <c r="B35" t="s">
        <v>356</v>
      </c>
      <c r="C35" t="s">
        <v>413</v>
      </c>
      <c r="D35" t="s">
        <v>990</v>
      </c>
      <c r="E35" t="s">
        <v>357</v>
      </c>
      <c r="F35">
        <v>1</v>
      </c>
      <c r="G35" t="s">
        <v>1036</v>
      </c>
    </row>
    <row r="36" spans="1:7" x14ac:dyDescent="0.45">
      <c r="A36">
        <v>35</v>
      </c>
      <c r="B36" t="s">
        <v>358</v>
      </c>
      <c r="C36" t="s">
        <v>414</v>
      </c>
      <c r="D36" t="s">
        <v>990</v>
      </c>
      <c r="E36" t="s">
        <v>23</v>
      </c>
      <c r="F36">
        <v>0.99</v>
      </c>
      <c r="G36" t="s">
        <v>1036</v>
      </c>
    </row>
    <row r="37" spans="1:7" x14ac:dyDescent="0.45">
      <c r="A37">
        <v>36</v>
      </c>
      <c r="B37" t="s">
        <v>415</v>
      </c>
      <c r="C37" t="s">
        <v>416</v>
      </c>
      <c r="D37" t="s">
        <v>990</v>
      </c>
      <c r="E37" t="s">
        <v>21</v>
      </c>
      <c r="F37">
        <v>1</v>
      </c>
      <c r="G37" t="s">
        <v>1036</v>
      </c>
    </row>
    <row r="38" spans="1:7" x14ac:dyDescent="0.45">
      <c r="A38">
        <v>37</v>
      </c>
      <c r="B38" t="s">
        <v>417</v>
      </c>
      <c r="C38" t="s">
        <v>418</v>
      </c>
      <c r="D38" t="s">
        <v>990</v>
      </c>
      <c r="E38" t="s">
        <v>61</v>
      </c>
      <c r="F38">
        <v>1</v>
      </c>
      <c r="G38" t="s">
        <v>1036</v>
      </c>
    </row>
    <row r="39" spans="1:7" x14ac:dyDescent="0.45">
      <c r="A39">
        <v>38</v>
      </c>
      <c r="B39" t="s">
        <v>419</v>
      </c>
      <c r="C39" t="s">
        <v>420</v>
      </c>
      <c r="D39" t="s">
        <v>990</v>
      </c>
      <c r="E39" t="s">
        <v>22</v>
      </c>
      <c r="F39">
        <v>0.43</v>
      </c>
      <c r="G39" t="s">
        <v>1036</v>
      </c>
    </row>
    <row r="40" spans="1:7" x14ac:dyDescent="0.45">
      <c r="A40">
        <v>39</v>
      </c>
      <c r="B40" t="s">
        <v>359</v>
      </c>
      <c r="C40" t="s">
        <v>421</v>
      </c>
      <c r="D40" t="s">
        <v>990</v>
      </c>
      <c r="E40" t="s">
        <v>11</v>
      </c>
      <c r="F40">
        <v>1</v>
      </c>
      <c r="G40" t="s">
        <v>1036</v>
      </c>
    </row>
    <row r="41" spans="1:7" x14ac:dyDescent="0.45">
      <c r="A41">
        <v>40</v>
      </c>
      <c r="B41" t="s">
        <v>1022</v>
      </c>
      <c r="C41" t="s">
        <v>422</v>
      </c>
      <c r="D41" t="s">
        <v>990</v>
      </c>
      <c r="E41" t="s">
        <v>199</v>
      </c>
      <c r="F41">
        <v>1</v>
      </c>
      <c r="G41" t="s">
        <v>1036</v>
      </c>
    </row>
    <row r="42" spans="1:7" x14ac:dyDescent="0.45">
      <c r="A42">
        <v>41</v>
      </c>
      <c r="B42" t="s">
        <v>423</v>
      </c>
      <c r="C42" t="s">
        <v>360</v>
      </c>
      <c r="D42" t="s">
        <v>990</v>
      </c>
      <c r="E42" t="s">
        <v>63</v>
      </c>
      <c r="F42">
        <v>0.69</v>
      </c>
      <c r="G42" t="s">
        <v>1036</v>
      </c>
    </row>
    <row r="43" spans="1:7" x14ac:dyDescent="0.45">
      <c r="A43">
        <v>42</v>
      </c>
      <c r="B43" t="s">
        <v>361</v>
      </c>
      <c r="C43" t="s">
        <v>364</v>
      </c>
      <c r="D43" t="s">
        <v>990</v>
      </c>
      <c r="E43" s="1">
        <v>42195</v>
      </c>
      <c r="F43">
        <v>0.99</v>
      </c>
      <c r="G43" t="s">
        <v>1036</v>
      </c>
    </row>
    <row r="44" spans="1:7" ht="42.75" x14ac:dyDescent="0.45">
      <c r="A44">
        <v>43</v>
      </c>
      <c r="B44" t="s">
        <v>362</v>
      </c>
      <c r="C44" s="4" t="s">
        <v>424</v>
      </c>
      <c r="D44" t="s">
        <v>990</v>
      </c>
      <c r="E44" t="s">
        <v>79</v>
      </c>
      <c r="F44">
        <v>1</v>
      </c>
      <c r="G44" t="s">
        <v>1036</v>
      </c>
    </row>
    <row r="45" spans="1:7" ht="57" x14ac:dyDescent="0.45">
      <c r="A45">
        <v>44</v>
      </c>
      <c r="B45" t="s">
        <v>363</v>
      </c>
      <c r="C45" s="4" t="s">
        <v>425</v>
      </c>
      <c r="D45" t="s">
        <v>990</v>
      </c>
      <c r="E45" t="s">
        <v>51</v>
      </c>
      <c r="F45">
        <v>0.34</v>
      </c>
      <c r="G45" t="s">
        <v>1036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2722-1506-4030-A903-6CE4DB125186}">
  <dimension ref="A1:B4"/>
  <sheetViews>
    <sheetView workbookViewId="0">
      <selection activeCell="E9" sqref="E9"/>
    </sheetView>
    <sheetView workbookViewId="1">
      <selection activeCell="A2" sqref="A2"/>
    </sheetView>
  </sheetViews>
  <sheetFormatPr defaultRowHeight="14.25" x14ac:dyDescent="0.45"/>
  <sheetData>
    <row r="1" spans="1:2" x14ac:dyDescent="0.45">
      <c r="A1" t="s">
        <v>301</v>
      </c>
      <c r="B1" t="s">
        <v>230</v>
      </c>
    </row>
    <row r="2" spans="1:2" x14ac:dyDescent="0.45">
      <c r="A2" t="s">
        <v>302</v>
      </c>
      <c r="B2">
        <v>1.76</v>
      </c>
    </row>
    <row r="3" spans="1:2" x14ac:dyDescent="0.45">
      <c r="A3" t="s">
        <v>304</v>
      </c>
      <c r="B3">
        <v>0.35</v>
      </c>
    </row>
    <row r="4" spans="1:2" x14ac:dyDescent="0.45">
      <c r="A4" t="s">
        <v>303</v>
      </c>
      <c r="B4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6AD-A7CD-4112-914A-B11D020F43FB}">
  <dimension ref="A1:H4"/>
  <sheetViews>
    <sheetView workbookViewId="0">
      <selection activeCell="G8" sqref="G8"/>
    </sheetView>
    <sheetView workbookViewId="1">
      <selection activeCell="D2" sqref="D2:D4"/>
    </sheetView>
  </sheetViews>
  <sheetFormatPr defaultRowHeight="14.25" x14ac:dyDescent="0.45"/>
  <sheetData>
    <row r="1" spans="1:8" x14ac:dyDescent="0.45">
      <c r="A1" t="s">
        <v>231</v>
      </c>
      <c r="B1" t="s">
        <v>227</v>
      </c>
      <c r="C1" t="s">
        <v>228</v>
      </c>
      <c r="D1" t="s">
        <v>229</v>
      </c>
      <c r="E1" t="s">
        <v>265</v>
      </c>
      <c r="F1" t="s">
        <v>226</v>
      </c>
      <c r="G1" t="s">
        <v>230</v>
      </c>
      <c r="H1" t="s">
        <v>331</v>
      </c>
    </row>
    <row r="2" spans="1:8" x14ac:dyDescent="0.45">
      <c r="A2">
        <v>1</v>
      </c>
      <c r="B2" t="s">
        <v>305</v>
      </c>
      <c r="C2" t="s">
        <v>308</v>
      </c>
      <c r="D2" s="1">
        <v>40765</v>
      </c>
      <c r="E2" t="s">
        <v>489</v>
      </c>
      <c r="F2" t="s">
        <v>283</v>
      </c>
      <c r="G2">
        <v>7.5</v>
      </c>
      <c r="H2" t="s">
        <v>1036</v>
      </c>
    </row>
    <row r="3" spans="1:8" x14ac:dyDescent="0.45">
      <c r="A3">
        <v>2</v>
      </c>
      <c r="B3" t="s">
        <v>306</v>
      </c>
      <c r="C3" t="s">
        <v>309</v>
      </c>
      <c r="D3" t="s">
        <v>310</v>
      </c>
      <c r="E3" t="s">
        <v>462</v>
      </c>
      <c r="F3" t="s">
        <v>282</v>
      </c>
      <c r="G3">
        <v>65</v>
      </c>
      <c r="H3" t="s">
        <v>1036</v>
      </c>
    </row>
    <row r="4" spans="1:8" x14ac:dyDescent="0.45">
      <c r="A4">
        <v>3</v>
      </c>
      <c r="B4" t="s">
        <v>307</v>
      </c>
      <c r="C4" t="s">
        <v>309</v>
      </c>
      <c r="D4" t="s">
        <v>311</v>
      </c>
      <c r="E4" t="s">
        <v>489</v>
      </c>
      <c r="F4" t="s">
        <v>283</v>
      </c>
      <c r="G4">
        <v>79.5</v>
      </c>
      <c r="H4" t="s">
        <v>1036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422C-EC0B-4E96-A139-6747087FC079}">
  <dimension ref="A1:H7"/>
  <sheetViews>
    <sheetView workbookViewId="0">
      <selection activeCell="H2" sqref="H2:H7"/>
    </sheetView>
    <sheetView workbookViewId="1">
      <selection activeCell="C2" sqref="C2:C7"/>
    </sheetView>
  </sheetViews>
  <sheetFormatPr defaultRowHeight="14.25" x14ac:dyDescent="0.45"/>
  <cols>
    <col min="2" max="2" width="13.796875" customWidth="1"/>
    <col min="3" max="3" width="19.19921875" customWidth="1"/>
    <col min="4" max="4" width="17.53125" customWidth="1"/>
  </cols>
  <sheetData>
    <row r="1" spans="1:8" x14ac:dyDescent="0.45">
      <c r="A1" t="s">
        <v>231</v>
      </c>
      <c r="B1" t="s">
        <v>227</v>
      </c>
      <c r="C1" t="s">
        <v>228</v>
      </c>
      <c r="D1" t="s">
        <v>229</v>
      </c>
      <c r="E1" t="s">
        <v>265</v>
      </c>
      <c r="F1" t="s">
        <v>226</v>
      </c>
      <c r="G1" t="s">
        <v>230</v>
      </c>
      <c r="H1" t="s">
        <v>331</v>
      </c>
    </row>
    <row r="2" spans="1:8" ht="28.5" x14ac:dyDescent="0.45">
      <c r="A2">
        <v>1</v>
      </c>
      <c r="B2" s="4" t="s">
        <v>312</v>
      </c>
      <c r="C2" t="s">
        <v>318</v>
      </c>
      <c r="D2" s="1">
        <v>39148</v>
      </c>
      <c r="E2" t="s">
        <v>489</v>
      </c>
      <c r="F2" t="s">
        <v>283</v>
      </c>
      <c r="G2">
        <v>3</v>
      </c>
      <c r="H2" t="s">
        <v>1036</v>
      </c>
    </row>
    <row r="3" spans="1:8" ht="42.75" x14ac:dyDescent="0.45">
      <c r="A3">
        <v>2</v>
      </c>
      <c r="B3" s="4" t="s">
        <v>314</v>
      </c>
      <c r="C3" t="s">
        <v>318</v>
      </c>
      <c r="D3" s="1">
        <v>39000</v>
      </c>
      <c r="E3" t="s">
        <v>1020</v>
      </c>
      <c r="F3" t="s">
        <v>283</v>
      </c>
      <c r="G3">
        <v>6</v>
      </c>
      <c r="H3" t="s">
        <v>1036</v>
      </c>
    </row>
    <row r="4" spans="1:8" x14ac:dyDescent="0.45">
      <c r="A4">
        <v>3</v>
      </c>
      <c r="B4" t="s">
        <v>313</v>
      </c>
      <c r="C4" t="s">
        <v>319</v>
      </c>
      <c r="D4" t="s">
        <v>322</v>
      </c>
      <c r="E4" t="s">
        <v>1020</v>
      </c>
      <c r="F4" t="s">
        <v>283</v>
      </c>
      <c r="G4">
        <v>15</v>
      </c>
      <c r="H4" t="s">
        <v>1036</v>
      </c>
    </row>
    <row r="5" spans="1:8" x14ac:dyDescent="0.45">
      <c r="A5">
        <v>4</v>
      </c>
      <c r="B5" t="s">
        <v>315</v>
      </c>
      <c r="C5" t="s">
        <v>319</v>
      </c>
      <c r="D5" t="s">
        <v>323</v>
      </c>
      <c r="E5" t="s">
        <v>1020</v>
      </c>
      <c r="F5" t="s">
        <v>283</v>
      </c>
      <c r="G5">
        <v>1.2</v>
      </c>
      <c r="H5" t="s">
        <v>1036</v>
      </c>
    </row>
    <row r="6" spans="1:8" x14ac:dyDescent="0.45">
      <c r="A6">
        <v>5</v>
      </c>
      <c r="B6" t="s">
        <v>316</v>
      </c>
      <c r="C6" t="s">
        <v>320</v>
      </c>
      <c r="D6" s="1">
        <v>40399</v>
      </c>
      <c r="E6" t="s">
        <v>1018</v>
      </c>
      <c r="F6" t="s">
        <v>283</v>
      </c>
      <c r="G6">
        <v>4</v>
      </c>
      <c r="H6" t="s">
        <v>1036</v>
      </c>
    </row>
    <row r="7" spans="1:8" x14ac:dyDescent="0.45">
      <c r="A7">
        <v>6</v>
      </c>
      <c r="B7" t="s">
        <v>317</v>
      </c>
      <c r="C7" t="s">
        <v>321</v>
      </c>
      <c r="D7" t="s">
        <v>324</v>
      </c>
      <c r="E7" t="s">
        <v>462</v>
      </c>
      <c r="F7" t="s">
        <v>282</v>
      </c>
      <c r="G7">
        <v>41.8</v>
      </c>
      <c r="H7" t="s">
        <v>1036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395A-2932-4A03-8298-4100C768B29A}">
  <dimension ref="A1:H9"/>
  <sheetViews>
    <sheetView workbookViewId="0">
      <selection activeCell="L22" sqref="L22"/>
    </sheetView>
    <sheetView workbookViewId="1">
      <selection activeCell="E14" sqref="E14"/>
    </sheetView>
  </sheetViews>
  <sheetFormatPr defaultRowHeight="14.25" x14ac:dyDescent="0.45"/>
  <cols>
    <col min="1" max="1" width="22.796875" customWidth="1"/>
  </cols>
  <sheetData>
    <row r="1" spans="1:8" x14ac:dyDescent="0.45">
      <c r="A1" t="s">
        <v>331</v>
      </c>
      <c r="B1" t="s">
        <v>230</v>
      </c>
      <c r="C1" t="s">
        <v>326</v>
      </c>
      <c r="D1" t="s">
        <v>327</v>
      </c>
      <c r="E1" t="s">
        <v>283</v>
      </c>
      <c r="F1" t="s">
        <v>328</v>
      </c>
      <c r="G1" t="s">
        <v>329</v>
      </c>
      <c r="H1" t="s">
        <v>330</v>
      </c>
    </row>
    <row r="2" spans="1:8" x14ac:dyDescent="0.45">
      <c r="A2" t="s">
        <v>1034</v>
      </c>
      <c r="B2">
        <v>87.76</v>
      </c>
      <c r="C2">
        <v>4.1500000000000004</v>
      </c>
      <c r="D2" t="s">
        <v>325</v>
      </c>
      <c r="E2">
        <v>3.62</v>
      </c>
      <c r="F2" t="s">
        <v>325</v>
      </c>
      <c r="G2" t="s">
        <v>325</v>
      </c>
      <c r="H2">
        <v>7.77</v>
      </c>
    </row>
    <row r="3" spans="1:8" x14ac:dyDescent="0.45">
      <c r="A3" t="s">
        <v>1035</v>
      </c>
      <c r="B3">
        <v>578.29999999999995</v>
      </c>
      <c r="C3">
        <v>80.23</v>
      </c>
      <c r="D3">
        <v>45.33</v>
      </c>
      <c r="E3">
        <v>183.23</v>
      </c>
      <c r="F3">
        <v>4.72</v>
      </c>
      <c r="G3">
        <v>4.2</v>
      </c>
      <c r="H3">
        <v>317.70999999999998</v>
      </c>
    </row>
    <row r="6" spans="1:8" x14ac:dyDescent="0.45">
      <c r="C6" s="25" t="s">
        <v>1027</v>
      </c>
      <c r="D6" s="25"/>
      <c r="E6" s="25"/>
      <c r="F6" s="25"/>
      <c r="G6" s="25"/>
      <c r="H6" s="25"/>
    </row>
    <row r="7" spans="1:8" x14ac:dyDescent="0.45">
      <c r="A7" t="s">
        <v>331</v>
      </c>
      <c r="B7" s="7" t="s">
        <v>230</v>
      </c>
      <c r="C7" s="7" t="s">
        <v>326</v>
      </c>
      <c r="D7" s="7" t="s">
        <v>283</v>
      </c>
      <c r="E7" s="7" t="s">
        <v>328</v>
      </c>
      <c r="F7" s="7" t="s">
        <v>1031</v>
      </c>
      <c r="G7" s="7" t="s">
        <v>447</v>
      </c>
      <c r="H7" s="7" t="s">
        <v>330</v>
      </c>
    </row>
    <row r="8" spans="1:8" x14ac:dyDescent="0.45">
      <c r="A8" t="s">
        <v>1034</v>
      </c>
      <c r="B8">
        <v>87.76</v>
      </c>
      <c r="C8">
        <v>4.1500000000000004</v>
      </c>
      <c r="D8" t="s">
        <v>325</v>
      </c>
      <c r="E8">
        <v>3.62</v>
      </c>
      <c r="F8" t="s">
        <v>325</v>
      </c>
      <c r="G8" t="s">
        <v>325</v>
      </c>
      <c r="H8">
        <v>7.77</v>
      </c>
    </row>
    <row r="9" spans="1:8" x14ac:dyDescent="0.45">
      <c r="A9" t="s">
        <v>1035</v>
      </c>
      <c r="B9">
        <v>578.29999999999995</v>
      </c>
      <c r="C9">
        <v>80.23</v>
      </c>
      <c r="D9">
        <v>45.33</v>
      </c>
      <c r="E9">
        <v>183.23</v>
      </c>
      <c r="F9">
        <v>4.72</v>
      </c>
      <c r="G9">
        <v>4.2</v>
      </c>
      <c r="H9">
        <v>317.70999999999998</v>
      </c>
    </row>
  </sheetData>
  <mergeCells count="1">
    <mergeCell ref="C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3462-9BC2-490A-8F5E-F7D15A51FE42}">
  <dimension ref="A1:F9"/>
  <sheetViews>
    <sheetView workbookViewId="0">
      <selection activeCell="D2" sqref="D2"/>
    </sheetView>
    <sheetView workbookViewId="1">
      <selection activeCell="F2" sqref="F2:F9"/>
    </sheetView>
  </sheetViews>
  <sheetFormatPr defaultRowHeight="14.25" x14ac:dyDescent="0.45"/>
  <cols>
    <col min="1" max="1" width="19.1328125" customWidth="1"/>
    <col min="3" max="3" width="13.19921875" customWidth="1"/>
  </cols>
  <sheetData>
    <row r="1" spans="1:6" x14ac:dyDescent="0.45">
      <c r="A1" t="s">
        <v>227</v>
      </c>
      <c r="B1" t="s">
        <v>226</v>
      </c>
      <c r="C1" t="s">
        <v>265</v>
      </c>
      <c r="D1" t="s">
        <v>230</v>
      </c>
      <c r="E1" t="s">
        <v>446</v>
      </c>
      <c r="F1" t="s">
        <v>331</v>
      </c>
    </row>
    <row r="2" spans="1:6" x14ac:dyDescent="0.45">
      <c r="A2" t="s">
        <v>449</v>
      </c>
      <c r="B2" t="s">
        <v>282</v>
      </c>
      <c r="C2" t="s">
        <v>461</v>
      </c>
      <c r="D2">
        <v>104</v>
      </c>
      <c r="F2" t="s">
        <v>1038</v>
      </c>
    </row>
    <row r="3" spans="1:6" x14ac:dyDescent="0.45">
      <c r="A3" t="s">
        <v>450</v>
      </c>
      <c r="B3" t="s">
        <v>455</v>
      </c>
      <c r="C3" t="s">
        <v>489</v>
      </c>
      <c r="D3">
        <v>270</v>
      </c>
      <c r="F3" t="s">
        <v>1038</v>
      </c>
    </row>
    <row r="4" spans="1:6" x14ac:dyDescent="0.45">
      <c r="A4" t="s">
        <v>451</v>
      </c>
      <c r="B4" t="s">
        <v>455</v>
      </c>
      <c r="C4" t="s">
        <v>489</v>
      </c>
      <c r="D4">
        <v>210</v>
      </c>
      <c r="F4" t="s">
        <v>1038</v>
      </c>
    </row>
    <row r="5" spans="1:6" x14ac:dyDescent="0.45">
      <c r="A5" t="s">
        <v>452</v>
      </c>
      <c r="B5" t="s">
        <v>326</v>
      </c>
      <c r="C5" t="s">
        <v>1020</v>
      </c>
      <c r="D5">
        <v>78</v>
      </c>
      <c r="F5" t="s">
        <v>1038</v>
      </c>
    </row>
    <row r="6" spans="1:6" x14ac:dyDescent="0.45">
      <c r="A6" t="s">
        <v>453</v>
      </c>
      <c r="B6" t="s">
        <v>447</v>
      </c>
      <c r="C6" t="s">
        <v>447</v>
      </c>
      <c r="D6">
        <v>944</v>
      </c>
      <c r="F6" t="s">
        <v>1038</v>
      </c>
    </row>
    <row r="7" spans="1:6" x14ac:dyDescent="0.45">
      <c r="A7" t="s">
        <v>454</v>
      </c>
      <c r="B7" t="s">
        <v>447</v>
      </c>
      <c r="C7" t="s">
        <v>447</v>
      </c>
      <c r="D7">
        <v>2400</v>
      </c>
      <c r="F7" t="s">
        <v>1038</v>
      </c>
    </row>
    <row r="8" spans="1:6" x14ac:dyDescent="0.45">
      <c r="A8" t="s">
        <v>457</v>
      </c>
      <c r="B8" t="s">
        <v>447</v>
      </c>
      <c r="C8" t="s">
        <v>447</v>
      </c>
      <c r="D8">
        <v>108</v>
      </c>
      <c r="F8" t="s">
        <v>1038</v>
      </c>
    </row>
    <row r="9" spans="1:6" x14ac:dyDescent="0.45">
      <c r="A9" t="s">
        <v>458</v>
      </c>
      <c r="B9" t="s">
        <v>282</v>
      </c>
      <c r="C9" t="s">
        <v>462</v>
      </c>
      <c r="D9">
        <v>317</v>
      </c>
      <c r="F9" t="s">
        <v>1038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0AF7-99E5-4FB2-A422-A33A79EC34B1}">
  <dimension ref="A1:C5"/>
  <sheetViews>
    <sheetView workbookViewId="0">
      <selection activeCell="B6" sqref="B6"/>
    </sheetView>
    <sheetView workbookViewId="1">
      <selection activeCell="S10" sqref="S10"/>
    </sheetView>
  </sheetViews>
  <sheetFormatPr defaultRowHeight="14.25" x14ac:dyDescent="0.45"/>
  <cols>
    <col min="2" max="2" width="20.73046875" customWidth="1"/>
    <col min="3" max="3" width="15.19921875" customWidth="1"/>
  </cols>
  <sheetData>
    <row r="1" spans="1:3" x14ac:dyDescent="0.45">
      <c r="B1" t="s">
        <v>448</v>
      </c>
      <c r="C1" t="s">
        <v>230</v>
      </c>
    </row>
    <row r="2" spans="1:3" x14ac:dyDescent="0.45">
      <c r="A2" t="s">
        <v>326</v>
      </c>
      <c r="B2">
        <v>11.6</v>
      </c>
      <c r="C2">
        <v>11.6</v>
      </c>
    </row>
    <row r="3" spans="1:3" x14ac:dyDescent="0.45">
      <c r="A3" t="s">
        <v>283</v>
      </c>
      <c r="B3">
        <v>49</v>
      </c>
      <c r="C3">
        <v>49</v>
      </c>
    </row>
    <row r="4" spans="1:3" x14ac:dyDescent="0.45">
      <c r="A4" t="s">
        <v>328</v>
      </c>
      <c r="B4">
        <v>0.5</v>
      </c>
      <c r="C4">
        <v>0.5</v>
      </c>
    </row>
    <row r="5" spans="1:3" x14ac:dyDescent="0.45">
      <c r="A5" t="s">
        <v>456</v>
      </c>
      <c r="B5">
        <v>5.0999999999999996</v>
      </c>
      <c r="C5"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70A7-EBA5-47EE-B43F-389BC15E8C52}">
  <dimension ref="A1:J481"/>
  <sheetViews>
    <sheetView topLeftCell="A130" zoomScale="85" zoomScaleNormal="85" workbookViewId="0">
      <selection activeCell="L143" sqref="L143"/>
    </sheetView>
    <sheetView tabSelected="1" zoomScale="85" zoomScaleNormal="85" workbookViewId="1">
      <selection activeCell="G10" sqref="G10"/>
    </sheetView>
  </sheetViews>
  <sheetFormatPr defaultRowHeight="14.25" x14ac:dyDescent="0.45"/>
  <cols>
    <col min="1" max="1" width="30" customWidth="1"/>
    <col min="6" max="7" width="30" customWidth="1"/>
    <col min="9" max="10" width="11.19921875" bestFit="1" customWidth="1"/>
  </cols>
  <sheetData>
    <row r="1" spans="1:10" x14ac:dyDescent="0.45">
      <c r="A1" t="s">
        <v>227</v>
      </c>
      <c r="B1" t="s">
        <v>230</v>
      </c>
      <c r="C1" t="s">
        <v>226</v>
      </c>
      <c r="D1" t="s">
        <v>265</v>
      </c>
      <c r="E1" t="s">
        <v>446</v>
      </c>
      <c r="F1" t="s">
        <v>228</v>
      </c>
      <c r="G1" s="2" t="s">
        <v>229</v>
      </c>
      <c r="H1" t="s">
        <v>331</v>
      </c>
      <c r="I1" s="3" t="s">
        <v>1048</v>
      </c>
      <c r="J1" s="3" t="s">
        <v>1049</v>
      </c>
    </row>
    <row r="2" spans="1:10" x14ac:dyDescent="0.45">
      <c r="A2" t="s">
        <v>481</v>
      </c>
      <c r="B2">
        <v>645</v>
      </c>
      <c r="C2" t="s">
        <v>447</v>
      </c>
      <c r="D2" t="s">
        <v>447</v>
      </c>
      <c r="E2" t="s">
        <v>459</v>
      </c>
      <c r="F2" t="str">
        <f>_xlfn.CONCAT(A2, " Power Plant")</f>
        <v>S.J Sungai Perak Power Plant</v>
      </c>
      <c r="H2" t="s">
        <v>460</v>
      </c>
      <c r="I2" s="24">
        <v>4.0765249829999997</v>
      </c>
      <c r="J2" s="24">
        <v>100.8904411</v>
      </c>
    </row>
    <row r="3" spans="1:10" x14ac:dyDescent="0.45">
      <c r="A3" t="s">
        <v>479</v>
      </c>
      <c r="B3">
        <v>600</v>
      </c>
      <c r="C3" t="s">
        <v>447</v>
      </c>
      <c r="D3" t="s">
        <v>447</v>
      </c>
      <c r="E3" t="s">
        <v>459</v>
      </c>
      <c r="F3" t="str">
        <f t="shared" ref="F3:F29" si="0">_xlfn.CONCAT(A3, " Power Plant")</f>
        <v>S.J Pergau Power Plant</v>
      </c>
      <c r="H3" t="s">
        <v>460</v>
      </c>
      <c r="I3" s="24">
        <v>5.6488284000000002</v>
      </c>
      <c r="J3" s="24">
        <v>101.6963196</v>
      </c>
    </row>
    <row r="4" spans="1:10" x14ac:dyDescent="0.45">
      <c r="A4" t="s">
        <v>488</v>
      </c>
      <c r="B4">
        <v>400</v>
      </c>
      <c r="C4" t="s">
        <v>447</v>
      </c>
      <c r="D4" t="s">
        <v>447</v>
      </c>
      <c r="E4" t="s">
        <v>459</v>
      </c>
      <c r="F4" t="str">
        <f t="shared" si="0"/>
        <v>S.J Sultan Mahmud Kenyir Power Plant</v>
      </c>
      <c r="H4" t="s">
        <v>460</v>
      </c>
      <c r="I4" s="24">
        <v>5.023765</v>
      </c>
      <c r="J4" s="24">
        <v>102.910202</v>
      </c>
    </row>
    <row r="5" spans="1:10" x14ac:dyDescent="0.45">
      <c r="A5" t="s">
        <v>480</v>
      </c>
      <c r="B5">
        <v>250</v>
      </c>
      <c r="C5" t="s">
        <v>447</v>
      </c>
      <c r="D5" t="s">
        <v>447</v>
      </c>
      <c r="E5" t="s">
        <v>459</v>
      </c>
      <c r="F5" t="str">
        <f t="shared" si="0"/>
        <v>S.J Cameron Highlands Power Plant</v>
      </c>
      <c r="H5" t="s">
        <v>460</v>
      </c>
      <c r="I5" s="24">
        <v>4.4678921000000003</v>
      </c>
      <c r="J5" s="24">
        <v>101.3847868</v>
      </c>
    </row>
    <row r="6" spans="1:10" x14ac:dyDescent="0.45">
      <c r="A6" t="s">
        <v>482</v>
      </c>
      <c r="B6">
        <v>265</v>
      </c>
      <c r="C6" t="s">
        <v>447</v>
      </c>
      <c r="D6" t="s">
        <v>447</v>
      </c>
      <c r="E6" t="s">
        <v>459</v>
      </c>
      <c r="F6" t="str">
        <f t="shared" si="0"/>
        <v>S.J Hulu Terengganu Power Plant</v>
      </c>
      <c r="H6" t="s">
        <v>460</v>
      </c>
      <c r="I6" s="24">
        <v>5.0730424000000003</v>
      </c>
      <c r="J6" s="24">
        <v>103.0089371</v>
      </c>
    </row>
    <row r="7" spans="1:10" x14ac:dyDescent="0.45">
      <c r="A7" t="s">
        <v>483</v>
      </c>
      <c r="B7">
        <v>382</v>
      </c>
      <c r="C7" t="s">
        <v>447</v>
      </c>
      <c r="D7" t="s">
        <v>447</v>
      </c>
      <c r="E7" t="s">
        <v>459</v>
      </c>
      <c r="F7" t="str">
        <f t="shared" si="0"/>
        <v>S.J Ulu Jelai Power Plant</v>
      </c>
      <c r="H7" t="s">
        <v>460</v>
      </c>
      <c r="I7" s="24">
        <v>4.4347599000000004</v>
      </c>
      <c r="J7" s="24">
        <v>101.5437988</v>
      </c>
    </row>
    <row r="8" spans="1:10" x14ac:dyDescent="0.45">
      <c r="A8" t="s">
        <v>484</v>
      </c>
      <c r="B8">
        <v>7.5</v>
      </c>
      <c r="C8" t="s">
        <v>447</v>
      </c>
      <c r="D8" t="s">
        <v>447</v>
      </c>
      <c r="E8" t="s">
        <v>459</v>
      </c>
      <c r="F8" t="str">
        <f t="shared" si="0"/>
        <v>S.J Tembat Power Plant</v>
      </c>
      <c r="H8" t="s">
        <v>460</v>
      </c>
      <c r="I8" s="24">
        <v>5.2100701950000001</v>
      </c>
      <c r="J8" s="24">
        <v>102.58715170000001</v>
      </c>
    </row>
    <row r="9" spans="1:10" x14ac:dyDescent="0.45">
      <c r="A9" t="s">
        <v>239</v>
      </c>
      <c r="B9">
        <v>246</v>
      </c>
      <c r="C9" t="s">
        <v>282</v>
      </c>
      <c r="D9" t="s">
        <v>461</v>
      </c>
      <c r="E9" t="s">
        <v>459</v>
      </c>
      <c r="F9" t="str">
        <f t="shared" si="0"/>
        <v>Putrajaya Power Plant</v>
      </c>
      <c r="H9" t="s">
        <v>460</v>
      </c>
      <c r="I9" s="24">
        <v>2.9673522999999999</v>
      </c>
      <c r="J9" s="24">
        <v>101.68392780000001</v>
      </c>
    </row>
    <row r="10" spans="1:10" x14ac:dyDescent="0.45">
      <c r="A10" t="s">
        <v>485</v>
      </c>
      <c r="B10">
        <v>375</v>
      </c>
      <c r="C10" t="s">
        <v>282</v>
      </c>
      <c r="D10" t="s">
        <v>462</v>
      </c>
      <c r="E10" t="s">
        <v>459</v>
      </c>
      <c r="F10" t="str">
        <f t="shared" si="0"/>
        <v>Connaught Bridge Sdn Bhd Power Plant</v>
      </c>
      <c r="H10" t="s">
        <v>460</v>
      </c>
      <c r="I10" s="24">
        <v>3.0420946</v>
      </c>
      <c r="J10" s="24">
        <v>101.4676371</v>
      </c>
    </row>
    <row r="11" spans="1:10" x14ac:dyDescent="0.45">
      <c r="A11" t="s">
        <v>463</v>
      </c>
      <c r="B11">
        <v>1440</v>
      </c>
      <c r="C11" t="s">
        <v>282</v>
      </c>
      <c r="D11" t="s">
        <v>462</v>
      </c>
      <c r="E11" t="s">
        <v>459</v>
      </c>
      <c r="F11" t="str">
        <f t="shared" si="0"/>
        <v>Sultan Iskandar Pasir Gudang Power Plant</v>
      </c>
      <c r="H11" t="s">
        <v>460</v>
      </c>
      <c r="I11" s="24">
        <v>1.4491753999999999</v>
      </c>
      <c r="J11" s="24">
        <v>103.8821815</v>
      </c>
    </row>
    <row r="12" spans="1:10" x14ac:dyDescent="0.45">
      <c r="A12" t="s">
        <v>464</v>
      </c>
      <c r="B12" s="5">
        <v>1136</v>
      </c>
      <c r="C12" t="s">
        <v>282</v>
      </c>
      <c r="D12" t="s">
        <v>462</v>
      </c>
      <c r="E12" t="s">
        <v>459</v>
      </c>
      <c r="F12" t="str">
        <f t="shared" si="0"/>
        <v>Sultan Ismail Paka Power Plant</v>
      </c>
      <c r="H12" t="s">
        <v>460</v>
      </c>
      <c r="I12" s="24">
        <v>4.5973965999999997</v>
      </c>
      <c r="J12" s="24">
        <v>103.4497318</v>
      </c>
    </row>
    <row r="13" spans="1:10" x14ac:dyDescent="0.45">
      <c r="A13" t="s">
        <v>486</v>
      </c>
      <c r="B13">
        <v>310</v>
      </c>
      <c r="C13" t="s">
        <v>282</v>
      </c>
      <c r="D13" t="s">
        <v>462</v>
      </c>
      <c r="E13" t="s">
        <v>459</v>
      </c>
      <c r="F13" t="str">
        <f t="shared" si="0"/>
        <v>S.J Gelugor Power Plant</v>
      </c>
      <c r="H13" t="s">
        <v>460</v>
      </c>
      <c r="I13" s="24">
        <v>5.3691180000000003</v>
      </c>
      <c r="J13" s="24">
        <v>100.3096991</v>
      </c>
    </row>
    <row r="14" spans="1:10" x14ac:dyDescent="0.45">
      <c r="A14" t="s">
        <v>487</v>
      </c>
      <c r="B14">
        <f>703+708</f>
        <v>1411</v>
      </c>
      <c r="C14" t="s">
        <v>282</v>
      </c>
      <c r="D14" t="s">
        <v>462</v>
      </c>
      <c r="E14" t="s">
        <v>459</v>
      </c>
      <c r="F14" t="str">
        <f t="shared" si="0"/>
        <v>S.J Tuanku Jaafar Port Dickson Power Plant</v>
      </c>
      <c r="H14" t="s">
        <v>460</v>
      </c>
      <c r="I14" s="24">
        <v>2.5317604</v>
      </c>
      <c r="J14" s="24">
        <v>101.7915058</v>
      </c>
    </row>
    <row r="15" spans="1:10" x14ac:dyDescent="0.45">
      <c r="A15" t="s">
        <v>465</v>
      </c>
      <c r="B15">
        <v>3080</v>
      </c>
      <c r="C15" t="s">
        <v>455</v>
      </c>
      <c r="D15" t="s">
        <v>489</v>
      </c>
      <c r="E15" t="s">
        <v>429</v>
      </c>
      <c r="F15" t="str">
        <f t="shared" si="0"/>
        <v>Janamanjung Power Plant</v>
      </c>
      <c r="H15" t="s">
        <v>460</v>
      </c>
      <c r="I15" s="24">
        <v>4.1585780000000003</v>
      </c>
      <c r="J15" s="24">
        <v>100.641768</v>
      </c>
    </row>
    <row r="16" spans="1:10" x14ac:dyDescent="0.45">
      <c r="A16" t="s">
        <v>466</v>
      </c>
      <c r="B16">
        <v>2100</v>
      </c>
      <c r="C16" t="s">
        <v>455</v>
      </c>
      <c r="D16" t="s">
        <v>489</v>
      </c>
      <c r="E16" t="s">
        <v>429</v>
      </c>
      <c r="F16" t="str">
        <f t="shared" si="0"/>
        <v>Tanjung Bin Power Power Plant</v>
      </c>
      <c r="H16" t="s">
        <v>460</v>
      </c>
      <c r="I16" s="24">
        <v>1.3347979000000001</v>
      </c>
      <c r="J16" s="24">
        <v>103.5420998</v>
      </c>
    </row>
    <row r="17" spans="1:10" x14ac:dyDescent="0.45">
      <c r="A17" t="s">
        <v>467</v>
      </c>
      <c r="B17">
        <v>3400</v>
      </c>
      <c r="C17" t="s">
        <v>455</v>
      </c>
      <c r="D17" t="s">
        <v>489</v>
      </c>
      <c r="E17" t="s">
        <v>429</v>
      </c>
      <c r="F17" t="str">
        <f t="shared" si="0"/>
        <v>Jimah Energy Ventures Port Dickson Power Plant</v>
      </c>
      <c r="H17" t="s">
        <v>460</v>
      </c>
      <c r="I17" s="24">
        <v>2.6217869</v>
      </c>
      <c r="J17" s="24">
        <v>101.8207566</v>
      </c>
    </row>
    <row r="18" spans="1:10" x14ac:dyDescent="0.45">
      <c r="A18" t="s">
        <v>468</v>
      </c>
      <c r="B18">
        <v>1474</v>
      </c>
      <c r="C18" t="s">
        <v>455</v>
      </c>
      <c r="D18" t="s">
        <v>489</v>
      </c>
      <c r="E18" t="s">
        <v>429</v>
      </c>
      <c r="F18" t="str">
        <f t="shared" si="0"/>
        <v>Kapar Energy Ventures Power Plant</v>
      </c>
      <c r="H18" t="s">
        <v>460</v>
      </c>
      <c r="I18" s="24">
        <v>3.1168282</v>
      </c>
      <c r="J18" s="24">
        <v>101.3226019</v>
      </c>
    </row>
    <row r="19" spans="1:10" x14ac:dyDescent="0.45">
      <c r="A19" t="s">
        <v>469</v>
      </c>
      <c r="B19">
        <v>1000</v>
      </c>
      <c r="C19" t="s">
        <v>455</v>
      </c>
      <c r="D19" t="s">
        <v>489</v>
      </c>
      <c r="E19" t="s">
        <v>429</v>
      </c>
      <c r="F19" t="str">
        <f t="shared" si="0"/>
        <v>Tanjung Bin Energy Power Plant</v>
      </c>
      <c r="H19" t="s">
        <v>460</v>
      </c>
      <c r="I19" s="24">
        <v>1.3347979000000001</v>
      </c>
      <c r="J19" s="24">
        <v>103.5420998</v>
      </c>
    </row>
    <row r="20" spans="1:10" x14ac:dyDescent="0.45">
      <c r="A20" t="s">
        <v>468</v>
      </c>
      <c r="B20">
        <v>578</v>
      </c>
      <c r="C20" t="s">
        <v>282</v>
      </c>
      <c r="D20" t="s">
        <v>461</v>
      </c>
      <c r="E20" t="s">
        <v>429</v>
      </c>
      <c r="F20" t="str">
        <f t="shared" si="0"/>
        <v>Kapar Energy Ventures Power Plant</v>
      </c>
      <c r="H20" t="s">
        <v>460</v>
      </c>
      <c r="I20" s="24">
        <v>3.1168282</v>
      </c>
      <c r="J20" s="24">
        <v>101.3226019</v>
      </c>
    </row>
    <row r="21" spans="1:10" x14ac:dyDescent="0.45">
      <c r="A21" t="s">
        <v>470</v>
      </c>
      <c r="B21">
        <v>440</v>
      </c>
      <c r="C21" t="s">
        <v>282</v>
      </c>
      <c r="D21" t="s">
        <v>461</v>
      </c>
      <c r="E21" t="s">
        <v>429</v>
      </c>
      <c r="F21" t="str">
        <f t="shared" si="0"/>
        <v>Powertek Berhad Telok Gong Power Plant</v>
      </c>
      <c r="G21">
        <v>1995</v>
      </c>
      <c r="H21" t="s">
        <v>460</v>
      </c>
      <c r="I21" s="4">
        <v>2.3476499999999998</v>
      </c>
      <c r="J21" s="4">
        <v>102.05257</v>
      </c>
    </row>
    <row r="22" spans="1:10" x14ac:dyDescent="0.45">
      <c r="A22" t="s">
        <v>471</v>
      </c>
      <c r="B22">
        <v>708</v>
      </c>
      <c r="C22" t="s">
        <v>282</v>
      </c>
      <c r="D22" t="s">
        <v>461</v>
      </c>
      <c r="E22" t="s">
        <v>429</v>
      </c>
      <c r="F22" t="str">
        <f t="shared" si="0"/>
        <v>Port Dickson Power Berhad Port Dickson Power Plant</v>
      </c>
      <c r="H22" t="s">
        <v>460</v>
      </c>
      <c r="I22" s="24">
        <v>2.5225399999999998</v>
      </c>
      <c r="J22" s="24">
        <v>101.79629319999999</v>
      </c>
    </row>
    <row r="23" spans="1:10" x14ac:dyDescent="0.45">
      <c r="A23" t="s">
        <v>472</v>
      </c>
      <c r="B23">
        <v>322</v>
      </c>
      <c r="C23" t="s">
        <v>282</v>
      </c>
      <c r="D23" t="s">
        <v>462</v>
      </c>
      <c r="E23" t="s">
        <v>429</v>
      </c>
      <c r="F23" t="str">
        <f t="shared" si="0"/>
        <v>Pahlawan Power Telok Gong Power Plant</v>
      </c>
      <c r="H23" t="s">
        <v>460</v>
      </c>
      <c r="I23" s="24">
        <v>2.2229290000000002</v>
      </c>
      <c r="J23" s="24">
        <v>102.1527243</v>
      </c>
    </row>
    <row r="24" spans="1:10" x14ac:dyDescent="0.45">
      <c r="A24" t="s">
        <v>473</v>
      </c>
      <c r="B24">
        <v>640</v>
      </c>
      <c r="C24" t="s">
        <v>282</v>
      </c>
      <c r="D24" t="s">
        <v>462</v>
      </c>
      <c r="E24" t="s">
        <v>429</v>
      </c>
      <c r="F24" t="str">
        <f t="shared" si="0"/>
        <v>GB3 Power Plant</v>
      </c>
      <c r="H24" t="s">
        <v>460</v>
      </c>
      <c r="I24" s="24">
        <v>4.3917032000000003</v>
      </c>
      <c r="J24" s="24">
        <v>100.5885703</v>
      </c>
    </row>
    <row r="25" spans="1:10" x14ac:dyDescent="0.45">
      <c r="A25" t="s">
        <v>474</v>
      </c>
      <c r="B25">
        <v>720</v>
      </c>
      <c r="C25" t="s">
        <v>282</v>
      </c>
      <c r="D25" t="s">
        <v>462</v>
      </c>
      <c r="E25" t="s">
        <v>429</v>
      </c>
      <c r="F25" t="str">
        <f t="shared" si="0"/>
        <v>Panglima Power Berhad Power Plant</v>
      </c>
      <c r="H25" t="s">
        <v>460</v>
      </c>
      <c r="I25" s="24">
        <v>2.3456735000000002</v>
      </c>
      <c r="J25" s="24">
        <v>102.05077009999999</v>
      </c>
    </row>
    <row r="26" spans="1:10" x14ac:dyDescent="0.45">
      <c r="A26" t="s">
        <v>475</v>
      </c>
      <c r="B26">
        <v>650</v>
      </c>
      <c r="C26" t="s">
        <v>282</v>
      </c>
      <c r="D26" t="s">
        <v>462</v>
      </c>
      <c r="E26" t="s">
        <v>429</v>
      </c>
      <c r="F26" t="str">
        <f t="shared" si="0"/>
        <v>Teknologi Tenaga Perlis Consortium Power Plant</v>
      </c>
      <c r="H26" t="s">
        <v>460</v>
      </c>
      <c r="I26" s="24">
        <v>3.0808692999999998</v>
      </c>
      <c r="J26" s="24">
        <v>101.5835203</v>
      </c>
    </row>
    <row r="27" spans="1:10" x14ac:dyDescent="0.45">
      <c r="A27" t="s">
        <v>476</v>
      </c>
      <c r="B27">
        <v>350</v>
      </c>
      <c r="C27" t="s">
        <v>282</v>
      </c>
      <c r="D27" t="s">
        <v>462</v>
      </c>
      <c r="E27" t="s">
        <v>429</v>
      </c>
      <c r="F27" t="str">
        <f t="shared" si="0"/>
        <v>Prai Power Power Plant</v>
      </c>
      <c r="H27" t="s">
        <v>460</v>
      </c>
      <c r="I27" s="4">
        <v>5.3757099999999998</v>
      </c>
      <c r="J27" s="4">
        <v>100.37409</v>
      </c>
    </row>
    <row r="28" spans="1:10" x14ac:dyDescent="0.45">
      <c r="A28" t="s">
        <v>477</v>
      </c>
      <c r="B28">
        <v>675</v>
      </c>
      <c r="C28" t="s">
        <v>282</v>
      </c>
      <c r="D28" t="s">
        <v>462</v>
      </c>
      <c r="E28" t="s">
        <v>429</v>
      </c>
      <c r="F28" t="str">
        <f t="shared" si="0"/>
        <v>Kuala Langat Power Plant</v>
      </c>
      <c r="H28" t="s">
        <v>460</v>
      </c>
      <c r="I28" s="24">
        <v>2.7981690000000001</v>
      </c>
      <c r="J28" s="24">
        <v>101.648849</v>
      </c>
    </row>
    <row r="29" spans="1:10" x14ac:dyDescent="0.45">
      <c r="A29" t="s">
        <v>478</v>
      </c>
      <c r="B29">
        <v>1303</v>
      </c>
      <c r="C29" t="s">
        <v>282</v>
      </c>
      <c r="D29" t="s">
        <v>462</v>
      </c>
      <c r="E29" t="s">
        <v>429</v>
      </c>
      <c r="F29" t="str">
        <f t="shared" si="0"/>
        <v>Segari Energy Ventures Power Plant</v>
      </c>
      <c r="H29" t="s">
        <v>460</v>
      </c>
      <c r="I29" s="4">
        <v>4.3900600000000001</v>
      </c>
      <c r="J29" s="4">
        <v>100.58956000000001</v>
      </c>
    </row>
    <row r="30" spans="1:10" x14ac:dyDescent="0.45">
      <c r="A30" t="s">
        <v>492</v>
      </c>
      <c r="B30">
        <v>1.25</v>
      </c>
      <c r="C30" t="s">
        <v>328</v>
      </c>
      <c r="F30" t="s">
        <v>493</v>
      </c>
      <c r="G30" t="s">
        <v>0</v>
      </c>
      <c r="H30" t="s">
        <v>460</v>
      </c>
      <c r="I30" s="24">
        <v>2.2582719</v>
      </c>
      <c r="J30" s="24">
        <v>103.0400319</v>
      </c>
    </row>
    <row r="31" spans="1:10" x14ac:dyDescent="0.45">
      <c r="A31" t="s">
        <v>494</v>
      </c>
      <c r="B31">
        <v>2</v>
      </c>
      <c r="C31" t="s">
        <v>328</v>
      </c>
      <c r="F31" t="s">
        <v>495</v>
      </c>
      <c r="G31" t="s">
        <v>1</v>
      </c>
      <c r="H31" t="s">
        <v>460</v>
      </c>
      <c r="I31" s="24">
        <v>1.9122222</v>
      </c>
      <c r="J31" s="24">
        <v>102.8905556</v>
      </c>
    </row>
    <row r="32" spans="1:10" x14ac:dyDescent="0.45">
      <c r="A32" t="s">
        <v>2</v>
      </c>
      <c r="B32">
        <v>2.4</v>
      </c>
      <c r="C32" t="s">
        <v>328</v>
      </c>
      <c r="F32" t="s">
        <v>496</v>
      </c>
      <c r="G32" t="s">
        <v>3</v>
      </c>
      <c r="H32" t="s">
        <v>460</v>
      </c>
      <c r="I32" s="24">
        <v>2.1861090000000001</v>
      </c>
      <c r="J32" s="24">
        <v>103.1959519</v>
      </c>
    </row>
    <row r="33" spans="1:10" x14ac:dyDescent="0.45">
      <c r="A33" t="s">
        <v>497</v>
      </c>
      <c r="B33">
        <v>2.13</v>
      </c>
      <c r="C33" t="s">
        <v>328</v>
      </c>
      <c r="F33" t="s">
        <v>498</v>
      </c>
      <c r="G33" t="s">
        <v>4</v>
      </c>
      <c r="H33" t="s">
        <v>460</v>
      </c>
      <c r="I33" s="24">
        <v>2.8873872</v>
      </c>
      <c r="J33" s="24">
        <v>102.4121596</v>
      </c>
    </row>
    <row r="34" spans="1:10" x14ac:dyDescent="0.45">
      <c r="A34" t="s">
        <v>499</v>
      </c>
      <c r="B34">
        <v>1.5</v>
      </c>
      <c r="C34" t="s">
        <v>328</v>
      </c>
      <c r="F34" t="s">
        <v>500</v>
      </c>
      <c r="G34" t="s">
        <v>5</v>
      </c>
      <c r="H34" t="s">
        <v>460</v>
      </c>
      <c r="I34" s="24">
        <v>2.9934892</v>
      </c>
      <c r="J34" s="24">
        <v>102.4810638</v>
      </c>
    </row>
    <row r="35" spans="1:10" x14ac:dyDescent="0.45">
      <c r="A35" t="s">
        <v>499</v>
      </c>
      <c r="B35">
        <v>1.2</v>
      </c>
      <c r="C35" t="s">
        <v>328</v>
      </c>
      <c r="F35" t="s">
        <v>501</v>
      </c>
      <c r="G35" t="s">
        <v>6</v>
      </c>
      <c r="H35" t="s">
        <v>460</v>
      </c>
      <c r="I35" s="24">
        <v>2.2927591999999999</v>
      </c>
      <c r="J35" s="24">
        <v>102.9941412</v>
      </c>
    </row>
    <row r="36" spans="1:10" x14ac:dyDescent="0.45">
      <c r="A36" t="s">
        <v>499</v>
      </c>
      <c r="B36">
        <v>1.2</v>
      </c>
      <c r="C36" t="s">
        <v>328</v>
      </c>
      <c r="F36" t="s">
        <v>502</v>
      </c>
      <c r="G36" t="s">
        <v>6</v>
      </c>
      <c r="H36" t="s">
        <v>460</v>
      </c>
      <c r="I36" s="24">
        <v>2.0824158000000002</v>
      </c>
      <c r="J36" s="24">
        <v>104.0075836</v>
      </c>
    </row>
    <row r="37" spans="1:10" x14ac:dyDescent="0.45">
      <c r="A37" t="s">
        <v>499</v>
      </c>
      <c r="B37">
        <v>1.6</v>
      </c>
      <c r="C37" t="s">
        <v>328</v>
      </c>
      <c r="F37" t="s">
        <v>503</v>
      </c>
      <c r="G37" t="s">
        <v>7</v>
      </c>
      <c r="H37" t="s">
        <v>460</v>
      </c>
      <c r="I37" s="24">
        <v>2.4255496000000001</v>
      </c>
      <c r="J37" s="24">
        <v>103.6598757</v>
      </c>
    </row>
    <row r="38" spans="1:10" x14ac:dyDescent="0.45">
      <c r="A38" t="s">
        <v>504</v>
      </c>
      <c r="B38">
        <v>2.4</v>
      </c>
      <c r="C38" t="s">
        <v>328</v>
      </c>
      <c r="F38" t="s">
        <v>505</v>
      </c>
      <c r="G38" t="s">
        <v>8</v>
      </c>
      <c r="H38" t="s">
        <v>460</v>
      </c>
      <c r="I38" s="24">
        <v>2.6200279000000002</v>
      </c>
      <c r="J38" s="24">
        <v>102.0032957</v>
      </c>
    </row>
    <row r="39" spans="1:10" x14ac:dyDescent="0.45">
      <c r="A39" t="s">
        <v>9</v>
      </c>
      <c r="B39">
        <v>1.1299999999999999</v>
      </c>
      <c r="C39" t="s">
        <v>328</v>
      </c>
      <c r="F39" t="s">
        <v>506</v>
      </c>
      <c r="G39" t="s">
        <v>10</v>
      </c>
      <c r="H39" t="s">
        <v>460</v>
      </c>
      <c r="I39" s="24">
        <v>3.0593659</v>
      </c>
      <c r="J39" s="24">
        <v>102.8514837</v>
      </c>
    </row>
    <row r="40" spans="1:10" x14ac:dyDescent="0.45">
      <c r="A40" t="s">
        <v>9</v>
      </c>
      <c r="B40">
        <v>1.1299999999999999</v>
      </c>
      <c r="C40" t="s">
        <v>328</v>
      </c>
      <c r="F40" t="s">
        <v>507</v>
      </c>
      <c r="G40" t="s">
        <v>11</v>
      </c>
      <c r="H40" t="s">
        <v>460</v>
      </c>
      <c r="I40" s="24">
        <v>3.3775105000000001</v>
      </c>
      <c r="J40" s="24">
        <v>102.5285761</v>
      </c>
    </row>
    <row r="41" spans="1:10" x14ac:dyDescent="0.45">
      <c r="A41" t="s">
        <v>508</v>
      </c>
      <c r="B41">
        <v>2.34</v>
      </c>
      <c r="C41" t="s">
        <v>328</v>
      </c>
      <c r="F41" t="s">
        <v>509</v>
      </c>
      <c r="G41" t="s">
        <v>12</v>
      </c>
      <c r="H41" t="s">
        <v>460</v>
      </c>
      <c r="I41" s="24">
        <v>5.1759189000000001</v>
      </c>
      <c r="J41" s="24">
        <v>100.47900060000001</v>
      </c>
    </row>
    <row r="42" spans="1:10" x14ac:dyDescent="0.45">
      <c r="A42" t="s">
        <v>508</v>
      </c>
      <c r="B42">
        <v>2</v>
      </c>
      <c r="C42" t="s">
        <v>328</v>
      </c>
      <c r="F42" t="s">
        <v>510</v>
      </c>
      <c r="G42" t="s">
        <v>13</v>
      </c>
      <c r="H42" t="s">
        <v>460</v>
      </c>
      <c r="I42" s="24">
        <v>2.0881504999999998</v>
      </c>
      <c r="J42" s="24">
        <v>103.49056950000001</v>
      </c>
    </row>
    <row r="43" spans="1:10" x14ac:dyDescent="0.45">
      <c r="A43" t="s">
        <v>14</v>
      </c>
      <c r="B43">
        <v>2</v>
      </c>
      <c r="C43" t="s">
        <v>328</v>
      </c>
      <c r="F43" t="s">
        <v>511</v>
      </c>
      <c r="G43" t="s">
        <v>15</v>
      </c>
      <c r="H43" t="s">
        <v>460</v>
      </c>
      <c r="I43" s="24">
        <v>3.0175510000000001</v>
      </c>
      <c r="J43" s="24">
        <v>101.70336500000001</v>
      </c>
    </row>
    <row r="44" spans="1:10" x14ac:dyDescent="0.45">
      <c r="A44" t="s">
        <v>14</v>
      </c>
      <c r="B44">
        <v>1.07</v>
      </c>
      <c r="C44" t="s">
        <v>328</v>
      </c>
      <c r="F44" t="s">
        <v>512</v>
      </c>
      <c r="G44" t="s">
        <v>16</v>
      </c>
      <c r="H44" t="s">
        <v>460</v>
      </c>
      <c r="I44" s="24">
        <v>3.2041626000000001</v>
      </c>
      <c r="J44" s="24">
        <v>101.3719734</v>
      </c>
    </row>
    <row r="45" spans="1:10" x14ac:dyDescent="0.45">
      <c r="A45" t="s">
        <v>513</v>
      </c>
      <c r="B45">
        <v>1.2</v>
      </c>
      <c r="C45" t="s">
        <v>328</v>
      </c>
      <c r="F45" t="s">
        <v>514</v>
      </c>
      <c r="G45" t="s">
        <v>17</v>
      </c>
      <c r="H45" t="s">
        <v>460</v>
      </c>
      <c r="I45" s="24">
        <v>3.2869606999999998</v>
      </c>
      <c r="J45" s="24">
        <v>102.4583744</v>
      </c>
    </row>
    <row r="46" spans="1:10" x14ac:dyDescent="0.45">
      <c r="A46" t="s">
        <v>515</v>
      </c>
      <c r="B46">
        <v>1</v>
      </c>
      <c r="C46" t="s">
        <v>328</v>
      </c>
      <c r="F46" t="s">
        <v>516</v>
      </c>
      <c r="G46" t="s">
        <v>10</v>
      </c>
      <c r="H46" t="s">
        <v>460</v>
      </c>
      <c r="I46" s="24">
        <v>4.1571254</v>
      </c>
      <c r="J46" s="24">
        <v>100.7246253</v>
      </c>
    </row>
    <row r="47" spans="1:10" x14ac:dyDescent="0.45">
      <c r="A47" t="s">
        <v>517</v>
      </c>
      <c r="B47">
        <v>1.2</v>
      </c>
      <c r="C47" t="s">
        <v>328</v>
      </c>
      <c r="F47" t="s">
        <v>518</v>
      </c>
      <c r="G47" t="s">
        <v>18</v>
      </c>
      <c r="H47" t="s">
        <v>460</v>
      </c>
      <c r="I47" s="24">
        <v>3.4255610000000001</v>
      </c>
      <c r="J47" s="24">
        <v>101.471397</v>
      </c>
    </row>
    <row r="48" spans="1:10" x14ac:dyDescent="0.45">
      <c r="A48" t="s">
        <v>517</v>
      </c>
      <c r="B48">
        <v>2</v>
      </c>
      <c r="C48" t="s">
        <v>328</v>
      </c>
      <c r="F48" t="s">
        <v>519</v>
      </c>
      <c r="G48" t="s">
        <v>19</v>
      </c>
      <c r="H48" t="s">
        <v>460</v>
      </c>
      <c r="I48" s="24">
        <v>3.4255610000000001</v>
      </c>
      <c r="J48" s="24">
        <v>101.471397</v>
      </c>
    </row>
    <row r="49" spans="1:10" x14ac:dyDescent="0.45">
      <c r="A49" t="s">
        <v>517</v>
      </c>
      <c r="B49">
        <v>3.12</v>
      </c>
      <c r="C49" t="s">
        <v>328</v>
      </c>
      <c r="F49" t="s">
        <v>520</v>
      </c>
      <c r="G49" t="s">
        <v>20</v>
      </c>
      <c r="H49" t="s">
        <v>460</v>
      </c>
      <c r="I49" s="24">
        <v>3.4255610000000001</v>
      </c>
      <c r="J49" s="24">
        <v>101.471397</v>
      </c>
    </row>
    <row r="50" spans="1:10" x14ac:dyDescent="0.45">
      <c r="A50" t="s">
        <v>521</v>
      </c>
      <c r="B50">
        <v>1.2</v>
      </c>
      <c r="C50" t="s">
        <v>328</v>
      </c>
      <c r="F50" t="s">
        <v>522</v>
      </c>
      <c r="G50" t="s">
        <v>21</v>
      </c>
      <c r="H50" t="s">
        <v>460</v>
      </c>
      <c r="I50" s="24">
        <v>4.6786243000000001</v>
      </c>
      <c r="J50" s="24">
        <v>101.207047</v>
      </c>
    </row>
    <row r="51" spans="1:10" x14ac:dyDescent="0.45">
      <c r="A51" t="s">
        <v>523</v>
      </c>
      <c r="B51">
        <v>1.17</v>
      </c>
      <c r="C51" t="s">
        <v>328</v>
      </c>
      <c r="F51" t="s">
        <v>524</v>
      </c>
      <c r="G51" t="s">
        <v>22</v>
      </c>
      <c r="H51" t="s">
        <v>460</v>
      </c>
      <c r="I51" s="24">
        <v>4.3231215000000001</v>
      </c>
      <c r="J51" s="24">
        <v>100.938198</v>
      </c>
    </row>
    <row r="52" spans="1:10" x14ac:dyDescent="0.45">
      <c r="A52" t="s">
        <v>523</v>
      </c>
      <c r="B52">
        <v>2.34</v>
      </c>
      <c r="C52" t="s">
        <v>328</v>
      </c>
      <c r="F52" t="s">
        <v>525</v>
      </c>
      <c r="G52" t="s">
        <v>3</v>
      </c>
      <c r="H52" t="s">
        <v>460</v>
      </c>
      <c r="I52" s="24">
        <v>4.1405301000000003</v>
      </c>
      <c r="J52" s="24">
        <v>100.90316</v>
      </c>
    </row>
    <row r="53" spans="1:10" x14ac:dyDescent="0.45">
      <c r="A53" t="s">
        <v>523</v>
      </c>
      <c r="B53">
        <v>1.17</v>
      </c>
      <c r="C53" t="s">
        <v>328</v>
      </c>
      <c r="F53" t="s">
        <v>526</v>
      </c>
      <c r="G53" t="s">
        <v>22</v>
      </c>
      <c r="H53" t="s">
        <v>460</v>
      </c>
      <c r="I53" s="24">
        <v>2.3898587</v>
      </c>
      <c r="J53" s="24">
        <v>103.8007164</v>
      </c>
    </row>
    <row r="54" spans="1:10" x14ac:dyDescent="0.45">
      <c r="A54" t="s">
        <v>527</v>
      </c>
      <c r="B54">
        <v>1.6</v>
      </c>
      <c r="C54" t="s">
        <v>328</v>
      </c>
      <c r="F54" t="s">
        <v>528</v>
      </c>
      <c r="G54" t="s">
        <v>23</v>
      </c>
      <c r="H54" t="s">
        <v>460</v>
      </c>
      <c r="I54" s="24">
        <v>4.0209283999999998</v>
      </c>
      <c r="J54" s="24">
        <v>101.02303670000001</v>
      </c>
    </row>
    <row r="55" spans="1:10" x14ac:dyDescent="0.45">
      <c r="A55" t="s">
        <v>527</v>
      </c>
      <c r="B55">
        <v>1.6</v>
      </c>
      <c r="C55" t="s">
        <v>328</v>
      </c>
      <c r="F55" t="s">
        <v>529</v>
      </c>
      <c r="G55" t="s">
        <v>23</v>
      </c>
      <c r="H55" t="s">
        <v>460</v>
      </c>
      <c r="I55" s="24">
        <v>1.7063630000000001</v>
      </c>
      <c r="J55" s="24">
        <v>103.529297</v>
      </c>
    </row>
    <row r="56" spans="1:10" x14ac:dyDescent="0.45">
      <c r="A56" t="s">
        <v>530</v>
      </c>
      <c r="B56">
        <v>3.18</v>
      </c>
      <c r="C56" t="s">
        <v>328</v>
      </c>
      <c r="F56" t="s">
        <v>531</v>
      </c>
      <c r="G56" t="s">
        <v>24</v>
      </c>
      <c r="H56" t="s">
        <v>460</v>
      </c>
      <c r="I56" s="24">
        <v>2.9935179999999999</v>
      </c>
      <c r="J56" s="24">
        <v>101.7874058</v>
      </c>
    </row>
    <row r="57" spans="1:10" x14ac:dyDescent="0.45">
      <c r="A57" t="s">
        <v>25</v>
      </c>
      <c r="B57">
        <v>2</v>
      </c>
      <c r="C57" t="s">
        <v>328</v>
      </c>
      <c r="F57" t="s">
        <v>532</v>
      </c>
      <c r="G57" t="s">
        <v>26</v>
      </c>
      <c r="H57" t="s">
        <v>460</v>
      </c>
      <c r="I57" s="24">
        <v>1.6618345000000001</v>
      </c>
      <c r="J57" s="24">
        <v>103.7209742</v>
      </c>
    </row>
    <row r="58" spans="1:10" x14ac:dyDescent="0.45">
      <c r="A58" t="s">
        <v>27</v>
      </c>
      <c r="B58">
        <v>11</v>
      </c>
      <c r="C58" s="4" t="s">
        <v>283</v>
      </c>
      <c r="F58" t="s">
        <v>533</v>
      </c>
      <c r="G58" t="s">
        <v>28</v>
      </c>
      <c r="H58" t="s">
        <v>460</v>
      </c>
      <c r="I58" s="24">
        <v>1.8539494000000001</v>
      </c>
      <c r="J58" s="24">
        <v>102.93574769999999</v>
      </c>
    </row>
    <row r="59" spans="1:10" x14ac:dyDescent="0.45">
      <c r="A59" t="s">
        <v>534</v>
      </c>
      <c r="B59">
        <v>7</v>
      </c>
      <c r="C59" s="4" t="s">
        <v>283</v>
      </c>
      <c r="F59" t="s">
        <v>535</v>
      </c>
      <c r="G59" t="s">
        <v>29</v>
      </c>
      <c r="H59" t="s">
        <v>460</v>
      </c>
      <c r="I59" s="24">
        <v>3.4673425999999998</v>
      </c>
      <c r="J59" s="24">
        <v>101.6445021</v>
      </c>
    </row>
    <row r="60" spans="1:10" x14ac:dyDescent="0.45">
      <c r="A60" t="s">
        <v>536</v>
      </c>
      <c r="B60">
        <v>2.4500000000000002</v>
      </c>
      <c r="C60" s="4" t="s">
        <v>283</v>
      </c>
      <c r="F60" t="s">
        <v>537</v>
      </c>
      <c r="G60" t="s">
        <v>22</v>
      </c>
      <c r="H60" t="s">
        <v>460</v>
      </c>
      <c r="I60" s="24">
        <v>3.2587929999999998</v>
      </c>
      <c r="J60" s="24">
        <v>101.5546471</v>
      </c>
    </row>
    <row r="61" spans="1:10" x14ac:dyDescent="0.45">
      <c r="A61" t="s">
        <v>538</v>
      </c>
      <c r="B61">
        <v>13.5</v>
      </c>
      <c r="C61" s="4" t="s">
        <v>283</v>
      </c>
      <c r="F61" t="s">
        <v>539</v>
      </c>
      <c r="G61" t="s">
        <v>30</v>
      </c>
      <c r="H61" t="s">
        <v>460</v>
      </c>
      <c r="I61" s="24">
        <v>3.7684730000000002</v>
      </c>
      <c r="J61" s="24">
        <v>102.54539200000001</v>
      </c>
    </row>
    <row r="62" spans="1:10" x14ac:dyDescent="0.45">
      <c r="A62" t="s">
        <v>540</v>
      </c>
      <c r="B62">
        <v>12.93</v>
      </c>
      <c r="C62" s="4" t="s">
        <v>283</v>
      </c>
      <c r="F62" t="s">
        <v>541</v>
      </c>
      <c r="G62" t="s">
        <v>31</v>
      </c>
      <c r="H62" t="s">
        <v>460</v>
      </c>
      <c r="I62" s="24">
        <v>3.9743008</v>
      </c>
      <c r="J62" s="24">
        <v>101.04854899999999</v>
      </c>
    </row>
    <row r="63" spans="1:10" x14ac:dyDescent="0.45">
      <c r="A63" t="s">
        <v>542</v>
      </c>
      <c r="B63">
        <v>7</v>
      </c>
      <c r="C63" s="4" t="s">
        <v>283</v>
      </c>
      <c r="F63" t="s">
        <v>543</v>
      </c>
      <c r="G63" t="s">
        <v>32</v>
      </c>
      <c r="H63" t="s">
        <v>460</v>
      </c>
      <c r="I63" s="24">
        <v>2.8593899999999999</v>
      </c>
      <c r="J63" s="24">
        <v>101.6789782</v>
      </c>
    </row>
    <row r="64" spans="1:10" x14ac:dyDescent="0.45">
      <c r="A64" t="s">
        <v>544</v>
      </c>
      <c r="B64">
        <v>1.2</v>
      </c>
      <c r="C64" s="4" t="s">
        <v>283</v>
      </c>
      <c r="F64" t="s">
        <v>545</v>
      </c>
      <c r="G64" t="s">
        <v>33</v>
      </c>
      <c r="H64" t="s">
        <v>460</v>
      </c>
      <c r="I64" s="24">
        <v>4.4568630000000002</v>
      </c>
      <c r="J64" s="24">
        <v>100.62957900000001</v>
      </c>
    </row>
    <row r="65" spans="1:10" x14ac:dyDescent="0.45">
      <c r="A65" t="s">
        <v>546</v>
      </c>
      <c r="B65">
        <v>6.6</v>
      </c>
      <c r="C65" s="4" t="s">
        <v>447</v>
      </c>
      <c r="F65" t="s">
        <v>547</v>
      </c>
      <c r="G65" t="s">
        <v>8</v>
      </c>
      <c r="H65" t="s">
        <v>460</v>
      </c>
      <c r="I65" s="24">
        <v>3.5271840000000001</v>
      </c>
      <c r="J65" s="24">
        <v>101.9070749</v>
      </c>
    </row>
    <row r="66" spans="1:10" x14ac:dyDescent="0.45">
      <c r="A66" t="s">
        <v>34</v>
      </c>
      <c r="B66">
        <v>2.8</v>
      </c>
      <c r="C66" s="4" t="s">
        <v>447</v>
      </c>
      <c r="F66" t="s">
        <v>548</v>
      </c>
      <c r="G66" t="s">
        <v>35</v>
      </c>
      <c r="H66" t="s">
        <v>460</v>
      </c>
      <c r="I66" s="24">
        <v>5.3264587600000004</v>
      </c>
      <c r="J66" s="24">
        <v>102.3349551</v>
      </c>
    </row>
    <row r="67" spans="1:10" x14ac:dyDescent="0.45">
      <c r="A67" t="s">
        <v>36</v>
      </c>
      <c r="B67">
        <v>14.23</v>
      </c>
      <c r="C67" s="4" t="s">
        <v>447</v>
      </c>
      <c r="F67" t="s">
        <v>549</v>
      </c>
      <c r="G67" t="s">
        <v>37</v>
      </c>
      <c r="H67" t="s">
        <v>460</v>
      </c>
      <c r="I67" s="24">
        <v>4.8519319999999997</v>
      </c>
      <c r="J67" s="24">
        <v>100.7416339</v>
      </c>
    </row>
    <row r="68" spans="1:10" x14ac:dyDescent="0.45">
      <c r="A68" t="s">
        <v>550</v>
      </c>
      <c r="B68">
        <v>12</v>
      </c>
      <c r="C68" s="4" t="s">
        <v>447</v>
      </c>
      <c r="F68" t="s">
        <v>551</v>
      </c>
      <c r="G68" t="s">
        <v>38</v>
      </c>
      <c r="H68" t="s">
        <v>460</v>
      </c>
      <c r="I68" s="24">
        <v>4.8842790000000003</v>
      </c>
      <c r="J68" s="24">
        <v>101.96817799999999</v>
      </c>
    </row>
    <row r="69" spans="1:10" x14ac:dyDescent="0.45">
      <c r="A69" t="s">
        <v>552</v>
      </c>
      <c r="B69">
        <v>2.2000000000000002</v>
      </c>
      <c r="C69" s="4" t="s">
        <v>447</v>
      </c>
      <c r="F69" t="s">
        <v>553</v>
      </c>
      <c r="G69" t="s">
        <v>39</v>
      </c>
      <c r="H69" t="s">
        <v>460</v>
      </c>
      <c r="I69" s="24">
        <v>3.5907990000000001</v>
      </c>
      <c r="J69" s="24">
        <v>101.60636340000001</v>
      </c>
    </row>
    <row r="70" spans="1:10" x14ac:dyDescent="0.45">
      <c r="A70" t="s">
        <v>40</v>
      </c>
      <c r="B70">
        <v>0.4</v>
      </c>
      <c r="C70" t="s">
        <v>990</v>
      </c>
      <c r="F70" t="s">
        <v>554</v>
      </c>
      <c r="G70" t="s">
        <v>41</v>
      </c>
      <c r="H70" t="s">
        <v>460</v>
      </c>
      <c r="I70" s="24">
        <v>2.7281586</v>
      </c>
      <c r="J70" s="24">
        <v>101.7179314</v>
      </c>
    </row>
    <row r="71" spans="1:10" x14ac:dyDescent="0.45">
      <c r="A71" t="s">
        <v>40</v>
      </c>
      <c r="B71">
        <v>0.4</v>
      </c>
      <c r="C71" t="s">
        <v>990</v>
      </c>
      <c r="F71" t="s">
        <v>555</v>
      </c>
      <c r="G71" t="s">
        <v>41</v>
      </c>
      <c r="H71" t="s">
        <v>460</v>
      </c>
      <c r="I71" s="24">
        <v>2.7417476000000001</v>
      </c>
      <c r="J71" s="24">
        <v>101.7015569</v>
      </c>
    </row>
    <row r="72" spans="1:10" x14ac:dyDescent="0.45">
      <c r="A72" t="s">
        <v>556</v>
      </c>
      <c r="B72">
        <v>0.5</v>
      </c>
      <c r="C72" t="s">
        <v>990</v>
      </c>
      <c r="F72" t="s">
        <v>557</v>
      </c>
      <c r="G72" t="s">
        <v>42</v>
      </c>
      <c r="H72" t="s">
        <v>460</v>
      </c>
      <c r="I72" s="24">
        <v>5.3648094999999998</v>
      </c>
      <c r="J72" s="24">
        <v>100.3968429</v>
      </c>
    </row>
    <row r="73" spans="1:10" x14ac:dyDescent="0.45">
      <c r="A73" t="s">
        <v>558</v>
      </c>
      <c r="B73">
        <v>0.42</v>
      </c>
      <c r="C73" t="s">
        <v>990</v>
      </c>
      <c r="F73" t="s">
        <v>559</v>
      </c>
      <c r="G73" t="s">
        <v>6</v>
      </c>
      <c r="H73" t="s">
        <v>460</v>
      </c>
      <c r="I73" s="24">
        <v>5.3934762000000003</v>
      </c>
      <c r="J73" s="24">
        <v>100.40032840000001</v>
      </c>
    </row>
    <row r="74" spans="1:10" x14ac:dyDescent="0.45">
      <c r="A74" t="s">
        <v>560</v>
      </c>
      <c r="B74">
        <v>0.18</v>
      </c>
      <c r="C74" t="s">
        <v>990</v>
      </c>
      <c r="F74" t="s">
        <v>561</v>
      </c>
      <c r="G74" t="s">
        <v>43</v>
      </c>
      <c r="H74" t="s">
        <v>460</v>
      </c>
      <c r="I74" s="24">
        <v>2.8663637</v>
      </c>
      <c r="J74" s="24">
        <v>101.7993984</v>
      </c>
    </row>
    <row r="75" spans="1:10" x14ac:dyDescent="0.45">
      <c r="A75" t="s">
        <v>562</v>
      </c>
      <c r="B75">
        <v>0.09</v>
      </c>
      <c r="C75" t="s">
        <v>990</v>
      </c>
      <c r="F75" t="s">
        <v>563</v>
      </c>
      <c r="G75" t="s">
        <v>44</v>
      </c>
      <c r="H75" t="s">
        <v>460</v>
      </c>
      <c r="I75" s="24">
        <v>2.5789559</v>
      </c>
      <c r="J75" s="24">
        <v>102.2319048</v>
      </c>
    </row>
    <row r="76" spans="1:10" x14ac:dyDescent="0.45">
      <c r="A76" t="s">
        <v>564</v>
      </c>
      <c r="B76">
        <v>5</v>
      </c>
      <c r="C76" t="s">
        <v>990</v>
      </c>
      <c r="F76" t="s">
        <v>565</v>
      </c>
      <c r="G76" t="s">
        <v>45</v>
      </c>
      <c r="H76" t="s">
        <v>460</v>
      </c>
      <c r="I76" s="24">
        <v>6.4029750999999999</v>
      </c>
      <c r="J76" s="24">
        <v>100.1367166</v>
      </c>
    </row>
    <row r="77" spans="1:10" x14ac:dyDescent="0.45">
      <c r="A77" t="s">
        <v>564</v>
      </c>
      <c r="B77">
        <v>1</v>
      </c>
      <c r="C77" t="s">
        <v>990</v>
      </c>
      <c r="F77" t="s">
        <v>566</v>
      </c>
      <c r="G77" t="s">
        <v>46</v>
      </c>
      <c r="H77" t="s">
        <v>460</v>
      </c>
      <c r="I77" s="24">
        <v>6.4029750999999999</v>
      </c>
      <c r="J77" s="24">
        <v>100.1367166</v>
      </c>
    </row>
    <row r="78" spans="1:10" x14ac:dyDescent="0.45">
      <c r="A78" t="s">
        <v>567</v>
      </c>
      <c r="B78">
        <v>0.18</v>
      </c>
      <c r="C78" t="s">
        <v>990</v>
      </c>
      <c r="F78" t="s">
        <v>568</v>
      </c>
      <c r="G78" t="s">
        <v>47</v>
      </c>
      <c r="H78" t="s">
        <v>460</v>
      </c>
      <c r="I78" s="24">
        <v>5.819947</v>
      </c>
      <c r="J78" s="24">
        <v>100.47727690000001</v>
      </c>
    </row>
    <row r="79" spans="1:10" x14ac:dyDescent="0.45">
      <c r="A79" t="s">
        <v>48</v>
      </c>
      <c r="B79">
        <v>0.42</v>
      </c>
      <c r="C79" t="s">
        <v>990</v>
      </c>
      <c r="F79" t="s">
        <v>569</v>
      </c>
      <c r="G79" t="s">
        <v>49</v>
      </c>
      <c r="H79" t="s">
        <v>460</v>
      </c>
      <c r="I79" s="24">
        <v>3.0091701</v>
      </c>
      <c r="J79" s="24">
        <v>101.4163521</v>
      </c>
    </row>
    <row r="80" spans="1:10" x14ac:dyDescent="0.45">
      <c r="A80" t="s">
        <v>570</v>
      </c>
      <c r="B80">
        <v>0.43</v>
      </c>
      <c r="C80" t="s">
        <v>990</v>
      </c>
      <c r="F80" t="s">
        <v>571</v>
      </c>
      <c r="G80" t="s">
        <v>50</v>
      </c>
      <c r="H80" t="s">
        <v>460</v>
      </c>
      <c r="I80" s="24">
        <v>5.6364010000000002</v>
      </c>
      <c r="J80" s="24">
        <v>100.48778830000001</v>
      </c>
    </row>
    <row r="81" spans="1:10" x14ac:dyDescent="0.45">
      <c r="A81" t="s">
        <v>991</v>
      </c>
      <c r="B81">
        <v>0.34</v>
      </c>
      <c r="C81" t="s">
        <v>990</v>
      </c>
      <c r="F81" t="s">
        <v>572</v>
      </c>
      <c r="G81" t="s">
        <v>50</v>
      </c>
      <c r="H81" t="s">
        <v>460</v>
      </c>
      <c r="I81" s="24">
        <v>5.6364010000000002</v>
      </c>
      <c r="J81" s="24">
        <v>100.48778830000001</v>
      </c>
    </row>
    <row r="82" spans="1:10" x14ac:dyDescent="0.45">
      <c r="A82" t="s">
        <v>573</v>
      </c>
      <c r="B82">
        <v>0.43</v>
      </c>
      <c r="C82" t="s">
        <v>990</v>
      </c>
      <c r="F82" t="s">
        <v>574</v>
      </c>
      <c r="G82" t="s">
        <v>51</v>
      </c>
      <c r="H82" t="s">
        <v>460</v>
      </c>
      <c r="I82" s="24">
        <v>5.377294</v>
      </c>
      <c r="J82" s="24">
        <v>100.4001458</v>
      </c>
    </row>
    <row r="83" spans="1:10" x14ac:dyDescent="0.45">
      <c r="A83" t="s">
        <v>575</v>
      </c>
      <c r="B83">
        <v>0.43</v>
      </c>
      <c r="C83" t="s">
        <v>990</v>
      </c>
      <c r="F83" t="s">
        <v>576</v>
      </c>
      <c r="G83" t="s">
        <v>51</v>
      </c>
      <c r="H83" t="s">
        <v>460</v>
      </c>
      <c r="I83" s="24">
        <v>5.3130724999999996</v>
      </c>
      <c r="J83" s="24">
        <v>100.27683879999999</v>
      </c>
    </row>
    <row r="84" spans="1:10" x14ac:dyDescent="0.45">
      <c r="A84" t="s">
        <v>577</v>
      </c>
      <c r="B84">
        <v>0.3</v>
      </c>
      <c r="C84" t="s">
        <v>990</v>
      </c>
      <c r="F84" t="s">
        <v>578</v>
      </c>
      <c r="G84" t="s">
        <v>23</v>
      </c>
      <c r="H84" t="s">
        <v>460</v>
      </c>
      <c r="I84" s="24">
        <v>5.3130724999999996</v>
      </c>
      <c r="J84" s="24">
        <v>100.27683879999999</v>
      </c>
    </row>
    <row r="85" spans="1:10" x14ac:dyDescent="0.45">
      <c r="A85" t="s">
        <v>52</v>
      </c>
      <c r="B85">
        <v>0.51</v>
      </c>
      <c r="C85" t="s">
        <v>990</v>
      </c>
      <c r="F85" t="s">
        <v>579</v>
      </c>
      <c r="G85" t="s">
        <v>21</v>
      </c>
      <c r="H85" t="s">
        <v>460</v>
      </c>
      <c r="I85" s="24">
        <v>2.8669064</v>
      </c>
      <c r="J85" s="24">
        <v>101.6954435</v>
      </c>
    </row>
    <row r="86" spans="1:10" x14ac:dyDescent="0.45">
      <c r="A86" t="s">
        <v>53</v>
      </c>
      <c r="B86">
        <v>1</v>
      </c>
      <c r="C86" t="s">
        <v>990</v>
      </c>
      <c r="F86" t="s">
        <v>580</v>
      </c>
      <c r="G86" t="s">
        <v>54</v>
      </c>
      <c r="H86" t="s">
        <v>460</v>
      </c>
      <c r="I86" s="24">
        <v>6.1514886000000004</v>
      </c>
      <c r="J86" s="24">
        <v>100.5442357</v>
      </c>
    </row>
    <row r="87" spans="1:10" x14ac:dyDescent="0.45">
      <c r="A87" t="s">
        <v>581</v>
      </c>
      <c r="B87">
        <v>0.43</v>
      </c>
      <c r="C87" t="s">
        <v>990</v>
      </c>
      <c r="F87" t="s">
        <v>582</v>
      </c>
      <c r="G87" t="s">
        <v>37</v>
      </c>
      <c r="H87" t="s">
        <v>460</v>
      </c>
      <c r="I87" s="24">
        <v>5.2845535999999997</v>
      </c>
      <c r="J87" s="24">
        <v>100.4567062</v>
      </c>
    </row>
    <row r="88" spans="1:10" x14ac:dyDescent="0.45">
      <c r="A88" t="s">
        <v>55</v>
      </c>
      <c r="B88">
        <v>0.43</v>
      </c>
      <c r="C88" t="s">
        <v>990</v>
      </c>
      <c r="F88" t="s">
        <v>583</v>
      </c>
      <c r="G88" t="s">
        <v>56</v>
      </c>
      <c r="H88" t="s">
        <v>460</v>
      </c>
      <c r="I88" s="24">
        <v>3.1252401000000001</v>
      </c>
      <c r="J88" s="24">
        <v>101.39985179999999</v>
      </c>
    </row>
    <row r="89" spans="1:10" x14ac:dyDescent="0.45">
      <c r="A89" t="s">
        <v>992</v>
      </c>
      <c r="B89">
        <v>2.5</v>
      </c>
      <c r="C89" t="s">
        <v>990</v>
      </c>
      <c r="F89" t="s">
        <v>584</v>
      </c>
      <c r="G89" t="s">
        <v>57</v>
      </c>
      <c r="H89" t="s">
        <v>460</v>
      </c>
      <c r="I89" s="24">
        <v>3.8956909999999998</v>
      </c>
      <c r="J89" s="24">
        <v>100.936251</v>
      </c>
    </row>
    <row r="90" spans="1:10" x14ac:dyDescent="0.45">
      <c r="A90" t="s">
        <v>992</v>
      </c>
      <c r="B90">
        <v>2.5</v>
      </c>
      <c r="C90" t="s">
        <v>990</v>
      </c>
      <c r="F90" t="s">
        <v>585</v>
      </c>
      <c r="G90" t="s">
        <v>58</v>
      </c>
      <c r="H90" t="s">
        <v>460</v>
      </c>
      <c r="I90" s="24">
        <v>3.8958455000000001</v>
      </c>
      <c r="J90" s="24">
        <v>100.93590089999999</v>
      </c>
    </row>
    <row r="91" spans="1:10" x14ac:dyDescent="0.45">
      <c r="A91" t="s">
        <v>993</v>
      </c>
      <c r="B91">
        <v>1</v>
      </c>
      <c r="C91" t="s">
        <v>990</v>
      </c>
      <c r="F91" t="s">
        <v>586</v>
      </c>
      <c r="G91" t="s">
        <v>21</v>
      </c>
      <c r="H91" t="s">
        <v>460</v>
      </c>
      <c r="I91" s="24">
        <v>3.7460197000000002</v>
      </c>
      <c r="J91" s="24">
        <v>103.05873990000001</v>
      </c>
    </row>
    <row r="92" spans="1:10" x14ac:dyDescent="0.45">
      <c r="A92" t="s">
        <v>587</v>
      </c>
      <c r="B92">
        <v>0.12</v>
      </c>
      <c r="C92" t="s">
        <v>990</v>
      </c>
      <c r="F92" t="s">
        <v>588</v>
      </c>
      <c r="G92" t="s">
        <v>59</v>
      </c>
      <c r="H92" t="s">
        <v>460</v>
      </c>
      <c r="I92" s="24">
        <v>5.3341352999999998</v>
      </c>
      <c r="J92" s="24">
        <v>100.4701432</v>
      </c>
    </row>
    <row r="93" spans="1:10" x14ac:dyDescent="0.45">
      <c r="A93" t="s">
        <v>589</v>
      </c>
      <c r="B93">
        <v>0.3</v>
      </c>
      <c r="C93" t="s">
        <v>990</v>
      </c>
      <c r="F93" t="s">
        <v>590</v>
      </c>
      <c r="G93" t="s">
        <v>6</v>
      </c>
      <c r="H93" t="s">
        <v>460</v>
      </c>
      <c r="I93" s="24">
        <v>3.1786186000000001</v>
      </c>
      <c r="J93" s="24">
        <v>101.647499</v>
      </c>
    </row>
    <row r="94" spans="1:10" x14ac:dyDescent="0.45">
      <c r="A94" t="s">
        <v>60</v>
      </c>
      <c r="B94">
        <v>0.41</v>
      </c>
      <c r="C94" t="s">
        <v>990</v>
      </c>
      <c r="F94" t="s">
        <v>591</v>
      </c>
      <c r="G94" t="s">
        <v>11</v>
      </c>
      <c r="H94" t="s">
        <v>460</v>
      </c>
      <c r="I94" s="24">
        <v>3.1919887999999998</v>
      </c>
      <c r="J94" s="24">
        <v>101.6751817</v>
      </c>
    </row>
    <row r="95" spans="1:10" x14ac:dyDescent="0.45">
      <c r="A95" t="s">
        <v>592</v>
      </c>
      <c r="B95">
        <v>1</v>
      </c>
      <c r="C95" t="s">
        <v>990</v>
      </c>
      <c r="F95" t="s">
        <v>593</v>
      </c>
      <c r="G95" t="s">
        <v>61</v>
      </c>
      <c r="H95" t="s">
        <v>460</v>
      </c>
      <c r="I95" s="24">
        <v>4.1631191000000003</v>
      </c>
      <c r="J95" s="24">
        <v>101.1957172</v>
      </c>
    </row>
    <row r="96" spans="1:10" x14ac:dyDescent="0.45">
      <c r="A96" t="s">
        <v>594</v>
      </c>
      <c r="B96">
        <v>0.99</v>
      </c>
      <c r="C96" t="s">
        <v>990</v>
      </c>
      <c r="F96" t="s">
        <v>595</v>
      </c>
      <c r="G96" t="s">
        <v>62</v>
      </c>
      <c r="H96" t="s">
        <v>460</v>
      </c>
      <c r="I96" s="24">
        <v>3.0085449999999998</v>
      </c>
      <c r="J96" s="24">
        <v>101.3766631</v>
      </c>
    </row>
    <row r="97" spans="1:10" x14ac:dyDescent="0.45">
      <c r="A97" t="s">
        <v>596</v>
      </c>
      <c r="B97">
        <v>0.18</v>
      </c>
      <c r="C97" t="s">
        <v>990</v>
      </c>
      <c r="F97" t="s">
        <v>597</v>
      </c>
      <c r="G97" t="s">
        <v>63</v>
      </c>
      <c r="H97" t="s">
        <v>460</v>
      </c>
      <c r="I97" s="24">
        <v>4.6200938999999996</v>
      </c>
      <c r="J97" s="24">
        <v>103.3818345</v>
      </c>
    </row>
    <row r="98" spans="1:10" x14ac:dyDescent="0.45">
      <c r="A98" t="s">
        <v>598</v>
      </c>
      <c r="B98">
        <v>0.09</v>
      </c>
      <c r="C98" t="s">
        <v>990</v>
      </c>
      <c r="F98" t="s">
        <v>599</v>
      </c>
      <c r="G98" t="s">
        <v>24</v>
      </c>
      <c r="H98" t="s">
        <v>460</v>
      </c>
      <c r="I98" s="24">
        <v>3.8110883000000002</v>
      </c>
      <c r="J98" s="24">
        <v>103.32475289999999</v>
      </c>
    </row>
    <row r="99" spans="1:10" x14ac:dyDescent="0.45">
      <c r="A99" t="s">
        <v>64</v>
      </c>
      <c r="B99">
        <v>0.43</v>
      </c>
      <c r="C99" t="s">
        <v>990</v>
      </c>
      <c r="F99" t="s">
        <v>600</v>
      </c>
      <c r="G99" t="s">
        <v>65</v>
      </c>
      <c r="H99" t="s">
        <v>460</v>
      </c>
      <c r="I99" s="24">
        <v>1.5250153</v>
      </c>
      <c r="J99" s="24">
        <v>103.6478486</v>
      </c>
    </row>
    <row r="100" spans="1:10" x14ac:dyDescent="0.45">
      <c r="A100" t="s">
        <v>601</v>
      </c>
      <c r="B100">
        <v>4.5</v>
      </c>
      <c r="C100" t="s">
        <v>990</v>
      </c>
      <c r="F100" t="s">
        <v>602</v>
      </c>
      <c r="G100" t="s">
        <v>66</v>
      </c>
      <c r="H100" t="s">
        <v>460</v>
      </c>
      <c r="I100" s="24">
        <v>2.5827689999999999</v>
      </c>
      <c r="J100" s="24">
        <v>102.60263809999999</v>
      </c>
    </row>
    <row r="101" spans="1:10" x14ac:dyDescent="0.45">
      <c r="A101" t="s">
        <v>601</v>
      </c>
      <c r="B101">
        <v>1.26</v>
      </c>
      <c r="C101" t="s">
        <v>990</v>
      </c>
      <c r="F101" t="s">
        <v>603</v>
      </c>
      <c r="G101" t="s">
        <v>66</v>
      </c>
      <c r="H101" t="s">
        <v>460</v>
      </c>
      <c r="I101" s="24">
        <v>2.5827689999999999</v>
      </c>
      <c r="J101" s="24">
        <v>102.60263809999999</v>
      </c>
    </row>
    <row r="102" spans="1:10" x14ac:dyDescent="0.45">
      <c r="A102" t="s">
        <v>604</v>
      </c>
      <c r="B102">
        <v>0.18</v>
      </c>
      <c r="C102" t="s">
        <v>990</v>
      </c>
      <c r="F102" t="s">
        <v>605</v>
      </c>
      <c r="G102" t="s">
        <v>65</v>
      </c>
      <c r="H102" t="s">
        <v>460</v>
      </c>
      <c r="I102" s="24">
        <v>3.1092105000000001</v>
      </c>
      <c r="J102" s="24">
        <v>101.6257322</v>
      </c>
    </row>
    <row r="103" spans="1:10" x14ac:dyDescent="0.45">
      <c r="A103" t="s">
        <v>606</v>
      </c>
      <c r="B103">
        <v>0.18</v>
      </c>
      <c r="C103" t="s">
        <v>990</v>
      </c>
      <c r="F103" t="s">
        <v>607</v>
      </c>
      <c r="G103" t="s">
        <v>50</v>
      </c>
      <c r="H103" t="s">
        <v>460</v>
      </c>
      <c r="I103" s="24">
        <v>3.0410721999999999</v>
      </c>
      <c r="J103" s="24">
        <v>101.4509506</v>
      </c>
    </row>
    <row r="104" spans="1:10" x14ac:dyDescent="0.45">
      <c r="A104" t="s">
        <v>608</v>
      </c>
      <c r="B104">
        <v>0.18</v>
      </c>
      <c r="C104" t="s">
        <v>990</v>
      </c>
      <c r="F104" t="s">
        <v>609</v>
      </c>
      <c r="G104" t="s">
        <v>26</v>
      </c>
      <c r="H104" t="s">
        <v>460</v>
      </c>
      <c r="I104" s="24">
        <v>5.3648094999999998</v>
      </c>
      <c r="J104" s="24">
        <v>100.3968429</v>
      </c>
    </row>
    <row r="105" spans="1:10" x14ac:dyDescent="0.45">
      <c r="A105" t="s">
        <v>67</v>
      </c>
      <c r="B105">
        <v>0.18</v>
      </c>
      <c r="C105" t="s">
        <v>990</v>
      </c>
      <c r="F105" t="s">
        <v>610</v>
      </c>
      <c r="G105" t="s">
        <v>68</v>
      </c>
      <c r="H105" t="s">
        <v>460</v>
      </c>
      <c r="I105" s="24">
        <v>2.0359455999999998</v>
      </c>
      <c r="J105" s="24">
        <v>102.5986597</v>
      </c>
    </row>
    <row r="106" spans="1:10" x14ac:dyDescent="0.45">
      <c r="A106" t="s">
        <v>611</v>
      </c>
      <c r="B106">
        <v>1</v>
      </c>
      <c r="C106" t="s">
        <v>990</v>
      </c>
      <c r="F106" t="s">
        <v>612</v>
      </c>
      <c r="G106" t="s">
        <v>69</v>
      </c>
      <c r="H106" t="s">
        <v>460</v>
      </c>
      <c r="I106" s="24">
        <v>4.6413935000000004</v>
      </c>
      <c r="J106" s="24">
        <v>101.1532421</v>
      </c>
    </row>
    <row r="107" spans="1:10" x14ac:dyDescent="0.45">
      <c r="A107" t="s">
        <v>550</v>
      </c>
      <c r="B107">
        <v>0.1</v>
      </c>
      <c r="C107" t="s">
        <v>990</v>
      </c>
      <c r="F107" t="s">
        <v>551</v>
      </c>
      <c r="G107" t="s">
        <v>23</v>
      </c>
      <c r="H107" t="s">
        <v>460</v>
      </c>
      <c r="I107" s="24">
        <v>4.8842790000000003</v>
      </c>
      <c r="J107" s="24">
        <v>101.96817799999999</v>
      </c>
    </row>
    <row r="108" spans="1:10" x14ac:dyDescent="0.45">
      <c r="A108" t="s">
        <v>552</v>
      </c>
      <c r="B108">
        <v>4</v>
      </c>
      <c r="C108" t="s">
        <v>990</v>
      </c>
      <c r="F108" t="s">
        <v>553</v>
      </c>
      <c r="G108" t="s">
        <v>70</v>
      </c>
      <c r="H108" t="s">
        <v>460</v>
      </c>
      <c r="I108" s="24">
        <v>3.5907990000000001</v>
      </c>
      <c r="J108" s="24">
        <v>101.60636340000001</v>
      </c>
    </row>
    <row r="109" spans="1:10" x14ac:dyDescent="0.45">
      <c r="A109" t="s">
        <v>613</v>
      </c>
      <c r="B109">
        <v>3</v>
      </c>
      <c r="C109" t="s">
        <v>990</v>
      </c>
      <c r="F109" t="s">
        <v>614</v>
      </c>
      <c r="G109" t="s">
        <v>16</v>
      </c>
      <c r="H109" t="s">
        <v>460</v>
      </c>
      <c r="I109" s="24">
        <v>2.8516919999999999</v>
      </c>
      <c r="J109" s="24">
        <v>101.8372219</v>
      </c>
    </row>
    <row r="110" spans="1:10" x14ac:dyDescent="0.45">
      <c r="A110" t="s">
        <v>615</v>
      </c>
      <c r="B110">
        <v>5</v>
      </c>
      <c r="C110" t="s">
        <v>990</v>
      </c>
      <c r="F110" t="s">
        <v>614</v>
      </c>
      <c r="G110" t="s">
        <v>16</v>
      </c>
      <c r="H110" t="s">
        <v>460</v>
      </c>
      <c r="I110" s="24">
        <v>2.8516919999999999</v>
      </c>
      <c r="J110" s="24">
        <v>101.8372219</v>
      </c>
    </row>
    <row r="111" spans="1:10" x14ac:dyDescent="0.45">
      <c r="A111" t="s">
        <v>615</v>
      </c>
      <c r="B111">
        <v>0.1</v>
      </c>
      <c r="C111" t="s">
        <v>990</v>
      </c>
      <c r="F111" t="s">
        <v>616</v>
      </c>
      <c r="G111" t="s">
        <v>71</v>
      </c>
      <c r="H111" t="s">
        <v>460</v>
      </c>
      <c r="I111" s="24">
        <v>2.8456953999999999</v>
      </c>
      <c r="J111" s="24">
        <v>101.85495880000001</v>
      </c>
    </row>
    <row r="112" spans="1:10" x14ac:dyDescent="0.45">
      <c r="A112" t="s">
        <v>615</v>
      </c>
      <c r="B112">
        <v>5</v>
      </c>
      <c r="C112" t="s">
        <v>990</v>
      </c>
      <c r="F112" t="s">
        <v>617</v>
      </c>
      <c r="G112" t="s">
        <v>72</v>
      </c>
      <c r="H112" t="s">
        <v>460</v>
      </c>
      <c r="I112" s="24">
        <v>2.8456953999999999</v>
      </c>
      <c r="J112" s="24">
        <v>101.85495880000001</v>
      </c>
    </row>
    <row r="113" spans="1:10" x14ac:dyDescent="0.45">
      <c r="A113" t="s">
        <v>618</v>
      </c>
      <c r="B113">
        <v>0.81</v>
      </c>
      <c r="C113" t="s">
        <v>990</v>
      </c>
      <c r="F113" t="s">
        <v>619</v>
      </c>
      <c r="G113" t="s">
        <v>73</v>
      </c>
      <c r="H113" t="s">
        <v>460</v>
      </c>
      <c r="I113" s="24">
        <v>3.0448515999999999</v>
      </c>
      <c r="J113" s="24">
        <v>101.44471</v>
      </c>
    </row>
    <row r="114" spans="1:10" x14ac:dyDescent="0.45">
      <c r="A114" t="s">
        <v>618</v>
      </c>
      <c r="B114">
        <v>0.99</v>
      </c>
      <c r="C114" t="s">
        <v>990</v>
      </c>
      <c r="F114" t="s">
        <v>620</v>
      </c>
      <c r="G114" t="s">
        <v>74</v>
      </c>
      <c r="H114" t="s">
        <v>460</v>
      </c>
      <c r="I114" s="24">
        <v>3.4733144</v>
      </c>
      <c r="J114" s="24">
        <v>102.0147147</v>
      </c>
    </row>
    <row r="115" spans="1:10" x14ac:dyDescent="0.45">
      <c r="A115" t="s">
        <v>621</v>
      </c>
      <c r="B115">
        <v>0.8</v>
      </c>
      <c r="C115" t="s">
        <v>990</v>
      </c>
      <c r="F115" t="s">
        <v>622</v>
      </c>
      <c r="G115" t="s">
        <v>75</v>
      </c>
      <c r="H115" t="s">
        <v>460</v>
      </c>
      <c r="I115" s="24">
        <v>6.2820254999999996</v>
      </c>
      <c r="J115" s="24">
        <v>100.417181</v>
      </c>
    </row>
    <row r="116" spans="1:10" x14ac:dyDescent="0.45">
      <c r="A116" t="s">
        <v>623</v>
      </c>
      <c r="B116">
        <v>0.42</v>
      </c>
      <c r="C116" t="s">
        <v>990</v>
      </c>
      <c r="F116" t="s">
        <v>624</v>
      </c>
      <c r="G116" t="s">
        <v>76</v>
      </c>
      <c r="H116" t="s">
        <v>460</v>
      </c>
      <c r="I116" s="24">
        <v>3.0410721999999999</v>
      </c>
      <c r="J116" s="24">
        <v>101.4509506</v>
      </c>
    </row>
    <row r="117" spans="1:10" x14ac:dyDescent="0.45">
      <c r="A117" t="s">
        <v>623</v>
      </c>
      <c r="B117">
        <v>0.42</v>
      </c>
      <c r="C117" t="s">
        <v>990</v>
      </c>
      <c r="F117" t="s">
        <v>625</v>
      </c>
      <c r="G117" t="s">
        <v>44</v>
      </c>
      <c r="H117" t="s">
        <v>460</v>
      </c>
      <c r="I117" s="24">
        <v>3.0410721999999999</v>
      </c>
      <c r="J117" s="24">
        <v>101.4509506</v>
      </c>
    </row>
    <row r="118" spans="1:10" x14ac:dyDescent="0.45">
      <c r="A118" t="s">
        <v>626</v>
      </c>
      <c r="B118">
        <v>0.42</v>
      </c>
      <c r="C118" t="s">
        <v>990</v>
      </c>
      <c r="F118" t="s">
        <v>627</v>
      </c>
      <c r="G118" t="s">
        <v>59</v>
      </c>
      <c r="H118" t="s">
        <v>460</v>
      </c>
      <c r="I118" s="24">
        <v>3.0518488000000001</v>
      </c>
      <c r="J118" s="24">
        <v>101.59018330000001</v>
      </c>
    </row>
    <row r="119" spans="1:10" x14ac:dyDescent="0.45">
      <c r="A119" t="s">
        <v>77</v>
      </c>
      <c r="B119">
        <v>0.42</v>
      </c>
      <c r="C119" t="s">
        <v>990</v>
      </c>
      <c r="F119" t="s">
        <v>628</v>
      </c>
      <c r="G119" t="s">
        <v>6</v>
      </c>
      <c r="H119" t="s">
        <v>460</v>
      </c>
      <c r="I119" s="24">
        <v>5.2845535999999997</v>
      </c>
      <c r="J119" s="24">
        <v>100.4567062</v>
      </c>
    </row>
    <row r="120" spans="1:10" x14ac:dyDescent="0.45">
      <c r="A120" t="s">
        <v>629</v>
      </c>
      <c r="B120">
        <v>1</v>
      </c>
      <c r="C120" t="s">
        <v>990</v>
      </c>
      <c r="F120" t="s">
        <v>630</v>
      </c>
      <c r="G120" t="s">
        <v>8</v>
      </c>
      <c r="H120" t="s">
        <v>460</v>
      </c>
      <c r="I120" s="24">
        <v>3.1436763000000001</v>
      </c>
      <c r="J120" s="24">
        <v>101.5134398</v>
      </c>
    </row>
    <row r="121" spans="1:10" x14ac:dyDescent="0.45">
      <c r="A121" t="s">
        <v>631</v>
      </c>
      <c r="B121">
        <v>0.18</v>
      </c>
      <c r="C121" t="s">
        <v>990</v>
      </c>
      <c r="F121" t="s">
        <v>632</v>
      </c>
      <c r="G121" t="s">
        <v>78</v>
      </c>
      <c r="H121" t="s">
        <v>460</v>
      </c>
      <c r="I121" s="24">
        <v>3.0522705999999999</v>
      </c>
      <c r="J121" s="24">
        <v>101.77517090000001</v>
      </c>
    </row>
    <row r="122" spans="1:10" x14ac:dyDescent="0.45">
      <c r="A122" t="s">
        <v>633</v>
      </c>
      <c r="B122">
        <v>0.43</v>
      </c>
      <c r="C122" t="s">
        <v>990</v>
      </c>
      <c r="F122" t="s">
        <v>634</v>
      </c>
      <c r="G122" t="s">
        <v>79</v>
      </c>
      <c r="H122" t="s">
        <v>460</v>
      </c>
      <c r="I122" s="24">
        <v>2.4729709999999998</v>
      </c>
      <c r="J122" s="24">
        <v>102.231194</v>
      </c>
    </row>
    <row r="123" spans="1:10" x14ac:dyDescent="0.45">
      <c r="A123" t="s">
        <v>80</v>
      </c>
      <c r="B123">
        <v>0.7</v>
      </c>
      <c r="C123" t="s">
        <v>990</v>
      </c>
      <c r="F123" t="s">
        <v>635</v>
      </c>
      <c r="G123" t="s">
        <v>81</v>
      </c>
      <c r="H123" t="s">
        <v>460</v>
      </c>
      <c r="I123" s="24">
        <v>5.3130724999999996</v>
      </c>
      <c r="J123" s="24">
        <v>100.27683879999999</v>
      </c>
    </row>
    <row r="124" spans="1:10" x14ac:dyDescent="0.45">
      <c r="A124" t="s">
        <v>636</v>
      </c>
      <c r="B124">
        <v>0.1</v>
      </c>
      <c r="C124" t="s">
        <v>990</v>
      </c>
      <c r="F124" t="s">
        <v>637</v>
      </c>
      <c r="G124" t="s">
        <v>44</v>
      </c>
      <c r="H124" t="s">
        <v>460</v>
      </c>
      <c r="I124" s="24">
        <v>5.7932363999999996</v>
      </c>
      <c r="J124" s="24">
        <v>101.9119871</v>
      </c>
    </row>
    <row r="125" spans="1:10" x14ac:dyDescent="0.45">
      <c r="A125" t="s">
        <v>994</v>
      </c>
      <c r="B125">
        <v>1</v>
      </c>
      <c r="C125" t="s">
        <v>990</v>
      </c>
      <c r="F125" t="s">
        <v>638</v>
      </c>
      <c r="G125" t="s">
        <v>44</v>
      </c>
      <c r="H125" t="s">
        <v>460</v>
      </c>
      <c r="I125" s="24">
        <v>6.1673169999999997</v>
      </c>
      <c r="J125" s="24">
        <v>100.519358</v>
      </c>
    </row>
    <row r="126" spans="1:10" x14ac:dyDescent="0.45">
      <c r="A126" t="s">
        <v>639</v>
      </c>
      <c r="B126">
        <v>0.14000000000000001</v>
      </c>
      <c r="C126" t="s">
        <v>990</v>
      </c>
      <c r="F126" t="s">
        <v>640</v>
      </c>
      <c r="G126" t="s">
        <v>82</v>
      </c>
      <c r="H126" t="s">
        <v>460</v>
      </c>
      <c r="I126" s="24">
        <v>3.0420866000000002</v>
      </c>
      <c r="J126" s="24">
        <v>101.5844967</v>
      </c>
    </row>
    <row r="127" spans="1:10" x14ac:dyDescent="0.45">
      <c r="A127" t="s">
        <v>641</v>
      </c>
      <c r="B127">
        <v>0.99</v>
      </c>
      <c r="C127" t="s">
        <v>990</v>
      </c>
      <c r="F127" t="s">
        <v>642</v>
      </c>
      <c r="G127" t="s">
        <v>58</v>
      </c>
      <c r="H127" t="s">
        <v>460</v>
      </c>
      <c r="I127" s="24">
        <v>3.0309948000000002</v>
      </c>
      <c r="J127" s="24">
        <v>101.3821337</v>
      </c>
    </row>
    <row r="128" spans="1:10" x14ac:dyDescent="0.45">
      <c r="A128" t="s">
        <v>83</v>
      </c>
      <c r="B128">
        <v>0.43</v>
      </c>
      <c r="C128" t="s">
        <v>990</v>
      </c>
      <c r="F128" t="s">
        <v>643</v>
      </c>
      <c r="G128" t="s">
        <v>84</v>
      </c>
      <c r="H128" t="s">
        <v>460</v>
      </c>
      <c r="I128" s="24">
        <v>2.6750289999999999</v>
      </c>
      <c r="J128" s="24">
        <v>101.8729519</v>
      </c>
    </row>
    <row r="129" spans="1:10" x14ac:dyDescent="0.45">
      <c r="A129" t="s">
        <v>644</v>
      </c>
      <c r="B129">
        <v>1</v>
      </c>
      <c r="C129" t="s">
        <v>990</v>
      </c>
      <c r="F129" t="s">
        <v>645</v>
      </c>
      <c r="G129" t="s">
        <v>85</v>
      </c>
      <c r="H129" t="s">
        <v>460</v>
      </c>
      <c r="I129" s="24">
        <v>3.1846236999999999</v>
      </c>
      <c r="J129" s="24">
        <v>101.5359674</v>
      </c>
    </row>
    <row r="130" spans="1:10" x14ac:dyDescent="0.45">
      <c r="A130" t="s">
        <v>995</v>
      </c>
      <c r="B130">
        <v>0.3</v>
      </c>
      <c r="C130" t="s">
        <v>990</v>
      </c>
      <c r="F130" t="s">
        <v>646</v>
      </c>
      <c r="G130" t="s">
        <v>84</v>
      </c>
      <c r="H130" t="s">
        <v>460</v>
      </c>
      <c r="I130" s="24">
        <v>3.0797788000000001</v>
      </c>
      <c r="J130" s="24">
        <v>101.50775729999999</v>
      </c>
    </row>
    <row r="131" spans="1:10" x14ac:dyDescent="0.45">
      <c r="A131" t="s">
        <v>647</v>
      </c>
      <c r="B131">
        <v>0.43</v>
      </c>
      <c r="C131" t="s">
        <v>990</v>
      </c>
      <c r="F131" t="s">
        <v>648</v>
      </c>
      <c r="G131" t="s">
        <v>86</v>
      </c>
      <c r="H131" t="s">
        <v>460</v>
      </c>
      <c r="I131" s="24">
        <v>2.2857634999999998</v>
      </c>
      <c r="J131" s="24">
        <v>102.5757028</v>
      </c>
    </row>
    <row r="132" spans="1:10" x14ac:dyDescent="0.45">
      <c r="A132" t="s">
        <v>649</v>
      </c>
      <c r="B132">
        <v>0.5</v>
      </c>
      <c r="C132" t="s">
        <v>990</v>
      </c>
      <c r="F132" t="s">
        <v>650</v>
      </c>
      <c r="G132" t="s">
        <v>87</v>
      </c>
      <c r="H132" t="s">
        <v>460</v>
      </c>
      <c r="I132" s="24">
        <v>3.0839492000000002</v>
      </c>
      <c r="J132" s="24">
        <v>101.40815310000001</v>
      </c>
    </row>
    <row r="133" spans="1:10" x14ac:dyDescent="0.45">
      <c r="A133" t="s">
        <v>651</v>
      </c>
      <c r="B133">
        <v>0.43</v>
      </c>
      <c r="C133" t="s">
        <v>990</v>
      </c>
      <c r="F133" t="s">
        <v>652</v>
      </c>
      <c r="G133" t="s">
        <v>88</v>
      </c>
      <c r="H133" t="s">
        <v>460</v>
      </c>
      <c r="I133" s="24">
        <v>3.0653437000000001</v>
      </c>
      <c r="J133" s="24">
        <v>101.53860160000001</v>
      </c>
    </row>
    <row r="134" spans="1:10" x14ac:dyDescent="0.45">
      <c r="A134" t="s">
        <v>89</v>
      </c>
      <c r="B134">
        <v>1</v>
      </c>
      <c r="C134" t="s">
        <v>990</v>
      </c>
      <c r="F134" t="s">
        <v>653</v>
      </c>
      <c r="G134" t="s">
        <v>90</v>
      </c>
      <c r="H134" t="s">
        <v>460</v>
      </c>
      <c r="I134" s="24">
        <v>5.4552196999999998</v>
      </c>
      <c r="J134" s="24">
        <v>100.4115631</v>
      </c>
    </row>
    <row r="135" spans="1:10" x14ac:dyDescent="0.45">
      <c r="A135" t="s">
        <v>91</v>
      </c>
      <c r="B135">
        <v>0.5</v>
      </c>
      <c r="C135" t="s">
        <v>990</v>
      </c>
      <c r="F135" t="s">
        <v>654</v>
      </c>
      <c r="G135" t="s">
        <v>92</v>
      </c>
      <c r="H135" t="s">
        <v>460</v>
      </c>
      <c r="I135" s="24">
        <v>3.0657646999999999</v>
      </c>
      <c r="J135" s="24">
        <v>101.41751120000001</v>
      </c>
    </row>
    <row r="136" spans="1:10" x14ac:dyDescent="0.45">
      <c r="A136" t="s">
        <v>655</v>
      </c>
      <c r="B136">
        <v>1</v>
      </c>
      <c r="C136" t="s">
        <v>990</v>
      </c>
      <c r="F136" t="s">
        <v>656</v>
      </c>
      <c r="G136" t="s">
        <v>49</v>
      </c>
      <c r="H136" t="s">
        <v>460</v>
      </c>
      <c r="I136" s="24">
        <v>2.030068</v>
      </c>
      <c r="J136" s="24">
        <v>103.3184639</v>
      </c>
    </row>
    <row r="137" spans="1:10" x14ac:dyDescent="0.45">
      <c r="A137" t="s">
        <v>655</v>
      </c>
      <c r="B137">
        <v>1</v>
      </c>
      <c r="C137" t="s">
        <v>990</v>
      </c>
      <c r="F137" t="s">
        <v>657</v>
      </c>
      <c r="G137" t="s">
        <v>93</v>
      </c>
      <c r="H137" t="s">
        <v>460</v>
      </c>
      <c r="I137" s="24">
        <v>2.030068</v>
      </c>
      <c r="J137" s="24">
        <v>103.3184639</v>
      </c>
    </row>
    <row r="138" spans="1:10" x14ac:dyDescent="0.45">
      <c r="A138" t="s">
        <v>94</v>
      </c>
      <c r="B138">
        <v>0.18</v>
      </c>
      <c r="C138" t="s">
        <v>990</v>
      </c>
      <c r="F138" t="s">
        <v>658</v>
      </c>
      <c r="G138" t="s">
        <v>68</v>
      </c>
      <c r="H138" t="s">
        <v>460</v>
      </c>
      <c r="I138" s="24">
        <v>5.3341352999999998</v>
      </c>
      <c r="J138" s="24">
        <v>100.4701432</v>
      </c>
    </row>
    <row r="139" spans="1:10" x14ac:dyDescent="0.45">
      <c r="A139" t="s">
        <v>95</v>
      </c>
      <c r="B139">
        <v>0.43</v>
      </c>
      <c r="C139" t="s">
        <v>990</v>
      </c>
      <c r="F139" t="s">
        <v>659</v>
      </c>
      <c r="G139" t="s">
        <v>51</v>
      </c>
      <c r="H139" t="s">
        <v>460</v>
      </c>
      <c r="I139" s="24">
        <v>4.4277831000000001</v>
      </c>
      <c r="J139" s="24">
        <v>101.0372376</v>
      </c>
    </row>
    <row r="140" spans="1:10" x14ac:dyDescent="0.45">
      <c r="A140" t="s">
        <v>96</v>
      </c>
      <c r="B140">
        <v>5</v>
      </c>
      <c r="C140" t="s">
        <v>990</v>
      </c>
      <c r="F140" t="s">
        <v>660</v>
      </c>
      <c r="G140" t="s">
        <v>97</v>
      </c>
      <c r="H140" t="s">
        <v>460</v>
      </c>
      <c r="I140" s="24">
        <v>2.7545552999999998</v>
      </c>
      <c r="J140" s="24">
        <v>101.701464</v>
      </c>
    </row>
    <row r="141" spans="1:10" x14ac:dyDescent="0.45">
      <c r="A141" t="s">
        <v>661</v>
      </c>
      <c r="B141">
        <v>5</v>
      </c>
      <c r="C141" t="s">
        <v>990</v>
      </c>
      <c r="F141" t="s">
        <v>662</v>
      </c>
      <c r="G141" t="s">
        <v>98</v>
      </c>
      <c r="H141" t="s">
        <v>460</v>
      </c>
      <c r="I141" s="24">
        <v>2.2683018000000001</v>
      </c>
      <c r="J141" s="24">
        <v>102.369311</v>
      </c>
    </row>
    <row r="142" spans="1:10" x14ac:dyDescent="0.45">
      <c r="A142" t="s">
        <v>661</v>
      </c>
      <c r="B142">
        <v>3</v>
      </c>
      <c r="C142" t="s">
        <v>990</v>
      </c>
      <c r="F142" t="s">
        <v>662</v>
      </c>
      <c r="G142" t="s">
        <v>98</v>
      </c>
      <c r="H142" t="s">
        <v>460</v>
      </c>
      <c r="I142" s="24">
        <v>2.2683018000000001</v>
      </c>
      <c r="J142" s="24">
        <v>102.369311</v>
      </c>
    </row>
    <row r="143" spans="1:10" x14ac:dyDescent="0.45">
      <c r="A143" t="s">
        <v>996</v>
      </c>
      <c r="B143">
        <v>3</v>
      </c>
      <c r="C143" t="s">
        <v>990</v>
      </c>
      <c r="F143" t="s">
        <v>663</v>
      </c>
      <c r="G143" t="s">
        <v>74</v>
      </c>
      <c r="H143" t="s">
        <v>460</v>
      </c>
      <c r="I143" s="24">
        <v>6.1151200000000001</v>
      </c>
      <c r="J143" s="24">
        <v>50.664929999999998</v>
      </c>
    </row>
    <row r="144" spans="1:10" x14ac:dyDescent="0.45">
      <c r="A144" t="s">
        <v>664</v>
      </c>
      <c r="B144">
        <v>0.18</v>
      </c>
      <c r="C144" t="s">
        <v>990</v>
      </c>
      <c r="F144" t="s">
        <v>665</v>
      </c>
      <c r="G144" t="s">
        <v>51</v>
      </c>
      <c r="H144" t="s">
        <v>460</v>
      </c>
      <c r="I144" s="24">
        <v>4.5767578000000002</v>
      </c>
      <c r="J144" s="24">
        <v>101.2297105</v>
      </c>
    </row>
    <row r="145" spans="1:10" x14ac:dyDescent="0.45">
      <c r="A145" t="s">
        <v>666</v>
      </c>
      <c r="B145">
        <v>0.17</v>
      </c>
      <c r="C145" t="s">
        <v>990</v>
      </c>
      <c r="F145" t="s">
        <v>667</v>
      </c>
      <c r="G145" t="s">
        <v>99</v>
      </c>
      <c r="H145" t="s">
        <v>460</v>
      </c>
      <c r="I145" s="24">
        <v>2.2601570999999998</v>
      </c>
      <c r="J145" s="24">
        <v>102.19758299999999</v>
      </c>
    </row>
    <row r="146" spans="1:10" x14ac:dyDescent="0.45">
      <c r="A146" t="s">
        <v>997</v>
      </c>
      <c r="B146">
        <v>1</v>
      </c>
      <c r="C146" t="s">
        <v>990</v>
      </c>
      <c r="F146" t="s">
        <v>668</v>
      </c>
      <c r="G146" t="s">
        <v>100</v>
      </c>
      <c r="H146" t="s">
        <v>460</v>
      </c>
      <c r="I146" s="24">
        <v>4.5767578000000002</v>
      </c>
      <c r="J146" s="24">
        <v>101.2297105</v>
      </c>
    </row>
    <row r="147" spans="1:10" x14ac:dyDescent="0.45">
      <c r="A147" t="s">
        <v>101</v>
      </c>
      <c r="B147">
        <v>1</v>
      </c>
      <c r="C147" t="s">
        <v>990</v>
      </c>
      <c r="F147" t="s">
        <v>669</v>
      </c>
      <c r="G147" t="s">
        <v>102</v>
      </c>
      <c r="H147" t="s">
        <v>460</v>
      </c>
      <c r="I147" s="24">
        <v>6.4604292000000001</v>
      </c>
      <c r="J147" s="24">
        <v>100.351832</v>
      </c>
    </row>
    <row r="148" spans="1:10" x14ac:dyDescent="0.45">
      <c r="A148" t="s">
        <v>670</v>
      </c>
      <c r="B148">
        <v>0.33</v>
      </c>
      <c r="C148" t="s">
        <v>990</v>
      </c>
      <c r="F148" t="s">
        <v>671</v>
      </c>
      <c r="G148" t="s">
        <v>103</v>
      </c>
      <c r="H148" t="s">
        <v>460</v>
      </c>
      <c r="I148" s="24">
        <v>5.3198521999999997</v>
      </c>
      <c r="J148" s="24">
        <v>100.27109729999999</v>
      </c>
    </row>
    <row r="149" spans="1:10" x14ac:dyDescent="0.45">
      <c r="A149" t="s">
        <v>672</v>
      </c>
      <c r="B149">
        <v>0.43</v>
      </c>
      <c r="C149" t="s">
        <v>990</v>
      </c>
      <c r="F149" t="s">
        <v>673</v>
      </c>
      <c r="G149" t="s">
        <v>65</v>
      </c>
      <c r="H149" t="s">
        <v>460</v>
      </c>
      <c r="I149" s="24">
        <v>3.1005574999999999</v>
      </c>
      <c r="J149" s="24">
        <v>101.6299989</v>
      </c>
    </row>
    <row r="150" spans="1:10" x14ac:dyDescent="0.45">
      <c r="A150" t="s">
        <v>674</v>
      </c>
      <c r="B150">
        <v>1</v>
      </c>
      <c r="C150" t="s">
        <v>990</v>
      </c>
      <c r="F150" t="s">
        <v>675</v>
      </c>
      <c r="G150" t="s">
        <v>49</v>
      </c>
      <c r="H150" t="s">
        <v>460</v>
      </c>
      <c r="I150" s="24">
        <v>3.0884539000000002</v>
      </c>
      <c r="J150" s="24">
        <v>102.0489791</v>
      </c>
    </row>
    <row r="151" spans="1:10" x14ac:dyDescent="0.45">
      <c r="A151" t="s">
        <v>676</v>
      </c>
      <c r="B151">
        <v>4.5</v>
      </c>
      <c r="C151" t="s">
        <v>990</v>
      </c>
      <c r="F151" t="s">
        <v>602</v>
      </c>
      <c r="G151" t="s">
        <v>66</v>
      </c>
      <c r="H151" t="s">
        <v>460</v>
      </c>
      <c r="I151" s="24">
        <v>2.5827689999999999</v>
      </c>
      <c r="J151" s="24">
        <v>102.60263809999999</v>
      </c>
    </row>
    <row r="152" spans="1:10" x14ac:dyDescent="0.45">
      <c r="A152" t="s">
        <v>677</v>
      </c>
      <c r="B152">
        <v>0.5</v>
      </c>
      <c r="C152" t="s">
        <v>990</v>
      </c>
      <c r="F152" t="s">
        <v>678</v>
      </c>
      <c r="G152" t="s">
        <v>98</v>
      </c>
      <c r="H152" t="s">
        <v>460</v>
      </c>
      <c r="I152" s="24">
        <v>2.9986191999999998</v>
      </c>
      <c r="J152" s="24">
        <v>101.622015</v>
      </c>
    </row>
    <row r="153" spans="1:10" x14ac:dyDescent="0.45">
      <c r="A153" t="s">
        <v>679</v>
      </c>
      <c r="B153">
        <v>0.5</v>
      </c>
      <c r="C153" t="s">
        <v>990</v>
      </c>
      <c r="F153" t="s">
        <v>680</v>
      </c>
      <c r="G153" t="s">
        <v>42</v>
      </c>
      <c r="H153" t="s">
        <v>460</v>
      </c>
      <c r="I153" s="24">
        <v>6.4736279999999997</v>
      </c>
      <c r="J153" s="24">
        <v>100.2581921</v>
      </c>
    </row>
    <row r="154" spans="1:10" x14ac:dyDescent="0.45">
      <c r="A154" t="s">
        <v>681</v>
      </c>
      <c r="B154">
        <v>0.43</v>
      </c>
      <c r="C154" t="s">
        <v>990</v>
      </c>
      <c r="F154" t="s">
        <v>682</v>
      </c>
      <c r="G154" t="s">
        <v>23</v>
      </c>
      <c r="H154" t="s">
        <v>460</v>
      </c>
      <c r="I154" s="24">
        <v>6.1183964</v>
      </c>
      <c r="J154" s="24">
        <v>100.3684595</v>
      </c>
    </row>
    <row r="155" spans="1:10" x14ac:dyDescent="0.45">
      <c r="A155" t="s">
        <v>679</v>
      </c>
      <c r="B155">
        <v>0.17</v>
      </c>
      <c r="C155" t="s">
        <v>990</v>
      </c>
      <c r="F155" t="s">
        <v>683</v>
      </c>
      <c r="G155" t="s">
        <v>42</v>
      </c>
      <c r="H155" t="s">
        <v>460</v>
      </c>
      <c r="I155" s="24">
        <v>2.4472366000000001</v>
      </c>
      <c r="J155" s="24">
        <v>102.18218160000001</v>
      </c>
    </row>
    <row r="156" spans="1:10" x14ac:dyDescent="0.45">
      <c r="A156" t="s">
        <v>681</v>
      </c>
      <c r="B156">
        <v>0.41</v>
      </c>
      <c r="C156" t="s">
        <v>990</v>
      </c>
      <c r="F156" t="s">
        <v>684</v>
      </c>
      <c r="G156" t="s">
        <v>75</v>
      </c>
      <c r="H156" t="s">
        <v>460</v>
      </c>
      <c r="I156" s="24">
        <v>3.1436763000000001</v>
      </c>
      <c r="J156" s="24">
        <v>101.5134398</v>
      </c>
    </row>
    <row r="157" spans="1:10" x14ac:dyDescent="0.45">
      <c r="A157" t="s">
        <v>685</v>
      </c>
      <c r="B157">
        <v>0.17</v>
      </c>
      <c r="C157" t="s">
        <v>990</v>
      </c>
      <c r="F157" t="s">
        <v>686</v>
      </c>
      <c r="G157" t="s">
        <v>8</v>
      </c>
      <c r="H157" t="s">
        <v>460</v>
      </c>
      <c r="I157" s="24">
        <v>5.4552196999999998</v>
      </c>
      <c r="J157" s="24">
        <v>100.4115631</v>
      </c>
    </row>
    <row r="158" spans="1:10" x14ac:dyDescent="0.45">
      <c r="A158" t="s">
        <v>687</v>
      </c>
      <c r="B158">
        <v>0.43</v>
      </c>
      <c r="C158" t="s">
        <v>990</v>
      </c>
      <c r="F158" t="s">
        <v>688</v>
      </c>
      <c r="G158" t="s">
        <v>104</v>
      </c>
      <c r="H158" t="s">
        <v>460</v>
      </c>
      <c r="I158" s="24">
        <v>5.5148340999999999</v>
      </c>
      <c r="J158" s="24">
        <v>100.4355477</v>
      </c>
    </row>
    <row r="159" spans="1:10" x14ac:dyDescent="0.45">
      <c r="A159" t="s">
        <v>105</v>
      </c>
      <c r="B159">
        <v>0.18</v>
      </c>
      <c r="C159" t="s">
        <v>990</v>
      </c>
      <c r="F159" t="s">
        <v>689</v>
      </c>
      <c r="G159" t="s">
        <v>7</v>
      </c>
      <c r="H159" t="s">
        <v>460</v>
      </c>
      <c r="I159" s="24">
        <v>2.949684</v>
      </c>
      <c r="J159" s="24">
        <v>101.8451408</v>
      </c>
    </row>
    <row r="160" spans="1:10" x14ac:dyDescent="0.45">
      <c r="A160" t="s">
        <v>106</v>
      </c>
      <c r="B160">
        <v>0.43</v>
      </c>
      <c r="C160" t="s">
        <v>990</v>
      </c>
      <c r="F160" t="s">
        <v>690</v>
      </c>
      <c r="G160" t="s">
        <v>44</v>
      </c>
      <c r="H160" t="s">
        <v>460</v>
      </c>
      <c r="I160" s="24">
        <v>3.4892184999999998</v>
      </c>
      <c r="J160" s="24">
        <v>102.3120304</v>
      </c>
    </row>
    <row r="161" spans="1:10" x14ac:dyDescent="0.45">
      <c r="A161" t="s">
        <v>691</v>
      </c>
      <c r="B161">
        <v>0.43</v>
      </c>
      <c r="C161" t="s">
        <v>990</v>
      </c>
      <c r="F161" t="s">
        <v>692</v>
      </c>
      <c r="G161" t="s">
        <v>23</v>
      </c>
      <c r="H161" t="s">
        <v>460</v>
      </c>
      <c r="I161" s="24">
        <v>6.2673351000000004</v>
      </c>
      <c r="J161" s="24">
        <v>100.4258312</v>
      </c>
    </row>
    <row r="162" spans="1:10" x14ac:dyDescent="0.45">
      <c r="A162" t="s">
        <v>107</v>
      </c>
      <c r="B162">
        <v>0.34</v>
      </c>
      <c r="C162" t="s">
        <v>990</v>
      </c>
      <c r="F162" t="s">
        <v>693</v>
      </c>
      <c r="G162" t="s">
        <v>50</v>
      </c>
      <c r="H162" t="s">
        <v>460</v>
      </c>
      <c r="I162" s="24">
        <v>2.6913689999999999</v>
      </c>
      <c r="J162" s="24">
        <v>101.7505271</v>
      </c>
    </row>
    <row r="163" spans="1:10" x14ac:dyDescent="0.45">
      <c r="A163" t="s">
        <v>1050</v>
      </c>
      <c r="B163">
        <v>0.5</v>
      </c>
      <c r="C163" t="s">
        <v>990</v>
      </c>
      <c r="F163" t="s">
        <v>1051</v>
      </c>
      <c r="G163" t="s">
        <v>103</v>
      </c>
      <c r="H163" t="s">
        <v>460</v>
      </c>
      <c r="I163" s="4">
        <v>4.4985192482059002</v>
      </c>
      <c r="J163" s="4">
        <v>101.16430034705699</v>
      </c>
    </row>
    <row r="164" spans="1:10" x14ac:dyDescent="0.45">
      <c r="A164" t="s">
        <v>695</v>
      </c>
      <c r="B164">
        <v>1</v>
      </c>
      <c r="C164" t="s">
        <v>990</v>
      </c>
      <c r="F164" t="s">
        <v>696</v>
      </c>
      <c r="G164" t="s">
        <v>68</v>
      </c>
      <c r="H164" t="s">
        <v>460</v>
      </c>
      <c r="I164" s="24">
        <v>6.1523855000000003</v>
      </c>
      <c r="J164" s="24">
        <v>102.2879901</v>
      </c>
    </row>
    <row r="165" spans="1:10" x14ac:dyDescent="0.45">
      <c r="A165" t="s">
        <v>695</v>
      </c>
      <c r="B165">
        <v>0.43</v>
      </c>
      <c r="C165" t="s">
        <v>990</v>
      </c>
      <c r="F165" t="s">
        <v>697</v>
      </c>
      <c r="G165" t="s">
        <v>108</v>
      </c>
      <c r="H165" t="s">
        <v>460</v>
      </c>
      <c r="I165" s="24">
        <v>3.0566933999999999</v>
      </c>
      <c r="J165" s="24">
        <v>101.5559653</v>
      </c>
    </row>
    <row r="166" spans="1:10" x14ac:dyDescent="0.45">
      <c r="A166" t="s">
        <v>698</v>
      </c>
      <c r="B166">
        <v>1</v>
      </c>
      <c r="C166" t="s">
        <v>990</v>
      </c>
      <c r="F166" t="s">
        <v>699</v>
      </c>
      <c r="G166" t="s">
        <v>109</v>
      </c>
      <c r="H166" t="s">
        <v>460</v>
      </c>
      <c r="I166" s="24">
        <v>5.4021530999999996</v>
      </c>
      <c r="J166" s="24">
        <v>100.5728321</v>
      </c>
    </row>
    <row r="167" spans="1:10" x14ac:dyDescent="0.45">
      <c r="A167" t="s">
        <v>999</v>
      </c>
      <c r="B167">
        <v>5</v>
      </c>
      <c r="C167" t="s">
        <v>990</v>
      </c>
      <c r="F167" t="s">
        <v>700</v>
      </c>
      <c r="G167" t="s">
        <v>110</v>
      </c>
      <c r="H167" t="s">
        <v>460</v>
      </c>
      <c r="I167" s="24">
        <v>6.6442769999999998</v>
      </c>
      <c r="J167" s="24">
        <v>100.2369262</v>
      </c>
    </row>
    <row r="168" spans="1:10" x14ac:dyDescent="0.45">
      <c r="A168" t="s">
        <v>701</v>
      </c>
      <c r="B168">
        <v>0.21</v>
      </c>
      <c r="C168" t="s">
        <v>990</v>
      </c>
      <c r="F168" t="s">
        <v>702</v>
      </c>
      <c r="G168" t="s">
        <v>111</v>
      </c>
      <c r="H168" t="s">
        <v>460</v>
      </c>
      <c r="I168" s="24">
        <v>1.4711882999999999</v>
      </c>
      <c r="J168" s="24">
        <v>103.5986529</v>
      </c>
    </row>
    <row r="169" spans="1:10" x14ac:dyDescent="0.45">
      <c r="A169" t="s">
        <v>112</v>
      </c>
      <c r="B169">
        <v>0.99</v>
      </c>
      <c r="C169" t="s">
        <v>990</v>
      </c>
      <c r="F169" t="s">
        <v>703</v>
      </c>
      <c r="G169" t="s">
        <v>58</v>
      </c>
      <c r="H169" t="s">
        <v>460</v>
      </c>
      <c r="I169" s="24">
        <v>3.0410721999999999</v>
      </c>
      <c r="J169" s="24">
        <v>101.4509506</v>
      </c>
    </row>
    <row r="170" spans="1:10" x14ac:dyDescent="0.45">
      <c r="A170" t="s">
        <v>113</v>
      </c>
      <c r="B170">
        <v>1</v>
      </c>
      <c r="C170" t="s">
        <v>990</v>
      </c>
      <c r="F170" t="s">
        <v>704</v>
      </c>
      <c r="G170" t="s">
        <v>114</v>
      </c>
      <c r="H170" t="s">
        <v>460</v>
      </c>
      <c r="I170" s="24">
        <v>5.8976199999999999</v>
      </c>
      <c r="J170" s="24">
        <v>102.4740389</v>
      </c>
    </row>
    <row r="171" spans="1:10" x14ac:dyDescent="0.45">
      <c r="A171" t="s">
        <v>705</v>
      </c>
      <c r="B171">
        <v>0.18</v>
      </c>
      <c r="C171" t="s">
        <v>990</v>
      </c>
      <c r="F171" t="s">
        <v>706</v>
      </c>
      <c r="G171" t="s">
        <v>58</v>
      </c>
      <c r="H171" t="s">
        <v>460</v>
      </c>
      <c r="I171" s="24">
        <v>5.2845535999999997</v>
      </c>
      <c r="J171" s="24">
        <v>100.4567062</v>
      </c>
    </row>
    <row r="172" spans="1:10" x14ac:dyDescent="0.45">
      <c r="A172" t="s">
        <v>115</v>
      </c>
      <c r="B172">
        <v>0.18</v>
      </c>
      <c r="C172" t="s">
        <v>990</v>
      </c>
      <c r="F172" t="s">
        <v>707</v>
      </c>
      <c r="G172" t="s">
        <v>116</v>
      </c>
      <c r="H172" t="s">
        <v>460</v>
      </c>
      <c r="I172" s="24">
        <v>5.1775000000000002</v>
      </c>
      <c r="J172" s="24">
        <v>100.489103</v>
      </c>
    </row>
    <row r="173" spans="1:10" x14ac:dyDescent="0.45">
      <c r="A173" t="s">
        <v>117</v>
      </c>
      <c r="B173">
        <v>0.18</v>
      </c>
      <c r="C173" t="s">
        <v>990</v>
      </c>
      <c r="F173" t="s">
        <v>708</v>
      </c>
      <c r="G173" t="s">
        <v>75</v>
      </c>
      <c r="H173" t="s">
        <v>460</v>
      </c>
      <c r="I173" s="24">
        <v>4.4692954</v>
      </c>
      <c r="J173" s="24">
        <v>100.9693968</v>
      </c>
    </row>
    <row r="174" spans="1:10" x14ac:dyDescent="0.45">
      <c r="A174" t="s">
        <v>118</v>
      </c>
      <c r="B174">
        <v>0.28000000000000003</v>
      </c>
      <c r="C174" t="s">
        <v>990</v>
      </c>
      <c r="F174" t="s">
        <v>709</v>
      </c>
      <c r="G174" t="s">
        <v>59</v>
      </c>
      <c r="H174" t="s">
        <v>460</v>
      </c>
      <c r="I174" s="24">
        <v>6.1118110000000003</v>
      </c>
      <c r="J174" s="24">
        <v>100.375902</v>
      </c>
    </row>
    <row r="175" spans="1:10" x14ac:dyDescent="0.45">
      <c r="A175" t="s">
        <v>1000</v>
      </c>
      <c r="B175">
        <v>0.18</v>
      </c>
      <c r="C175" t="s">
        <v>990</v>
      </c>
      <c r="F175" t="s">
        <v>710</v>
      </c>
      <c r="G175" t="s">
        <v>79</v>
      </c>
      <c r="H175" t="s">
        <v>460</v>
      </c>
      <c r="I175" s="24">
        <v>6.0375069000000003</v>
      </c>
      <c r="J175" s="24">
        <v>102.34066060000001</v>
      </c>
    </row>
    <row r="176" spans="1:10" x14ac:dyDescent="0.45">
      <c r="A176" t="s">
        <v>711</v>
      </c>
      <c r="B176">
        <v>0.5</v>
      </c>
      <c r="C176" t="s">
        <v>990</v>
      </c>
      <c r="F176" t="s">
        <v>712</v>
      </c>
      <c r="G176" t="s">
        <v>62</v>
      </c>
      <c r="H176" t="s">
        <v>460</v>
      </c>
      <c r="I176" s="24">
        <v>3.0571899999999999</v>
      </c>
      <c r="J176" s="24">
        <v>101.50175590000001</v>
      </c>
    </row>
    <row r="177" spans="1:10" x14ac:dyDescent="0.45">
      <c r="A177" t="s">
        <v>713</v>
      </c>
      <c r="B177">
        <v>0.41</v>
      </c>
      <c r="C177" t="s">
        <v>990</v>
      </c>
      <c r="F177" t="s">
        <v>714</v>
      </c>
      <c r="G177" t="s">
        <v>119</v>
      </c>
      <c r="H177" t="s">
        <v>460</v>
      </c>
      <c r="I177" s="24">
        <v>5.3536586000000002</v>
      </c>
      <c r="J177" s="24">
        <v>100.3994884</v>
      </c>
    </row>
    <row r="178" spans="1:10" x14ac:dyDescent="0.45">
      <c r="A178" t="s">
        <v>715</v>
      </c>
      <c r="B178">
        <v>1.01</v>
      </c>
      <c r="C178" t="s">
        <v>990</v>
      </c>
      <c r="F178" t="s">
        <v>716</v>
      </c>
      <c r="G178" t="s">
        <v>120</v>
      </c>
      <c r="H178" t="s">
        <v>460</v>
      </c>
      <c r="I178" s="24">
        <v>2.8883565</v>
      </c>
      <c r="J178" s="24">
        <v>101.5134398</v>
      </c>
    </row>
    <row r="179" spans="1:10" x14ac:dyDescent="0.45">
      <c r="A179" t="s">
        <v>717</v>
      </c>
      <c r="B179">
        <v>0.42</v>
      </c>
      <c r="C179" t="s">
        <v>990</v>
      </c>
      <c r="F179" t="s">
        <v>718</v>
      </c>
      <c r="G179" t="s">
        <v>121</v>
      </c>
      <c r="H179" t="s">
        <v>460</v>
      </c>
      <c r="I179" s="24">
        <v>2.9936432000000002</v>
      </c>
      <c r="J179" s="24">
        <v>101.7891995</v>
      </c>
    </row>
    <row r="180" spans="1:10" x14ac:dyDescent="0.45">
      <c r="A180" t="s">
        <v>122</v>
      </c>
      <c r="B180">
        <v>0.18</v>
      </c>
      <c r="C180" t="s">
        <v>990</v>
      </c>
      <c r="F180" t="s">
        <v>719</v>
      </c>
      <c r="G180" t="s">
        <v>123</v>
      </c>
      <c r="H180" t="s">
        <v>460</v>
      </c>
      <c r="I180" s="24">
        <v>5.3648094999999998</v>
      </c>
      <c r="J180" s="24">
        <v>100.3968429</v>
      </c>
    </row>
    <row r="181" spans="1:10" x14ac:dyDescent="0.45">
      <c r="A181" t="s">
        <v>1001</v>
      </c>
      <c r="B181">
        <v>0.31</v>
      </c>
      <c r="C181" t="s">
        <v>990</v>
      </c>
      <c r="F181" t="s">
        <v>720</v>
      </c>
      <c r="G181" t="s">
        <v>78</v>
      </c>
      <c r="H181" t="s">
        <v>460</v>
      </c>
      <c r="I181" s="24">
        <v>3.0410721999999999</v>
      </c>
      <c r="J181" s="24">
        <v>101.4509506</v>
      </c>
    </row>
    <row r="182" spans="1:10" x14ac:dyDescent="0.45">
      <c r="A182" t="s">
        <v>1001</v>
      </c>
      <c r="B182">
        <v>1.01</v>
      </c>
      <c r="C182" t="s">
        <v>990</v>
      </c>
      <c r="F182" t="s">
        <v>721</v>
      </c>
      <c r="G182" t="s">
        <v>124</v>
      </c>
      <c r="H182" t="s">
        <v>460</v>
      </c>
      <c r="I182" s="24">
        <v>2.8769095</v>
      </c>
      <c r="J182" s="24">
        <v>101.4956833</v>
      </c>
    </row>
    <row r="183" spans="1:10" x14ac:dyDescent="0.45">
      <c r="A183" t="s">
        <v>722</v>
      </c>
      <c r="B183">
        <v>2</v>
      </c>
      <c r="C183" t="s">
        <v>990</v>
      </c>
      <c r="F183" t="s">
        <v>723</v>
      </c>
      <c r="G183" t="s">
        <v>78</v>
      </c>
      <c r="H183" t="s">
        <v>460</v>
      </c>
      <c r="I183" s="24">
        <v>6.1050800000000001</v>
      </c>
      <c r="J183" s="24">
        <v>102.334934</v>
      </c>
    </row>
    <row r="184" spans="1:10" x14ac:dyDescent="0.45">
      <c r="A184" t="s">
        <v>722</v>
      </c>
      <c r="B184">
        <v>2</v>
      </c>
      <c r="C184" t="s">
        <v>990</v>
      </c>
      <c r="F184" t="s">
        <v>724</v>
      </c>
      <c r="G184" t="s">
        <v>42</v>
      </c>
      <c r="H184" t="s">
        <v>460</v>
      </c>
      <c r="I184" s="24">
        <v>6.1050800000000001</v>
      </c>
      <c r="J184" s="24">
        <v>102.334934</v>
      </c>
    </row>
    <row r="185" spans="1:10" x14ac:dyDescent="0.45">
      <c r="A185" t="s">
        <v>725</v>
      </c>
      <c r="B185">
        <v>1</v>
      </c>
      <c r="C185" t="s">
        <v>990</v>
      </c>
      <c r="F185" t="s">
        <v>726</v>
      </c>
      <c r="G185" t="s">
        <v>125</v>
      </c>
      <c r="H185" t="s">
        <v>460</v>
      </c>
      <c r="I185" s="24">
        <v>2.0359455999999998</v>
      </c>
      <c r="J185" s="24">
        <v>102.5986597</v>
      </c>
    </row>
    <row r="186" spans="1:10" x14ac:dyDescent="0.45">
      <c r="A186" t="s">
        <v>727</v>
      </c>
      <c r="B186">
        <v>1</v>
      </c>
      <c r="C186" t="s">
        <v>990</v>
      </c>
      <c r="F186" t="s">
        <v>728</v>
      </c>
      <c r="G186" t="s">
        <v>61</v>
      </c>
      <c r="H186" t="s">
        <v>460</v>
      </c>
      <c r="I186" s="24">
        <v>5.0738370000000002</v>
      </c>
      <c r="J186" s="24">
        <v>103.01270289999999</v>
      </c>
    </row>
    <row r="187" spans="1:10" x14ac:dyDescent="0.45">
      <c r="A187" t="s">
        <v>126</v>
      </c>
      <c r="B187">
        <v>0.15</v>
      </c>
      <c r="C187" t="s">
        <v>990</v>
      </c>
      <c r="F187" t="s">
        <v>729</v>
      </c>
      <c r="G187" t="s">
        <v>127</v>
      </c>
      <c r="H187" t="s">
        <v>460</v>
      </c>
      <c r="I187" s="24">
        <v>2.6388894000000001</v>
      </c>
      <c r="J187" s="24">
        <v>101.7601982</v>
      </c>
    </row>
    <row r="188" spans="1:10" x14ac:dyDescent="0.45">
      <c r="A188" t="s">
        <v>517</v>
      </c>
      <c r="B188">
        <v>0.13</v>
      </c>
      <c r="C188" t="s">
        <v>990</v>
      </c>
      <c r="F188" t="s">
        <v>730</v>
      </c>
      <c r="G188" t="s">
        <v>128</v>
      </c>
      <c r="H188" t="s">
        <v>460</v>
      </c>
      <c r="I188" s="24">
        <v>3.4255610000000001</v>
      </c>
      <c r="J188" s="24">
        <v>101.471397</v>
      </c>
    </row>
    <row r="189" spans="1:10" x14ac:dyDescent="0.45">
      <c r="A189" t="s">
        <v>731</v>
      </c>
      <c r="B189">
        <v>1.3</v>
      </c>
      <c r="C189" t="s">
        <v>990</v>
      </c>
      <c r="F189" t="s">
        <v>732</v>
      </c>
      <c r="G189" t="s">
        <v>129</v>
      </c>
      <c r="H189" t="s">
        <v>460</v>
      </c>
      <c r="I189" s="24">
        <v>2.3604020000000001</v>
      </c>
      <c r="J189" s="24">
        <v>102.2089579</v>
      </c>
    </row>
    <row r="190" spans="1:10" x14ac:dyDescent="0.45">
      <c r="A190" t="s">
        <v>733</v>
      </c>
      <c r="B190">
        <v>1.22</v>
      </c>
      <c r="C190" t="s">
        <v>990</v>
      </c>
      <c r="F190" t="s">
        <v>734</v>
      </c>
      <c r="G190" t="s">
        <v>129</v>
      </c>
      <c r="H190" t="s">
        <v>460</v>
      </c>
      <c r="I190" s="24">
        <v>2.3604020000000001</v>
      </c>
      <c r="J190" s="24">
        <v>102.2089579</v>
      </c>
    </row>
    <row r="191" spans="1:10" x14ac:dyDescent="0.45">
      <c r="A191" t="s">
        <v>735</v>
      </c>
      <c r="B191">
        <v>2.48</v>
      </c>
      <c r="C191" t="s">
        <v>990</v>
      </c>
      <c r="F191" t="s">
        <v>736</v>
      </c>
      <c r="G191" t="s">
        <v>129</v>
      </c>
      <c r="H191" t="s">
        <v>460</v>
      </c>
      <c r="I191" s="24">
        <v>2.3604020000000001</v>
      </c>
      <c r="J191" s="24">
        <v>102.2089579</v>
      </c>
    </row>
    <row r="192" spans="1:10" x14ac:dyDescent="0.45">
      <c r="A192" t="s">
        <v>737</v>
      </c>
      <c r="B192">
        <v>0.5</v>
      </c>
      <c r="C192" t="s">
        <v>990</v>
      </c>
      <c r="F192" t="s">
        <v>738</v>
      </c>
      <c r="G192" t="s">
        <v>87</v>
      </c>
      <c r="H192" t="s">
        <v>460</v>
      </c>
      <c r="I192" s="24">
        <v>3.0839492000000002</v>
      </c>
      <c r="J192" s="24">
        <v>101.40815310000001</v>
      </c>
    </row>
    <row r="193" spans="1:10" x14ac:dyDescent="0.45">
      <c r="A193" t="s">
        <v>1002</v>
      </c>
      <c r="B193">
        <v>0.43</v>
      </c>
      <c r="C193" t="s">
        <v>990</v>
      </c>
      <c r="F193" t="s">
        <v>739</v>
      </c>
      <c r="G193" t="s">
        <v>23</v>
      </c>
      <c r="H193" t="s">
        <v>460</v>
      </c>
      <c r="I193" s="24">
        <v>5.3695725000000003</v>
      </c>
      <c r="J193" s="24">
        <v>100.5528175</v>
      </c>
    </row>
    <row r="194" spans="1:10" x14ac:dyDescent="0.45">
      <c r="A194" t="s">
        <v>740</v>
      </c>
      <c r="B194">
        <v>0.18</v>
      </c>
      <c r="C194" t="s">
        <v>990</v>
      </c>
      <c r="F194" t="s">
        <v>741</v>
      </c>
      <c r="G194" t="s">
        <v>93</v>
      </c>
      <c r="H194" t="s">
        <v>460</v>
      </c>
      <c r="I194" s="24">
        <v>3.0857093</v>
      </c>
      <c r="J194" s="24">
        <v>101.620788</v>
      </c>
    </row>
    <row r="195" spans="1:10" x14ac:dyDescent="0.45">
      <c r="A195" t="s">
        <v>742</v>
      </c>
      <c r="B195">
        <v>0.18</v>
      </c>
      <c r="C195" t="s">
        <v>990</v>
      </c>
      <c r="F195" t="s">
        <v>743</v>
      </c>
      <c r="G195" t="s">
        <v>130</v>
      </c>
      <c r="H195" t="s">
        <v>460</v>
      </c>
      <c r="I195" s="24">
        <v>3.0985653000000002</v>
      </c>
      <c r="J195" s="24">
        <v>101.65235250000001</v>
      </c>
    </row>
    <row r="196" spans="1:10" x14ac:dyDescent="0.45">
      <c r="A196" t="s">
        <v>744</v>
      </c>
      <c r="B196">
        <v>0.11</v>
      </c>
      <c r="C196" t="s">
        <v>990</v>
      </c>
      <c r="F196" t="s">
        <v>745</v>
      </c>
      <c r="G196" t="s">
        <v>131</v>
      </c>
      <c r="H196" t="s">
        <v>460</v>
      </c>
      <c r="I196" s="24">
        <v>3.1136631000000001</v>
      </c>
      <c r="J196" s="24">
        <v>101.59998160000001</v>
      </c>
    </row>
    <row r="197" spans="1:10" x14ac:dyDescent="0.45">
      <c r="A197" t="s">
        <v>746</v>
      </c>
      <c r="B197">
        <v>0.15</v>
      </c>
      <c r="C197" t="s">
        <v>990</v>
      </c>
      <c r="F197" t="s">
        <v>747</v>
      </c>
      <c r="G197" t="s">
        <v>78</v>
      </c>
      <c r="H197" t="s">
        <v>460</v>
      </c>
      <c r="I197" s="24">
        <v>5.3648094999999998</v>
      </c>
      <c r="J197" s="24">
        <v>100.3968429</v>
      </c>
    </row>
    <row r="198" spans="1:10" x14ac:dyDescent="0.45">
      <c r="A198" t="s">
        <v>746</v>
      </c>
      <c r="B198">
        <v>0.18</v>
      </c>
      <c r="C198" t="s">
        <v>990</v>
      </c>
      <c r="F198" t="s">
        <v>748</v>
      </c>
      <c r="G198" t="s">
        <v>8</v>
      </c>
      <c r="H198" t="s">
        <v>460</v>
      </c>
      <c r="I198" s="24">
        <v>5.4078470999999997</v>
      </c>
      <c r="J198" s="24">
        <v>100.3323561</v>
      </c>
    </row>
    <row r="199" spans="1:10" x14ac:dyDescent="0.45">
      <c r="A199" t="s">
        <v>749</v>
      </c>
      <c r="B199">
        <v>0.43</v>
      </c>
      <c r="C199" t="s">
        <v>990</v>
      </c>
      <c r="F199" t="s">
        <v>750</v>
      </c>
      <c r="G199" t="s">
        <v>100</v>
      </c>
      <c r="H199" t="s">
        <v>460</v>
      </c>
      <c r="I199" s="24">
        <v>6.0906317999999997</v>
      </c>
      <c r="J199" s="24">
        <v>100.310501</v>
      </c>
    </row>
    <row r="200" spans="1:10" x14ac:dyDescent="0.45">
      <c r="A200" t="s">
        <v>132</v>
      </c>
      <c r="B200">
        <v>0.95</v>
      </c>
      <c r="C200" t="s">
        <v>990</v>
      </c>
      <c r="F200" t="s">
        <v>751</v>
      </c>
      <c r="G200" t="s">
        <v>133</v>
      </c>
      <c r="H200" t="s">
        <v>460</v>
      </c>
      <c r="I200" s="24">
        <v>2.2643295000000001</v>
      </c>
      <c r="J200" s="24">
        <v>102.2104863</v>
      </c>
    </row>
    <row r="201" spans="1:10" x14ac:dyDescent="0.45">
      <c r="A201" t="s">
        <v>752</v>
      </c>
      <c r="B201">
        <v>0.18</v>
      </c>
      <c r="C201" t="s">
        <v>990</v>
      </c>
      <c r="F201" t="s">
        <v>753</v>
      </c>
      <c r="G201" t="s">
        <v>37</v>
      </c>
      <c r="H201" t="s">
        <v>460</v>
      </c>
      <c r="I201" s="24">
        <v>4.5031172000000002</v>
      </c>
      <c r="J201" s="24">
        <v>101.0768333</v>
      </c>
    </row>
    <row r="202" spans="1:10" x14ac:dyDescent="0.45">
      <c r="A202" t="s">
        <v>754</v>
      </c>
      <c r="B202">
        <v>0.47</v>
      </c>
      <c r="C202" t="s">
        <v>990</v>
      </c>
      <c r="F202" t="s">
        <v>755</v>
      </c>
      <c r="G202" t="s">
        <v>43</v>
      </c>
      <c r="H202" t="s">
        <v>460</v>
      </c>
      <c r="I202" s="24">
        <v>2.9932118000000001</v>
      </c>
      <c r="J202" s="24">
        <v>101.5123871</v>
      </c>
    </row>
    <row r="203" spans="1:10" x14ac:dyDescent="0.45">
      <c r="A203" t="s">
        <v>756</v>
      </c>
      <c r="B203">
        <v>0.42</v>
      </c>
      <c r="C203" t="s">
        <v>990</v>
      </c>
      <c r="F203" t="s">
        <v>757</v>
      </c>
      <c r="G203" t="s">
        <v>134</v>
      </c>
      <c r="H203" t="s">
        <v>460</v>
      </c>
      <c r="I203" s="24">
        <v>3.2511904</v>
      </c>
      <c r="J203" s="24">
        <v>101.5930268</v>
      </c>
    </row>
    <row r="204" spans="1:10" x14ac:dyDescent="0.45">
      <c r="A204" t="s">
        <v>758</v>
      </c>
      <c r="B204">
        <v>0.5</v>
      </c>
      <c r="C204" t="s">
        <v>990</v>
      </c>
      <c r="F204" t="s">
        <v>759</v>
      </c>
      <c r="G204" t="s">
        <v>135</v>
      </c>
      <c r="H204" t="s">
        <v>460</v>
      </c>
      <c r="I204" s="24">
        <v>4.5980891000000002</v>
      </c>
      <c r="J204" s="24">
        <v>101.08994869999999</v>
      </c>
    </row>
    <row r="205" spans="1:10" x14ac:dyDescent="0.45">
      <c r="A205" t="s">
        <v>758</v>
      </c>
      <c r="B205">
        <v>0.5</v>
      </c>
      <c r="C205" t="s">
        <v>990</v>
      </c>
      <c r="F205" t="s">
        <v>760</v>
      </c>
      <c r="G205" t="s">
        <v>135</v>
      </c>
      <c r="H205" t="s">
        <v>460</v>
      </c>
      <c r="I205" s="24">
        <v>4.5980891000000002</v>
      </c>
      <c r="J205" s="24">
        <v>101.08994869999999</v>
      </c>
    </row>
    <row r="206" spans="1:10" x14ac:dyDescent="0.45">
      <c r="A206" t="s">
        <v>761</v>
      </c>
      <c r="B206">
        <v>0.09</v>
      </c>
      <c r="C206" t="s">
        <v>990</v>
      </c>
      <c r="F206" t="s">
        <v>762</v>
      </c>
      <c r="G206" t="s">
        <v>136</v>
      </c>
      <c r="H206" t="s">
        <v>460</v>
      </c>
      <c r="I206" s="24">
        <v>2.95783</v>
      </c>
      <c r="J206" s="24">
        <v>101.75099</v>
      </c>
    </row>
    <row r="207" spans="1:10" x14ac:dyDescent="0.45">
      <c r="A207" t="s">
        <v>763</v>
      </c>
      <c r="B207">
        <v>0.18</v>
      </c>
      <c r="C207" t="s">
        <v>990</v>
      </c>
      <c r="F207" t="s">
        <v>764</v>
      </c>
      <c r="G207" t="s">
        <v>110</v>
      </c>
      <c r="H207" t="s">
        <v>460</v>
      </c>
      <c r="I207" s="24">
        <v>5.7888497000000001</v>
      </c>
      <c r="J207" s="24">
        <v>102.5871807</v>
      </c>
    </row>
    <row r="208" spans="1:10" x14ac:dyDescent="0.45">
      <c r="A208" t="s">
        <v>765</v>
      </c>
      <c r="B208">
        <v>0.5</v>
      </c>
      <c r="C208" t="s">
        <v>990</v>
      </c>
      <c r="F208" t="s">
        <v>766</v>
      </c>
      <c r="G208" t="s">
        <v>78</v>
      </c>
      <c r="H208" t="s">
        <v>460</v>
      </c>
      <c r="I208" s="24">
        <v>4.5921126000000001</v>
      </c>
      <c r="J208" s="24">
        <v>101.090109</v>
      </c>
    </row>
    <row r="209" spans="1:10" x14ac:dyDescent="0.45">
      <c r="A209" t="s">
        <v>767</v>
      </c>
      <c r="B209">
        <v>1</v>
      </c>
      <c r="C209" t="s">
        <v>990</v>
      </c>
      <c r="F209" t="s">
        <v>768</v>
      </c>
      <c r="G209" t="s">
        <v>63</v>
      </c>
      <c r="H209" t="s">
        <v>460</v>
      </c>
      <c r="I209" s="24">
        <v>3.7640207999999999</v>
      </c>
      <c r="J209" s="24">
        <v>101.4395931</v>
      </c>
    </row>
    <row r="210" spans="1:10" x14ac:dyDescent="0.45">
      <c r="A210" t="s">
        <v>769</v>
      </c>
      <c r="B210">
        <v>1</v>
      </c>
      <c r="C210" t="s">
        <v>990</v>
      </c>
      <c r="F210" t="s">
        <v>770</v>
      </c>
      <c r="G210" t="s">
        <v>23</v>
      </c>
      <c r="H210" t="s">
        <v>460</v>
      </c>
      <c r="I210" s="24">
        <v>3.1569486000000002</v>
      </c>
      <c r="J210" s="24">
        <v>101.71230300000001</v>
      </c>
    </row>
    <row r="211" spans="1:10" x14ac:dyDescent="0.45">
      <c r="A211" t="s">
        <v>771</v>
      </c>
      <c r="B211">
        <v>1</v>
      </c>
      <c r="C211" t="s">
        <v>990</v>
      </c>
      <c r="F211" t="s">
        <v>772</v>
      </c>
      <c r="G211" t="s">
        <v>32</v>
      </c>
      <c r="H211" t="s">
        <v>460</v>
      </c>
      <c r="I211" s="24">
        <v>5.6364010000000002</v>
      </c>
      <c r="J211" s="24">
        <v>100.48778830000001</v>
      </c>
    </row>
    <row r="212" spans="1:10" x14ac:dyDescent="0.45">
      <c r="A212" t="s">
        <v>773</v>
      </c>
      <c r="B212">
        <v>0.43</v>
      </c>
      <c r="C212" t="s">
        <v>990</v>
      </c>
      <c r="F212" t="s">
        <v>774</v>
      </c>
      <c r="G212" t="s">
        <v>137</v>
      </c>
      <c r="H212" t="s">
        <v>460</v>
      </c>
      <c r="I212" s="24">
        <v>2.9785192</v>
      </c>
      <c r="J212" s="24">
        <v>101.51638</v>
      </c>
    </row>
    <row r="213" spans="1:10" x14ac:dyDescent="0.45">
      <c r="A213" t="s">
        <v>138</v>
      </c>
      <c r="B213">
        <v>1</v>
      </c>
      <c r="C213" t="s">
        <v>990</v>
      </c>
      <c r="F213" t="s">
        <v>775</v>
      </c>
      <c r="G213" t="s">
        <v>44</v>
      </c>
      <c r="H213" t="s">
        <v>460</v>
      </c>
      <c r="I213" s="24">
        <v>2.8268583</v>
      </c>
      <c r="J213" s="24">
        <v>101.7865654</v>
      </c>
    </row>
    <row r="214" spans="1:10" x14ac:dyDescent="0.45">
      <c r="A214" t="s">
        <v>139</v>
      </c>
      <c r="B214">
        <v>0.18</v>
      </c>
      <c r="C214" t="s">
        <v>990</v>
      </c>
      <c r="F214" t="s">
        <v>776</v>
      </c>
      <c r="G214" t="s">
        <v>49</v>
      </c>
      <c r="H214" t="s">
        <v>460</v>
      </c>
      <c r="I214" s="24">
        <v>3.0363609999999999</v>
      </c>
      <c r="J214" s="24">
        <v>101.5478219</v>
      </c>
    </row>
    <row r="215" spans="1:10" x14ac:dyDescent="0.45">
      <c r="A215" t="s">
        <v>777</v>
      </c>
      <c r="B215">
        <v>0.18</v>
      </c>
      <c r="C215" t="s">
        <v>990</v>
      </c>
      <c r="F215" t="s">
        <v>778</v>
      </c>
      <c r="G215" t="s">
        <v>86</v>
      </c>
      <c r="H215" t="s">
        <v>460</v>
      </c>
      <c r="I215" s="24">
        <v>3.0571899999999999</v>
      </c>
      <c r="J215" s="24">
        <v>101.50175590000001</v>
      </c>
    </row>
    <row r="216" spans="1:10" x14ac:dyDescent="0.45">
      <c r="A216" t="s">
        <v>779</v>
      </c>
      <c r="B216">
        <v>0.2</v>
      </c>
      <c r="C216" t="s">
        <v>990</v>
      </c>
      <c r="F216" t="s">
        <v>780</v>
      </c>
      <c r="G216" t="s">
        <v>63</v>
      </c>
      <c r="H216" t="s">
        <v>460</v>
      </c>
      <c r="I216" s="24">
        <v>2.9851816000000002</v>
      </c>
      <c r="J216" s="24">
        <v>101.62715439999999</v>
      </c>
    </row>
    <row r="217" spans="1:10" x14ac:dyDescent="0.45">
      <c r="A217" t="s">
        <v>779</v>
      </c>
      <c r="B217">
        <v>1</v>
      </c>
      <c r="C217" t="s">
        <v>990</v>
      </c>
      <c r="F217" t="s">
        <v>781</v>
      </c>
      <c r="G217" t="s">
        <v>49</v>
      </c>
      <c r="H217" t="s">
        <v>460</v>
      </c>
      <c r="I217" s="24">
        <v>4.4931280999999998</v>
      </c>
      <c r="J217" s="24">
        <v>103.44138510000001</v>
      </c>
    </row>
    <row r="218" spans="1:10" x14ac:dyDescent="0.45">
      <c r="A218" t="s">
        <v>782</v>
      </c>
      <c r="B218">
        <v>0.5</v>
      </c>
      <c r="C218" t="s">
        <v>990</v>
      </c>
      <c r="F218" t="s">
        <v>783</v>
      </c>
      <c r="G218" t="s">
        <v>63</v>
      </c>
      <c r="H218" t="s">
        <v>460</v>
      </c>
      <c r="I218" s="24">
        <v>3.3484493</v>
      </c>
      <c r="J218" s="24">
        <v>101.5866159</v>
      </c>
    </row>
    <row r="219" spans="1:10" x14ac:dyDescent="0.45">
      <c r="A219" t="s">
        <v>784</v>
      </c>
      <c r="B219">
        <v>0.43</v>
      </c>
      <c r="C219" t="s">
        <v>990</v>
      </c>
      <c r="F219" t="s">
        <v>785</v>
      </c>
      <c r="G219" t="s">
        <v>140</v>
      </c>
      <c r="H219" t="s">
        <v>460</v>
      </c>
      <c r="I219" s="4">
        <v>2.98412298131373</v>
      </c>
      <c r="J219" s="4">
        <v>101.511686557606</v>
      </c>
    </row>
    <row r="220" spans="1:10" x14ac:dyDescent="0.45">
      <c r="A220" t="s">
        <v>786</v>
      </c>
      <c r="B220">
        <v>0.4</v>
      </c>
      <c r="C220" t="s">
        <v>990</v>
      </c>
      <c r="F220" t="s">
        <v>787</v>
      </c>
      <c r="G220" t="s">
        <v>7</v>
      </c>
      <c r="H220" t="s">
        <v>460</v>
      </c>
      <c r="I220" s="24">
        <v>2.271093</v>
      </c>
      <c r="J220" s="24">
        <v>102.54198820000001</v>
      </c>
    </row>
    <row r="221" spans="1:10" x14ac:dyDescent="0.45">
      <c r="A221" t="s">
        <v>788</v>
      </c>
      <c r="B221">
        <v>0.43</v>
      </c>
      <c r="C221" t="s">
        <v>990</v>
      </c>
      <c r="F221" t="s">
        <v>789</v>
      </c>
      <c r="G221" t="s">
        <v>140</v>
      </c>
      <c r="H221" t="s">
        <v>460</v>
      </c>
      <c r="I221" s="24">
        <v>5.3700334999999999</v>
      </c>
      <c r="J221" s="24">
        <v>100.4139476</v>
      </c>
    </row>
    <row r="222" spans="1:10" x14ac:dyDescent="0.45">
      <c r="A222" t="s">
        <v>1003</v>
      </c>
      <c r="B222">
        <v>0.5</v>
      </c>
      <c r="C222" t="s">
        <v>990</v>
      </c>
      <c r="F222" t="s">
        <v>790</v>
      </c>
      <c r="G222" t="s">
        <v>135</v>
      </c>
      <c r="H222" t="s">
        <v>460</v>
      </c>
      <c r="I222" s="24">
        <v>4.5289849999999996</v>
      </c>
      <c r="J222" s="24">
        <v>101.1292301</v>
      </c>
    </row>
    <row r="223" spans="1:10" x14ac:dyDescent="0.45">
      <c r="A223" t="s">
        <v>141</v>
      </c>
      <c r="B223">
        <v>0.99</v>
      </c>
      <c r="C223" t="s">
        <v>990</v>
      </c>
      <c r="F223" t="s">
        <v>791</v>
      </c>
      <c r="G223" t="s">
        <v>92</v>
      </c>
      <c r="H223" t="s">
        <v>460</v>
      </c>
      <c r="I223" s="24">
        <v>3.0448515999999999</v>
      </c>
      <c r="J223" s="24">
        <v>101.44471</v>
      </c>
    </row>
    <row r="224" spans="1:10" x14ac:dyDescent="0.45">
      <c r="A224" t="s">
        <v>792</v>
      </c>
      <c r="B224">
        <v>1</v>
      </c>
      <c r="C224" t="s">
        <v>990</v>
      </c>
      <c r="F224" t="s">
        <v>793</v>
      </c>
      <c r="G224" t="s">
        <v>8</v>
      </c>
      <c r="H224" t="s">
        <v>460</v>
      </c>
      <c r="I224" s="24">
        <v>4.4952370000000004</v>
      </c>
      <c r="J224" s="24">
        <v>101.0111321</v>
      </c>
    </row>
    <row r="225" spans="1:10" x14ac:dyDescent="0.45">
      <c r="A225" t="s">
        <v>794</v>
      </c>
      <c r="B225">
        <v>1</v>
      </c>
      <c r="C225" t="s">
        <v>990</v>
      </c>
      <c r="F225" t="s">
        <v>795</v>
      </c>
      <c r="G225" t="s">
        <v>21</v>
      </c>
      <c r="H225" t="s">
        <v>460</v>
      </c>
      <c r="I225" s="24">
        <v>5.7390638000000003</v>
      </c>
      <c r="J225" s="24">
        <v>102.50685970000001</v>
      </c>
    </row>
    <row r="226" spans="1:10" x14ac:dyDescent="0.45">
      <c r="A226" t="s">
        <v>796</v>
      </c>
      <c r="B226">
        <v>0.18</v>
      </c>
      <c r="C226" t="s">
        <v>990</v>
      </c>
      <c r="F226" t="s">
        <v>797</v>
      </c>
      <c r="G226" t="s">
        <v>142</v>
      </c>
      <c r="H226" t="s">
        <v>460</v>
      </c>
      <c r="I226" s="24">
        <v>5.3648094999999998</v>
      </c>
      <c r="J226" s="24">
        <v>100.3968429</v>
      </c>
    </row>
    <row r="227" spans="1:10" x14ac:dyDescent="0.45">
      <c r="A227" t="s">
        <v>798</v>
      </c>
      <c r="B227">
        <v>0.18</v>
      </c>
      <c r="C227" t="s">
        <v>990</v>
      </c>
      <c r="F227" t="s">
        <v>799</v>
      </c>
      <c r="G227" t="s">
        <v>42</v>
      </c>
      <c r="H227" t="s">
        <v>460</v>
      </c>
      <c r="I227" s="24">
        <v>3.1888614</v>
      </c>
      <c r="J227" s="24">
        <v>101.6704889</v>
      </c>
    </row>
    <row r="228" spans="1:10" x14ac:dyDescent="0.45">
      <c r="A228" t="s">
        <v>800</v>
      </c>
      <c r="B228">
        <v>0.18</v>
      </c>
      <c r="C228" t="s">
        <v>990</v>
      </c>
      <c r="F228" t="s">
        <v>801</v>
      </c>
      <c r="G228" t="s">
        <v>84</v>
      </c>
      <c r="H228" t="s">
        <v>460</v>
      </c>
      <c r="I228" s="24">
        <v>2.9562835999999999</v>
      </c>
      <c r="J228" s="24">
        <v>101.64929309999999</v>
      </c>
    </row>
    <row r="229" spans="1:10" x14ac:dyDescent="0.45">
      <c r="A229" t="s">
        <v>143</v>
      </c>
      <c r="B229">
        <v>0.35</v>
      </c>
      <c r="C229" t="s">
        <v>990</v>
      </c>
      <c r="F229" t="s">
        <v>802</v>
      </c>
      <c r="G229" t="s">
        <v>56</v>
      </c>
      <c r="H229" t="s">
        <v>460</v>
      </c>
      <c r="I229" s="24">
        <v>3.0449169999999999</v>
      </c>
      <c r="J229" s="24">
        <v>101.4455621</v>
      </c>
    </row>
    <row r="230" spans="1:10" x14ac:dyDescent="0.45">
      <c r="A230" t="s">
        <v>803</v>
      </c>
      <c r="B230">
        <v>0.18</v>
      </c>
      <c r="C230" t="s">
        <v>990</v>
      </c>
      <c r="F230" t="s">
        <v>144</v>
      </c>
      <c r="G230" t="s">
        <v>29</v>
      </c>
      <c r="H230" t="s">
        <v>460</v>
      </c>
      <c r="I230" s="24">
        <v>3.1888614</v>
      </c>
      <c r="J230" s="24">
        <v>101.6704889</v>
      </c>
    </row>
    <row r="231" spans="1:10" x14ac:dyDescent="0.45">
      <c r="A231" t="s">
        <v>145</v>
      </c>
      <c r="B231">
        <v>1</v>
      </c>
      <c r="C231" t="s">
        <v>990</v>
      </c>
      <c r="F231" t="s">
        <v>804</v>
      </c>
      <c r="G231" t="s">
        <v>146</v>
      </c>
      <c r="H231" t="s">
        <v>460</v>
      </c>
      <c r="I231" s="24">
        <v>3.7460197000000002</v>
      </c>
      <c r="J231" s="24">
        <v>103.05873990000001</v>
      </c>
    </row>
    <row r="232" spans="1:10" x14ac:dyDescent="0.45">
      <c r="A232" t="s">
        <v>147</v>
      </c>
      <c r="B232">
        <v>0.16</v>
      </c>
      <c r="C232" t="s">
        <v>990</v>
      </c>
      <c r="F232" t="s">
        <v>805</v>
      </c>
      <c r="G232" t="s">
        <v>148</v>
      </c>
      <c r="H232" t="s">
        <v>460</v>
      </c>
      <c r="I232" s="24">
        <v>3.0448515999999999</v>
      </c>
      <c r="J232" s="24">
        <v>101.44471</v>
      </c>
    </row>
    <row r="233" spans="1:10" x14ac:dyDescent="0.45">
      <c r="A233" t="s">
        <v>149</v>
      </c>
      <c r="B233">
        <v>0.27</v>
      </c>
      <c r="C233" t="s">
        <v>990</v>
      </c>
      <c r="F233" t="s">
        <v>806</v>
      </c>
      <c r="G233" t="s">
        <v>59</v>
      </c>
      <c r="H233" t="s">
        <v>460</v>
      </c>
      <c r="I233" s="24">
        <v>6.1524538</v>
      </c>
      <c r="J233" s="24">
        <v>100.35540349999999</v>
      </c>
    </row>
    <row r="234" spans="1:10" x14ac:dyDescent="0.45">
      <c r="A234" t="s">
        <v>150</v>
      </c>
      <c r="B234">
        <v>0.43</v>
      </c>
      <c r="C234" t="s">
        <v>990</v>
      </c>
      <c r="F234" t="s">
        <v>807</v>
      </c>
      <c r="G234" t="s">
        <v>140</v>
      </c>
      <c r="H234" t="s">
        <v>460</v>
      </c>
      <c r="I234" s="24">
        <v>5.3341352999999998</v>
      </c>
      <c r="J234" s="24">
        <v>100.4701432</v>
      </c>
    </row>
    <row r="235" spans="1:10" x14ac:dyDescent="0.45">
      <c r="A235" t="s">
        <v>808</v>
      </c>
      <c r="B235">
        <v>0.5</v>
      </c>
      <c r="C235" t="s">
        <v>990</v>
      </c>
      <c r="F235" t="s">
        <v>809</v>
      </c>
      <c r="G235" t="s">
        <v>42</v>
      </c>
      <c r="H235" t="s">
        <v>460</v>
      </c>
      <c r="I235" s="24">
        <v>6.4736279999999997</v>
      </c>
      <c r="J235" s="24">
        <v>100.2581921</v>
      </c>
    </row>
    <row r="236" spans="1:10" x14ac:dyDescent="0.45">
      <c r="A236" t="s">
        <v>808</v>
      </c>
      <c r="B236">
        <v>0.5</v>
      </c>
      <c r="C236" t="s">
        <v>990</v>
      </c>
      <c r="F236" t="s">
        <v>810</v>
      </c>
      <c r="G236" t="s">
        <v>42</v>
      </c>
      <c r="H236" t="s">
        <v>460</v>
      </c>
      <c r="I236" s="24">
        <v>6.4736279999999997</v>
      </c>
      <c r="J236" s="24">
        <v>100.2581921</v>
      </c>
    </row>
    <row r="237" spans="1:10" x14ac:dyDescent="0.45">
      <c r="A237" t="s">
        <v>811</v>
      </c>
      <c r="B237">
        <v>0.43</v>
      </c>
      <c r="C237" t="s">
        <v>990</v>
      </c>
      <c r="F237" t="s">
        <v>812</v>
      </c>
      <c r="G237" t="s">
        <v>78</v>
      </c>
      <c r="H237" t="s">
        <v>460</v>
      </c>
      <c r="I237" s="24">
        <v>3.0410721999999999</v>
      </c>
      <c r="J237" s="24">
        <v>101.4509506</v>
      </c>
    </row>
    <row r="238" spans="1:10" x14ac:dyDescent="0.45">
      <c r="A238" t="s">
        <v>813</v>
      </c>
      <c r="B238">
        <v>0.17</v>
      </c>
      <c r="C238" t="s">
        <v>990</v>
      </c>
      <c r="F238" t="s">
        <v>814</v>
      </c>
      <c r="G238" t="s">
        <v>151</v>
      </c>
      <c r="H238" t="s">
        <v>460</v>
      </c>
      <c r="I238" s="24">
        <v>6.1351760999999998</v>
      </c>
      <c r="J238" s="24">
        <v>100.3424835</v>
      </c>
    </row>
    <row r="239" spans="1:10" x14ac:dyDescent="0.45">
      <c r="A239" t="s">
        <v>815</v>
      </c>
      <c r="B239">
        <v>0.43</v>
      </c>
      <c r="C239" t="s">
        <v>990</v>
      </c>
      <c r="F239" t="s">
        <v>816</v>
      </c>
      <c r="G239" t="s">
        <v>7</v>
      </c>
      <c r="H239" t="s">
        <v>460</v>
      </c>
      <c r="I239" s="24">
        <v>1.6060675</v>
      </c>
      <c r="J239" s="24">
        <v>103.64784179999999</v>
      </c>
    </row>
    <row r="240" spans="1:10" x14ac:dyDescent="0.45">
      <c r="A240" t="s">
        <v>152</v>
      </c>
      <c r="B240">
        <v>2</v>
      </c>
      <c r="C240" t="s">
        <v>990</v>
      </c>
      <c r="F240" t="s">
        <v>817</v>
      </c>
      <c r="G240" t="s">
        <v>58</v>
      </c>
      <c r="H240" t="s">
        <v>460</v>
      </c>
      <c r="I240" s="24">
        <v>3.5609320000000002</v>
      </c>
      <c r="J240" s="24">
        <v>101.658546</v>
      </c>
    </row>
    <row r="241" spans="1:10" x14ac:dyDescent="0.45">
      <c r="A241" t="s">
        <v>818</v>
      </c>
      <c r="B241">
        <v>0.45</v>
      </c>
      <c r="C241" t="s">
        <v>990</v>
      </c>
      <c r="F241" t="s">
        <v>819</v>
      </c>
      <c r="G241" t="s">
        <v>153</v>
      </c>
      <c r="H241" t="s">
        <v>460</v>
      </c>
      <c r="I241" s="24">
        <v>5.2190041000000003</v>
      </c>
      <c r="J241" s="24">
        <v>103.2649049</v>
      </c>
    </row>
    <row r="242" spans="1:10" x14ac:dyDescent="0.45">
      <c r="A242" t="s">
        <v>820</v>
      </c>
      <c r="B242">
        <v>1</v>
      </c>
      <c r="C242" t="s">
        <v>990</v>
      </c>
      <c r="F242" t="s">
        <v>821</v>
      </c>
      <c r="G242" t="s">
        <v>154</v>
      </c>
      <c r="H242" t="s">
        <v>460</v>
      </c>
      <c r="I242" s="24">
        <v>2.3237836000000001</v>
      </c>
      <c r="J242" s="24">
        <v>102.0889679</v>
      </c>
    </row>
    <row r="243" spans="1:10" x14ac:dyDescent="0.45">
      <c r="A243" t="s">
        <v>155</v>
      </c>
      <c r="B243">
        <v>1</v>
      </c>
      <c r="C243" t="s">
        <v>990</v>
      </c>
      <c r="F243" t="s">
        <v>822</v>
      </c>
      <c r="G243" t="s">
        <v>61</v>
      </c>
      <c r="H243" t="s">
        <v>460</v>
      </c>
      <c r="I243" s="24">
        <v>4.2922348000000001</v>
      </c>
      <c r="J243" s="24">
        <v>101.3204164</v>
      </c>
    </row>
    <row r="244" spans="1:10" x14ac:dyDescent="0.45">
      <c r="A244" t="s">
        <v>156</v>
      </c>
      <c r="B244">
        <v>0.11</v>
      </c>
      <c r="C244" t="s">
        <v>990</v>
      </c>
      <c r="F244" t="s">
        <v>823</v>
      </c>
      <c r="G244" t="s">
        <v>63</v>
      </c>
      <c r="H244" t="s">
        <v>460</v>
      </c>
      <c r="I244" s="24">
        <v>5.3934762000000003</v>
      </c>
      <c r="J244" s="24">
        <v>100.40032840000001</v>
      </c>
    </row>
    <row r="245" spans="1:10" x14ac:dyDescent="0.45">
      <c r="A245" t="s">
        <v>157</v>
      </c>
      <c r="B245">
        <v>0.43</v>
      </c>
      <c r="C245" t="s">
        <v>990</v>
      </c>
      <c r="F245" t="s">
        <v>824</v>
      </c>
      <c r="G245" t="s">
        <v>84</v>
      </c>
      <c r="H245" t="s">
        <v>460</v>
      </c>
      <c r="I245" s="24">
        <v>3.0410721999999999</v>
      </c>
      <c r="J245" s="24">
        <v>101.4509506</v>
      </c>
    </row>
    <row r="246" spans="1:10" x14ac:dyDescent="0.45">
      <c r="A246" t="s">
        <v>825</v>
      </c>
      <c r="B246">
        <v>1</v>
      </c>
      <c r="C246" t="s">
        <v>990</v>
      </c>
      <c r="F246" t="s">
        <v>826</v>
      </c>
      <c r="G246" t="s">
        <v>61</v>
      </c>
      <c r="H246" t="s">
        <v>460</v>
      </c>
      <c r="I246" s="24">
        <v>5.0575565999999998</v>
      </c>
      <c r="J246" s="24">
        <v>102.7594847</v>
      </c>
    </row>
    <row r="247" spans="1:10" x14ac:dyDescent="0.45">
      <c r="A247" t="s">
        <v>158</v>
      </c>
      <c r="B247">
        <v>0.43</v>
      </c>
      <c r="C247" t="s">
        <v>990</v>
      </c>
      <c r="F247" t="s">
        <v>827</v>
      </c>
      <c r="G247" t="s">
        <v>151</v>
      </c>
      <c r="H247" t="s">
        <v>460</v>
      </c>
      <c r="I247" s="24">
        <v>5.3306480000000001</v>
      </c>
      <c r="J247" s="24">
        <v>100.4565159</v>
      </c>
    </row>
    <row r="248" spans="1:10" x14ac:dyDescent="0.45">
      <c r="A248" t="s">
        <v>828</v>
      </c>
      <c r="B248">
        <v>0.18</v>
      </c>
      <c r="C248" t="s">
        <v>990</v>
      </c>
      <c r="F248" t="s">
        <v>829</v>
      </c>
      <c r="G248" t="s">
        <v>151</v>
      </c>
      <c r="H248" t="s">
        <v>460</v>
      </c>
      <c r="I248" s="24">
        <v>6.1511113000000002</v>
      </c>
      <c r="J248" s="24">
        <v>100.68724570000001</v>
      </c>
    </row>
    <row r="249" spans="1:10" x14ac:dyDescent="0.45">
      <c r="A249" t="s">
        <v>1004</v>
      </c>
      <c r="B249">
        <v>0.43</v>
      </c>
      <c r="C249" t="s">
        <v>990</v>
      </c>
      <c r="F249" t="s">
        <v>830</v>
      </c>
      <c r="G249" t="s">
        <v>65</v>
      </c>
      <c r="H249" t="s">
        <v>460</v>
      </c>
      <c r="I249" s="24">
        <v>5.3700334999999999</v>
      </c>
      <c r="J249" s="24">
        <v>100.4139476</v>
      </c>
    </row>
    <row r="250" spans="1:10" x14ac:dyDescent="0.45">
      <c r="A250" t="s">
        <v>831</v>
      </c>
      <c r="B250">
        <v>0.43</v>
      </c>
      <c r="C250" t="s">
        <v>990</v>
      </c>
      <c r="F250" t="s">
        <v>832</v>
      </c>
      <c r="G250" t="s">
        <v>79</v>
      </c>
      <c r="H250" t="s">
        <v>460</v>
      </c>
      <c r="I250" s="24">
        <v>2.8268583</v>
      </c>
      <c r="J250" s="24">
        <v>101.7865654</v>
      </c>
    </row>
    <row r="251" spans="1:10" x14ac:dyDescent="0.45">
      <c r="A251" t="s">
        <v>833</v>
      </c>
      <c r="B251">
        <v>0.43</v>
      </c>
      <c r="C251" t="s">
        <v>990</v>
      </c>
      <c r="F251" t="s">
        <v>834</v>
      </c>
      <c r="G251" t="s">
        <v>65</v>
      </c>
      <c r="H251" t="s">
        <v>460</v>
      </c>
      <c r="I251" s="24">
        <v>2.9221097999999999</v>
      </c>
      <c r="J251" s="24">
        <v>101.7329167</v>
      </c>
    </row>
    <row r="252" spans="1:10" x14ac:dyDescent="0.45">
      <c r="A252" t="s">
        <v>159</v>
      </c>
      <c r="B252">
        <v>2</v>
      </c>
      <c r="C252" t="s">
        <v>990</v>
      </c>
      <c r="F252" t="s">
        <v>835</v>
      </c>
      <c r="G252" t="s">
        <v>160</v>
      </c>
      <c r="H252" t="s">
        <v>460</v>
      </c>
      <c r="I252" s="24">
        <v>1.4385904</v>
      </c>
      <c r="J252" s="24">
        <v>103.4150714</v>
      </c>
    </row>
    <row r="253" spans="1:10" x14ac:dyDescent="0.45">
      <c r="A253" t="s">
        <v>836</v>
      </c>
      <c r="B253">
        <v>1</v>
      </c>
      <c r="C253" t="s">
        <v>990</v>
      </c>
      <c r="F253" t="s">
        <v>837</v>
      </c>
      <c r="G253" t="s">
        <v>135</v>
      </c>
      <c r="H253" t="s">
        <v>460</v>
      </c>
      <c r="I253" s="24">
        <v>6.4029750999999999</v>
      </c>
      <c r="J253" s="24">
        <v>100.1367166</v>
      </c>
    </row>
    <row r="254" spans="1:10" x14ac:dyDescent="0.45">
      <c r="A254" t="s">
        <v>836</v>
      </c>
      <c r="B254">
        <v>0.08</v>
      </c>
      <c r="C254" t="s">
        <v>990</v>
      </c>
      <c r="F254" t="s">
        <v>837</v>
      </c>
      <c r="G254" t="s">
        <v>135</v>
      </c>
      <c r="H254" t="s">
        <v>460</v>
      </c>
      <c r="I254" s="24">
        <v>6.4029750999999999</v>
      </c>
      <c r="J254" s="24">
        <v>100.1367166</v>
      </c>
    </row>
    <row r="255" spans="1:10" x14ac:dyDescent="0.45">
      <c r="A255" t="s">
        <v>1005</v>
      </c>
      <c r="B255">
        <v>0.18</v>
      </c>
      <c r="C255" t="s">
        <v>990</v>
      </c>
      <c r="F255" t="s">
        <v>838</v>
      </c>
      <c r="G255" t="s">
        <v>123</v>
      </c>
      <c r="H255" t="s">
        <v>460</v>
      </c>
      <c r="I255" s="24">
        <v>5.3648094999999998</v>
      </c>
      <c r="J255" s="24">
        <v>100.3968429</v>
      </c>
    </row>
    <row r="256" spans="1:10" x14ac:dyDescent="0.45">
      <c r="A256" t="s">
        <v>839</v>
      </c>
      <c r="B256">
        <v>0.18</v>
      </c>
      <c r="C256" t="s">
        <v>990</v>
      </c>
      <c r="F256" t="s">
        <v>840</v>
      </c>
      <c r="G256" t="s">
        <v>161</v>
      </c>
      <c r="H256" t="s">
        <v>460</v>
      </c>
      <c r="I256" s="24">
        <v>3.0518488000000001</v>
      </c>
      <c r="J256" s="24">
        <v>101.59018330000001</v>
      </c>
    </row>
    <row r="257" spans="1:10" x14ac:dyDescent="0.45">
      <c r="A257" t="s">
        <v>841</v>
      </c>
      <c r="B257">
        <v>0.1</v>
      </c>
      <c r="C257" t="s">
        <v>990</v>
      </c>
      <c r="F257" t="s">
        <v>162</v>
      </c>
      <c r="G257" t="s">
        <v>51</v>
      </c>
      <c r="H257" t="s">
        <v>460</v>
      </c>
      <c r="I257" s="24">
        <v>3.2476099999999999</v>
      </c>
      <c r="J257" s="24">
        <v>102.4160519</v>
      </c>
    </row>
    <row r="258" spans="1:10" x14ac:dyDescent="0.45">
      <c r="A258" t="s">
        <v>163</v>
      </c>
      <c r="B258">
        <v>0.18</v>
      </c>
      <c r="C258" t="s">
        <v>990</v>
      </c>
      <c r="F258" t="s">
        <v>842</v>
      </c>
      <c r="G258" t="s">
        <v>164</v>
      </c>
      <c r="H258" t="s">
        <v>460</v>
      </c>
      <c r="I258" s="24">
        <v>2.8592333000000001</v>
      </c>
      <c r="J258" s="24">
        <v>101.67866170000001</v>
      </c>
    </row>
    <row r="259" spans="1:10" x14ac:dyDescent="0.45">
      <c r="A259" t="s">
        <v>843</v>
      </c>
      <c r="B259">
        <v>1</v>
      </c>
      <c r="C259" t="s">
        <v>990</v>
      </c>
      <c r="F259" t="s">
        <v>844</v>
      </c>
      <c r="G259" t="s">
        <v>24</v>
      </c>
      <c r="H259" t="s">
        <v>460</v>
      </c>
      <c r="I259" s="24">
        <v>3.5147206</v>
      </c>
      <c r="J259" s="24">
        <v>101.1331052</v>
      </c>
    </row>
    <row r="260" spans="1:10" x14ac:dyDescent="0.45">
      <c r="A260" t="s">
        <v>845</v>
      </c>
      <c r="B260">
        <v>0.43</v>
      </c>
      <c r="C260" t="s">
        <v>990</v>
      </c>
      <c r="F260" t="s">
        <v>846</v>
      </c>
      <c r="G260" t="s">
        <v>151</v>
      </c>
      <c r="H260" t="s">
        <v>460</v>
      </c>
      <c r="I260" s="24">
        <v>3.0839492000000002</v>
      </c>
      <c r="J260" s="24">
        <v>101.40815310000001</v>
      </c>
    </row>
    <row r="261" spans="1:10" x14ac:dyDescent="0.45">
      <c r="A261" t="s">
        <v>847</v>
      </c>
      <c r="B261">
        <v>0.99</v>
      </c>
      <c r="C261" t="s">
        <v>990</v>
      </c>
      <c r="F261" t="s">
        <v>848</v>
      </c>
      <c r="G261" t="s">
        <v>92</v>
      </c>
      <c r="H261" t="s">
        <v>460</v>
      </c>
      <c r="I261" s="24">
        <v>3.0525340000000001</v>
      </c>
      <c r="J261" s="24">
        <v>101.5080956</v>
      </c>
    </row>
    <row r="262" spans="1:10" x14ac:dyDescent="0.45">
      <c r="A262" t="s">
        <v>849</v>
      </c>
      <c r="B262">
        <v>0.18</v>
      </c>
      <c r="C262" t="s">
        <v>990</v>
      </c>
      <c r="F262" t="s">
        <v>850</v>
      </c>
      <c r="G262" t="s">
        <v>21</v>
      </c>
      <c r="H262" t="s">
        <v>460</v>
      </c>
      <c r="I262" s="24">
        <v>1.5758101</v>
      </c>
      <c r="J262" s="24">
        <v>103.8042382</v>
      </c>
    </row>
    <row r="263" spans="1:10" x14ac:dyDescent="0.45">
      <c r="A263" t="s">
        <v>851</v>
      </c>
      <c r="B263">
        <v>2</v>
      </c>
      <c r="C263" t="s">
        <v>990</v>
      </c>
      <c r="F263" t="s">
        <v>852</v>
      </c>
      <c r="G263" t="s">
        <v>46</v>
      </c>
      <c r="H263" t="s">
        <v>460</v>
      </c>
      <c r="I263" s="24">
        <v>2.7229247000000001</v>
      </c>
      <c r="J263" s="24">
        <v>101.941535</v>
      </c>
    </row>
    <row r="264" spans="1:10" x14ac:dyDescent="0.45">
      <c r="A264" t="s">
        <v>851</v>
      </c>
      <c r="B264">
        <v>2</v>
      </c>
      <c r="C264" t="s">
        <v>990</v>
      </c>
      <c r="F264" t="s">
        <v>852</v>
      </c>
      <c r="G264" t="s">
        <v>50</v>
      </c>
      <c r="H264" t="s">
        <v>460</v>
      </c>
      <c r="I264" s="24">
        <v>2.7229247000000001</v>
      </c>
      <c r="J264" s="24">
        <v>101.941535</v>
      </c>
    </row>
    <row r="265" spans="1:10" x14ac:dyDescent="0.45">
      <c r="A265" t="s">
        <v>851</v>
      </c>
      <c r="B265">
        <v>1.3</v>
      </c>
      <c r="C265" t="s">
        <v>990</v>
      </c>
      <c r="F265" t="s">
        <v>852</v>
      </c>
      <c r="G265" t="s">
        <v>46</v>
      </c>
      <c r="H265" t="s">
        <v>460</v>
      </c>
      <c r="I265" s="24">
        <v>2.7229247000000001</v>
      </c>
      <c r="J265" s="24">
        <v>101.941535</v>
      </c>
    </row>
    <row r="266" spans="1:10" x14ac:dyDescent="0.45">
      <c r="A266" t="s">
        <v>853</v>
      </c>
      <c r="B266">
        <v>1</v>
      </c>
      <c r="C266" t="s">
        <v>990</v>
      </c>
      <c r="F266" t="s">
        <v>854</v>
      </c>
      <c r="G266" t="s">
        <v>165</v>
      </c>
      <c r="H266" t="s">
        <v>460</v>
      </c>
      <c r="I266" s="24">
        <v>3.7696010000000002</v>
      </c>
      <c r="J266" s="24">
        <v>100.98365509999999</v>
      </c>
    </row>
    <row r="267" spans="1:10" x14ac:dyDescent="0.45">
      <c r="A267" t="s">
        <v>855</v>
      </c>
      <c r="B267">
        <v>1</v>
      </c>
      <c r="C267" t="s">
        <v>990</v>
      </c>
      <c r="F267" t="s">
        <v>856</v>
      </c>
      <c r="G267" t="s">
        <v>75</v>
      </c>
      <c r="H267" t="s">
        <v>460</v>
      </c>
      <c r="I267" s="24">
        <v>1.8937507</v>
      </c>
      <c r="J267" s="24">
        <v>103.682586</v>
      </c>
    </row>
    <row r="268" spans="1:10" x14ac:dyDescent="0.45">
      <c r="A268" t="s">
        <v>857</v>
      </c>
      <c r="B268">
        <v>0.18</v>
      </c>
      <c r="C268" t="s">
        <v>990</v>
      </c>
      <c r="F268" t="s">
        <v>858</v>
      </c>
      <c r="G268" t="s">
        <v>61</v>
      </c>
      <c r="H268" t="s">
        <v>460</v>
      </c>
      <c r="I268" s="24">
        <v>2.1894239999999998</v>
      </c>
      <c r="J268" s="24">
        <v>102.3091677</v>
      </c>
    </row>
    <row r="269" spans="1:10" x14ac:dyDescent="0.45">
      <c r="A269" t="s">
        <v>859</v>
      </c>
      <c r="B269">
        <v>0.3</v>
      </c>
      <c r="C269" t="s">
        <v>990</v>
      </c>
      <c r="F269" t="s">
        <v>860</v>
      </c>
      <c r="G269" t="s">
        <v>78</v>
      </c>
      <c r="H269" t="s">
        <v>460</v>
      </c>
      <c r="I269" s="24">
        <v>3.0449169999999999</v>
      </c>
      <c r="J269" s="24">
        <v>101.4455621</v>
      </c>
    </row>
    <row r="270" spans="1:10" x14ac:dyDescent="0.45">
      <c r="A270" t="s">
        <v>861</v>
      </c>
      <c r="B270">
        <v>0.18</v>
      </c>
      <c r="C270" t="s">
        <v>990</v>
      </c>
      <c r="F270" t="s">
        <v>862</v>
      </c>
      <c r="G270" t="s">
        <v>142</v>
      </c>
      <c r="H270" t="s">
        <v>460</v>
      </c>
      <c r="I270" s="24">
        <v>2.069817</v>
      </c>
      <c r="J270" s="24">
        <v>102.60852800000001</v>
      </c>
    </row>
    <row r="271" spans="1:10" x14ac:dyDescent="0.45">
      <c r="A271" t="s">
        <v>863</v>
      </c>
      <c r="B271">
        <v>0.43</v>
      </c>
      <c r="C271" t="s">
        <v>990</v>
      </c>
      <c r="F271" t="s">
        <v>864</v>
      </c>
      <c r="G271" t="s">
        <v>166</v>
      </c>
      <c r="H271" t="s">
        <v>460</v>
      </c>
      <c r="I271" s="24">
        <v>2.2648288999999999</v>
      </c>
      <c r="J271" s="24">
        <v>102.2147425</v>
      </c>
    </row>
    <row r="272" spans="1:10" x14ac:dyDescent="0.45">
      <c r="A272" t="s">
        <v>863</v>
      </c>
      <c r="B272">
        <v>0.43</v>
      </c>
      <c r="C272" t="s">
        <v>990</v>
      </c>
      <c r="F272" t="s">
        <v>865</v>
      </c>
      <c r="G272" t="s">
        <v>164</v>
      </c>
      <c r="H272" t="s">
        <v>460</v>
      </c>
      <c r="I272" s="24">
        <v>2.2648288999999999</v>
      </c>
      <c r="J272" s="24">
        <v>102.2147425</v>
      </c>
    </row>
    <row r="273" spans="1:10" x14ac:dyDescent="0.45">
      <c r="A273" t="s">
        <v>866</v>
      </c>
      <c r="B273">
        <v>5</v>
      </c>
      <c r="C273" t="s">
        <v>990</v>
      </c>
      <c r="F273" t="s">
        <v>867</v>
      </c>
      <c r="G273" t="s">
        <v>167</v>
      </c>
      <c r="H273" t="s">
        <v>460</v>
      </c>
      <c r="I273" s="24">
        <v>2.7417476000000001</v>
      </c>
      <c r="J273" s="24">
        <v>101.7015569</v>
      </c>
    </row>
    <row r="274" spans="1:10" x14ac:dyDescent="0.45">
      <c r="A274" t="s">
        <v>866</v>
      </c>
      <c r="B274">
        <v>5</v>
      </c>
      <c r="C274" t="s">
        <v>990</v>
      </c>
      <c r="F274" t="s">
        <v>867</v>
      </c>
      <c r="G274" t="s">
        <v>168</v>
      </c>
      <c r="H274" t="s">
        <v>460</v>
      </c>
      <c r="I274" s="24">
        <v>2.7417476000000001</v>
      </c>
      <c r="J274" s="24">
        <v>101.7015569</v>
      </c>
    </row>
    <row r="275" spans="1:10" x14ac:dyDescent="0.45">
      <c r="A275" t="s">
        <v>868</v>
      </c>
      <c r="B275">
        <v>0.18</v>
      </c>
      <c r="C275" t="s">
        <v>990</v>
      </c>
      <c r="F275" t="s">
        <v>869</v>
      </c>
      <c r="G275" t="s">
        <v>65</v>
      </c>
      <c r="H275" t="s">
        <v>460</v>
      </c>
      <c r="I275" s="24">
        <v>5.3648094999999998</v>
      </c>
      <c r="J275" s="24">
        <v>100.3968429</v>
      </c>
    </row>
    <row r="276" spans="1:10" x14ac:dyDescent="0.45">
      <c r="A276" t="s">
        <v>870</v>
      </c>
      <c r="B276">
        <v>0.43</v>
      </c>
      <c r="C276" t="s">
        <v>990</v>
      </c>
      <c r="F276" t="s">
        <v>871</v>
      </c>
      <c r="G276" t="s">
        <v>169</v>
      </c>
      <c r="H276" t="s">
        <v>460</v>
      </c>
      <c r="I276" s="24">
        <v>3.1136631000000001</v>
      </c>
      <c r="J276" s="24">
        <v>101.59998160000001</v>
      </c>
    </row>
    <row r="277" spans="1:10" x14ac:dyDescent="0.45">
      <c r="A277" t="s">
        <v>872</v>
      </c>
      <c r="B277">
        <v>1</v>
      </c>
      <c r="C277" t="s">
        <v>990</v>
      </c>
      <c r="F277" t="s">
        <v>873</v>
      </c>
      <c r="G277" t="s">
        <v>75</v>
      </c>
      <c r="H277" t="s">
        <v>460</v>
      </c>
      <c r="I277" s="24">
        <v>3.4202940000000002</v>
      </c>
      <c r="J277" s="24">
        <v>101.6621849</v>
      </c>
    </row>
    <row r="278" spans="1:10" x14ac:dyDescent="0.45">
      <c r="A278" t="s">
        <v>1006</v>
      </c>
      <c r="B278">
        <v>0.5</v>
      </c>
      <c r="C278" t="s">
        <v>990</v>
      </c>
      <c r="F278" t="s">
        <v>874</v>
      </c>
      <c r="G278" t="s">
        <v>103</v>
      </c>
      <c r="H278" t="s">
        <v>460</v>
      </c>
      <c r="I278" s="24">
        <v>4.5980891000000002</v>
      </c>
      <c r="J278" s="24">
        <v>101.08994869999999</v>
      </c>
    </row>
    <row r="279" spans="1:10" x14ac:dyDescent="0.45">
      <c r="A279" t="s">
        <v>1007</v>
      </c>
      <c r="B279">
        <v>0.5</v>
      </c>
      <c r="C279" t="s">
        <v>990</v>
      </c>
      <c r="F279" t="s">
        <v>875</v>
      </c>
      <c r="G279" t="s">
        <v>123</v>
      </c>
      <c r="H279" t="s">
        <v>460</v>
      </c>
      <c r="I279" s="24">
        <v>2.602112</v>
      </c>
      <c r="J279" s="24">
        <v>102.069304</v>
      </c>
    </row>
    <row r="280" spans="1:10" x14ac:dyDescent="0.45">
      <c r="A280" t="s">
        <v>1007</v>
      </c>
      <c r="B280">
        <v>1.01</v>
      </c>
      <c r="C280" t="s">
        <v>990</v>
      </c>
      <c r="F280" t="s">
        <v>876</v>
      </c>
      <c r="G280" t="s">
        <v>137</v>
      </c>
      <c r="H280" t="s">
        <v>460</v>
      </c>
      <c r="I280" s="24">
        <v>2.590525</v>
      </c>
      <c r="J280" s="24">
        <v>102.0929861</v>
      </c>
    </row>
    <row r="281" spans="1:10" x14ac:dyDescent="0.45">
      <c r="A281" t="s">
        <v>1008</v>
      </c>
      <c r="B281">
        <v>0.43</v>
      </c>
      <c r="C281" t="s">
        <v>990</v>
      </c>
      <c r="F281" t="s">
        <v>877</v>
      </c>
      <c r="G281" t="s">
        <v>71</v>
      </c>
      <c r="H281" t="s">
        <v>460</v>
      </c>
      <c r="I281" s="24">
        <v>2.602112</v>
      </c>
      <c r="J281" s="24">
        <v>102.069304</v>
      </c>
    </row>
    <row r="282" spans="1:10" x14ac:dyDescent="0.45">
      <c r="A282" t="s">
        <v>1009</v>
      </c>
      <c r="B282">
        <v>0.43</v>
      </c>
      <c r="C282" t="s">
        <v>990</v>
      </c>
      <c r="F282" t="s">
        <v>878</v>
      </c>
      <c r="G282" t="s">
        <v>23</v>
      </c>
      <c r="H282" t="s">
        <v>460</v>
      </c>
      <c r="I282" s="24">
        <v>2.602112</v>
      </c>
      <c r="J282" s="24">
        <v>102.069304</v>
      </c>
    </row>
    <row r="283" spans="1:10" x14ac:dyDescent="0.45">
      <c r="A283" t="s">
        <v>1010</v>
      </c>
      <c r="B283">
        <v>0.5</v>
      </c>
      <c r="C283" t="s">
        <v>990</v>
      </c>
      <c r="F283" t="s">
        <v>879</v>
      </c>
      <c r="G283" t="s">
        <v>123</v>
      </c>
      <c r="H283" t="s">
        <v>460</v>
      </c>
      <c r="I283" s="24">
        <v>2.602112</v>
      </c>
      <c r="J283" s="24">
        <v>102.069304</v>
      </c>
    </row>
    <row r="284" spans="1:10" x14ac:dyDescent="0.45">
      <c r="A284" t="s">
        <v>1011</v>
      </c>
      <c r="B284">
        <v>1.01</v>
      </c>
      <c r="C284" t="s">
        <v>990</v>
      </c>
      <c r="F284" t="s">
        <v>880</v>
      </c>
      <c r="G284" t="s">
        <v>8</v>
      </c>
      <c r="H284" t="s">
        <v>460</v>
      </c>
      <c r="I284" s="24">
        <v>3.021998</v>
      </c>
      <c r="J284" s="24">
        <v>101.7055411</v>
      </c>
    </row>
    <row r="285" spans="1:10" x14ac:dyDescent="0.45">
      <c r="A285" t="s">
        <v>1011</v>
      </c>
      <c r="B285">
        <v>1.01</v>
      </c>
      <c r="C285" t="s">
        <v>990</v>
      </c>
      <c r="F285" t="s">
        <v>881</v>
      </c>
      <c r="G285" t="s">
        <v>8</v>
      </c>
      <c r="H285" t="s">
        <v>460</v>
      </c>
      <c r="I285" s="24">
        <v>3.1846236999999999</v>
      </c>
      <c r="J285" s="24">
        <v>101.5359674</v>
      </c>
    </row>
    <row r="286" spans="1:10" x14ac:dyDescent="0.45">
      <c r="A286" t="s">
        <v>1012</v>
      </c>
      <c r="B286">
        <v>0.49</v>
      </c>
      <c r="C286" t="s">
        <v>990</v>
      </c>
      <c r="F286" t="s">
        <v>882</v>
      </c>
      <c r="G286" t="s">
        <v>170</v>
      </c>
      <c r="H286" t="s">
        <v>460</v>
      </c>
      <c r="I286" s="24">
        <v>5.4021530999999996</v>
      </c>
      <c r="J286" s="24">
        <v>100.5728321</v>
      </c>
    </row>
    <row r="287" spans="1:10" x14ac:dyDescent="0.45">
      <c r="A287" t="s">
        <v>1013</v>
      </c>
      <c r="B287">
        <v>0.43</v>
      </c>
      <c r="C287" t="s">
        <v>990</v>
      </c>
      <c r="F287" t="s">
        <v>883</v>
      </c>
      <c r="G287" t="s">
        <v>171</v>
      </c>
      <c r="H287" t="s">
        <v>460</v>
      </c>
      <c r="I287" s="24">
        <v>2.2648288999999999</v>
      </c>
      <c r="J287" s="24">
        <v>102.2147425</v>
      </c>
    </row>
    <row r="288" spans="1:10" x14ac:dyDescent="0.45">
      <c r="A288" t="s">
        <v>172</v>
      </c>
      <c r="B288">
        <v>0.5</v>
      </c>
      <c r="C288" t="s">
        <v>990</v>
      </c>
      <c r="F288" t="s">
        <v>884</v>
      </c>
      <c r="G288" t="s">
        <v>87</v>
      </c>
      <c r="H288" t="s">
        <v>460</v>
      </c>
      <c r="I288" s="24">
        <v>4.5980891000000002</v>
      </c>
      <c r="J288" s="24">
        <v>101.08994869999999</v>
      </c>
    </row>
    <row r="289" spans="1:10" x14ac:dyDescent="0.45">
      <c r="A289" t="s">
        <v>173</v>
      </c>
      <c r="B289">
        <v>0.48</v>
      </c>
      <c r="C289" t="s">
        <v>990</v>
      </c>
      <c r="F289" t="s">
        <v>885</v>
      </c>
      <c r="G289" t="s">
        <v>50</v>
      </c>
      <c r="H289" t="s">
        <v>460</v>
      </c>
      <c r="I289" s="24">
        <v>5.5915140000000001</v>
      </c>
      <c r="J289" s="24">
        <v>100.7577709</v>
      </c>
    </row>
    <row r="290" spans="1:10" x14ac:dyDescent="0.45">
      <c r="A290" t="s">
        <v>886</v>
      </c>
      <c r="B290">
        <v>2.5</v>
      </c>
      <c r="C290" t="s">
        <v>990</v>
      </c>
      <c r="F290" t="s">
        <v>887</v>
      </c>
      <c r="G290" t="s">
        <v>98</v>
      </c>
      <c r="H290" t="s">
        <v>460</v>
      </c>
      <c r="I290" s="24">
        <v>3.9674252000000001</v>
      </c>
      <c r="J290" s="24">
        <v>103.4237244</v>
      </c>
    </row>
    <row r="291" spans="1:10" x14ac:dyDescent="0.45">
      <c r="A291" t="s">
        <v>886</v>
      </c>
      <c r="B291">
        <v>5</v>
      </c>
      <c r="C291" t="s">
        <v>990</v>
      </c>
      <c r="F291" t="s">
        <v>887</v>
      </c>
      <c r="G291" t="s">
        <v>98</v>
      </c>
      <c r="H291" t="s">
        <v>460</v>
      </c>
      <c r="I291" s="24">
        <v>3.9674252000000001</v>
      </c>
      <c r="J291" s="24">
        <v>103.4237244</v>
      </c>
    </row>
    <row r="292" spans="1:10" x14ac:dyDescent="0.45">
      <c r="A292" t="s">
        <v>886</v>
      </c>
      <c r="B292">
        <v>2.5</v>
      </c>
      <c r="C292" t="s">
        <v>990</v>
      </c>
      <c r="F292" t="s">
        <v>887</v>
      </c>
      <c r="G292" t="s">
        <v>98</v>
      </c>
      <c r="H292" t="s">
        <v>460</v>
      </c>
      <c r="I292" s="24">
        <v>3.9674252000000001</v>
      </c>
      <c r="J292" s="24">
        <v>103.4237244</v>
      </c>
    </row>
    <row r="293" spans="1:10" x14ac:dyDescent="0.45">
      <c r="A293" t="s">
        <v>888</v>
      </c>
      <c r="B293">
        <v>0.35</v>
      </c>
      <c r="C293" t="s">
        <v>990</v>
      </c>
      <c r="F293" t="s">
        <v>889</v>
      </c>
      <c r="G293" t="s">
        <v>51</v>
      </c>
      <c r="H293" t="s">
        <v>460</v>
      </c>
      <c r="I293" s="24">
        <v>3.1317849</v>
      </c>
      <c r="J293" s="24">
        <v>101.7114053</v>
      </c>
    </row>
    <row r="294" spans="1:10" x14ac:dyDescent="0.45">
      <c r="A294" t="s">
        <v>890</v>
      </c>
      <c r="B294">
        <v>0.43</v>
      </c>
      <c r="C294" t="s">
        <v>990</v>
      </c>
      <c r="F294" t="s">
        <v>891</v>
      </c>
      <c r="G294" t="s">
        <v>21</v>
      </c>
      <c r="H294" t="s">
        <v>460</v>
      </c>
      <c r="I294" s="24">
        <v>3.0236950999999999</v>
      </c>
      <c r="J294" s="24">
        <v>101.6954435</v>
      </c>
    </row>
    <row r="295" spans="1:10" x14ac:dyDescent="0.45">
      <c r="A295" t="s">
        <v>892</v>
      </c>
      <c r="B295">
        <v>0.27</v>
      </c>
      <c r="C295" t="s">
        <v>990</v>
      </c>
      <c r="F295" t="s">
        <v>893</v>
      </c>
      <c r="G295" t="s">
        <v>85</v>
      </c>
      <c r="H295" t="s">
        <v>460</v>
      </c>
      <c r="I295" s="24">
        <v>3.5532146</v>
      </c>
      <c r="J295" s="24">
        <v>102.4081362</v>
      </c>
    </row>
    <row r="296" spans="1:10" x14ac:dyDescent="0.45">
      <c r="A296" t="s">
        <v>894</v>
      </c>
      <c r="B296">
        <v>0.5</v>
      </c>
      <c r="C296" t="s">
        <v>990</v>
      </c>
      <c r="F296" t="s">
        <v>895</v>
      </c>
      <c r="G296" t="s">
        <v>87</v>
      </c>
      <c r="H296" t="s">
        <v>460</v>
      </c>
      <c r="I296" s="24">
        <v>3.1436763000000001</v>
      </c>
      <c r="J296" s="24">
        <v>101.5134398</v>
      </c>
    </row>
    <row r="297" spans="1:10" x14ac:dyDescent="0.45">
      <c r="A297" t="s">
        <v>174</v>
      </c>
      <c r="B297">
        <v>1</v>
      </c>
      <c r="C297" t="s">
        <v>990</v>
      </c>
      <c r="F297" t="s">
        <v>896</v>
      </c>
      <c r="G297" t="s">
        <v>59</v>
      </c>
      <c r="H297" t="s">
        <v>460</v>
      </c>
      <c r="I297" s="24">
        <v>3.363928</v>
      </c>
      <c r="J297" s="24">
        <v>101.60286410000001</v>
      </c>
    </row>
    <row r="298" spans="1:10" x14ac:dyDescent="0.45">
      <c r="A298" t="s">
        <v>174</v>
      </c>
      <c r="B298">
        <v>0.43</v>
      </c>
      <c r="C298" t="s">
        <v>990</v>
      </c>
      <c r="F298" t="s">
        <v>897</v>
      </c>
      <c r="G298" t="s">
        <v>175</v>
      </c>
      <c r="H298" t="s">
        <v>460</v>
      </c>
      <c r="I298" s="24">
        <v>3.363928</v>
      </c>
      <c r="J298" s="24">
        <v>101.60286410000001</v>
      </c>
    </row>
    <row r="299" spans="1:10" x14ac:dyDescent="0.45">
      <c r="A299" t="s">
        <v>898</v>
      </c>
      <c r="B299">
        <v>0.27</v>
      </c>
      <c r="C299" t="s">
        <v>990</v>
      </c>
      <c r="F299" t="s">
        <v>899</v>
      </c>
      <c r="G299" t="s">
        <v>134</v>
      </c>
      <c r="H299" t="s">
        <v>460</v>
      </c>
      <c r="I299" s="24">
        <v>2.6345743000000001</v>
      </c>
      <c r="J299" s="24">
        <v>102.0809721</v>
      </c>
    </row>
    <row r="300" spans="1:10" x14ac:dyDescent="0.45">
      <c r="A300" t="s">
        <v>900</v>
      </c>
      <c r="B300">
        <v>1.75</v>
      </c>
      <c r="C300" t="s">
        <v>990</v>
      </c>
      <c r="F300" t="s">
        <v>901</v>
      </c>
      <c r="G300" t="s">
        <v>87</v>
      </c>
      <c r="H300" t="s">
        <v>460</v>
      </c>
      <c r="I300" s="24">
        <v>5.6316850000000001</v>
      </c>
      <c r="J300" s="24">
        <v>100.487988</v>
      </c>
    </row>
    <row r="301" spans="1:10" x14ac:dyDescent="0.45">
      <c r="A301" t="s">
        <v>176</v>
      </c>
      <c r="B301">
        <v>0.36</v>
      </c>
      <c r="C301" t="s">
        <v>990</v>
      </c>
      <c r="F301" t="s">
        <v>902</v>
      </c>
      <c r="G301" t="s">
        <v>56</v>
      </c>
      <c r="H301" t="s">
        <v>460</v>
      </c>
      <c r="I301" s="24">
        <v>2.6750289999999999</v>
      </c>
      <c r="J301" s="24">
        <v>101.8729519</v>
      </c>
    </row>
    <row r="302" spans="1:10" x14ac:dyDescent="0.45">
      <c r="A302" t="s">
        <v>903</v>
      </c>
      <c r="B302">
        <v>1</v>
      </c>
      <c r="C302" t="s">
        <v>990</v>
      </c>
      <c r="F302" t="s">
        <v>904</v>
      </c>
      <c r="G302" t="s">
        <v>49</v>
      </c>
      <c r="H302" t="s">
        <v>460</v>
      </c>
      <c r="I302" s="24">
        <v>2.6088</v>
      </c>
      <c r="J302" s="24">
        <v>102.06724</v>
      </c>
    </row>
    <row r="303" spans="1:10" x14ac:dyDescent="0.45">
      <c r="A303" t="s">
        <v>905</v>
      </c>
      <c r="B303">
        <v>0.5</v>
      </c>
      <c r="C303" t="s">
        <v>990</v>
      </c>
      <c r="F303" t="s">
        <v>906</v>
      </c>
      <c r="G303" t="s">
        <v>87</v>
      </c>
      <c r="H303" t="s">
        <v>460</v>
      </c>
      <c r="I303" s="24">
        <v>4.5980891000000002</v>
      </c>
      <c r="J303" s="24">
        <v>101.08994869999999</v>
      </c>
    </row>
    <row r="304" spans="1:10" x14ac:dyDescent="0.45">
      <c r="A304" t="s">
        <v>905</v>
      </c>
      <c r="B304">
        <v>0.5</v>
      </c>
      <c r="C304" t="s">
        <v>990</v>
      </c>
      <c r="F304" t="s">
        <v>906</v>
      </c>
      <c r="G304" t="s">
        <v>87</v>
      </c>
      <c r="H304" t="s">
        <v>460</v>
      </c>
      <c r="I304" s="24">
        <v>4.5980891000000002</v>
      </c>
      <c r="J304" s="24">
        <v>101.08994869999999</v>
      </c>
    </row>
    <row r="305" spans="1:10" x14ac:dyDescent="0.45">
      <c r="A305" t="s">
        <v>1014</v>
      </c>
      <c r="B305">
        <v>0.5</v>
      </c>
      <c r="C305" t="s">
        <v>990</v>
      </c>
      <c r="F305" t="s">
        <v>907</v>
      </c>
      <c r="G305" t="s">
        <v>21</v>
      </c>
      <c r="H305" t="s">
        <v>460</v>
      </c>
      <c r="I305" s="24">
        <v>5.6546263000000003</v>
      </c>
      <c r="J305" s="24">
        <v>102.5986597</v>
      </c>
    </row>
    <row r="306" spans="1:10" x14ac:dyDescent="0.45">
      <c r="A306" t="s">
        <v>908</v>
      </c>
      <c r="B306">
        <v>1</v>
      </c>
      <c r="C306" t="s">
        <v>990</v>
      </c>
      <c r="F306" t="s">
        <v>909</v>
      </c>
      <c r="G306" t="s">
        <v>177</v>
      </c>
      <c r="H306" t="s">
        <v>460</v>
      </c>
      <c r="I306" s="24">
        <v>5.9824399000000001</v>
      </c>
      <c r="J306" s="24">
        <v>100.4593436</v>
      </c>
    </row>
    <row r="307" spans="1:10" x14ac:dyDescent="0.45">
      <c r="A307" t="s">
        <v>178</v>
      </c>
      <c r="B307">
        <v>0.42</v>
      </c>
      <c r="C307" t="s">
        <v>990</v>
      </c>
      <c r="F307" t="s">
        <v>910</v>
      </c>
      <c r="G307" t="s">
        <v>50</v>
      </c>
      <c r="H307" t="s">
        <v>460</v>
      </c>
      <c r="I307" s="24">
        <v>2.9864896000000001</v>
      </c>
      <c r="J307" s="24">
        <v>101.5395705</v>
      </c>
    </row>
    <row r="308" spans="1:10" x14ac:dyDescent="0.45">
      <c r="A308" t="s">
        <v>911</v>
      </c>
      <c r="B308">
        <v>1</v>
      </c>
      <c r="C308" t="s">
        <v>990</v>
      </c>
      <c r="F308" t="s">
        <v>912</v>
      </c>
      <c r="G308" t="s">
        <v>23</v>
      </c>
      <c r="H308" t="s">
        <v>460</v>
      </c>
      <c r="I308" s="24">
        <v>5.3341352999999998</v>
      </c>
      <c r="J308" s="24">
        <v>100.4701432</v>
      </c>
    </row>
    <row r="309" spans="1:10" x14ac:dyDescent="0.45">
      <c r="A309" t="s">
        <v>911</v>
      </c>
      <c r="B309">
        <v>1</v>
      </c>
      <c r="C309" t="s">
        <v>990</v>
      </c>
      <c r="F309" t="s">
        <v>913</v>
      </c>
      <c r="G309" t="s">
        <v>21</v>
      </c>
      <c r="H309" t="s">
        <v>460</v>
      </c>
      <c r="I309" s="24">
        <v>2.8058795999999999</v>
      </c>
      <c r="J309" s="24">
        <v>101.73432409999999</v>
      </c>
    </row>
    <row r="310" spans="1:10" x14ac:dyDescent="0.45">
      <c r="A310" t="s">
        <v>179</v>
      </c>
      <c r="B310">
        <v>1.5</v>
      </c>
      <c r="C310" t="s">
        <v>990</v>
      </c>
      <c r="F310" t="s">
        <v>914</v>
      </c>
      <c r="G310" t="s">
        <v>180</v>
      </c>
      <c r="H310" t="s">
        <v>460</v>
      </c>
      <c r="I310" s="24">
        <v>2.9231213999999999</v>
      </c>
      <c r="J310" s="24">
        <v>101.4866485</v>
      </c>
    </row>
    <row r="311" spans="1:10" x14ac:dyDescent="0.45">
      <c r="A311" t="s">
        <v>181</v>
      </c>
      <c r="B311">
        <v>0.68</v>
      </c>
      <c r="C311" t="s">
        <v>990</v>
      </c>
      <c r="F311" t="s">
        <v>915</v>
      </c>
      <c r="G311" t="s">
        <v>182</v>
      </c>
      <c r="H311" t="s">
        <v>460</v>
      </c>
      <c r="I311" s="24">
        <v>3.1569486000000002</v>
      </c>
      <c r="J311" s="24">
        <v>101.71230300000001</v>
      </c>
    </row>
    <row r="312" spans="1:10" x14ac:dyDescent="0.45">
      <c r="A312" t="s">
        <v>916</v>
      </c>
      <c r="B312">
        <v>5</v>
      </c>
      <c r="C312" t="s">
        <v>990</v>
      </c>
      <c r="F312" t="s">
        <v>917</v>
      </c>
      <c r="G312" t="s">
        <v>183</v>
      </c>
      <c r="H312" t="s">
        <v>460</v>
      </c>
      <c r="I312" s="24">
        <v>5.4044150000000002</v>
      </c>
      <c r="J312" s="24">
        <v>102.85854519999999</v>
      </c>
    </row>
    <row r="313" spans="1:10" x14ac:dyDescent="0.45">
      <c r="A313" t="s">
        <v>184</v>
      </c>
      <c r="B313">
        <v>1.01</v>
      </c>
      <c r="C313" t="s">
        <v>990</v>
      </c>
      <c r="F313" t="s">
        <v>918</v>
      </c>
      <c r="G313" t="s">
        <v>41</v>
      </c>
      <c r="H313" t="s">
        <v>460</v>
      </c>
      <c r="I313" s="24">
        <v>2.7417476000000001</v>
      </c>
      <c r="J313" s="24">
        <v>101.7015569</v>
      </c>
    </row>
    <row r="314" spans="1:10" x14ac:dyDescent="0.45">
      <c r="A314" t="s">
        <v>184</v>
      </c>
      <c r="B314">
        <v>1</v>
      </c>
      <c r="C314" t="s">
        <v>990</v>
      </c>
      <c r="F314" t="s">
        <v>919</v>
      </c>
      <c r="G314" t="s">
        <v>41</v>
      </c>
      <c r="H314" t="s">
        <v>460</v>
      </c>
      <c r="I314" s="24">
        <v>2.7417476000000001</v>
      </c>
      <c r="J314" s="24">
        <v>101.7015569</v>
      </c>
    </row>
    <row r="315" spans="1:10" x14ac:dyDescent="0.45">
      <c r="A315" t="s">
        <v>1015</v>
      </c>
      <c r="B315">
        <v>1.37</v>
      </c>
      <c r="C315" t="s">
        <v>990</v>
      </c>
      <c r="F315" t="s">
        <v>920</v>
      </c>
      <c r="G315" t="s">
        <v>185</v>
      </c>
      <c r="H315" t="s">
        <v>460</v>
      </c>
      <c r="I315" s="24">
        <v>1.5785167</v>
      </c>
      <c r="J315" s="24">
        <v>103.6426026</v>
      </c>
    </row>
    <row r="316" spans="1:10" x14ac:dyDescent="0.45">
      <c r="A316" t="s">
        <v>1015</v>
      </c>
      <c r="B316">
        <v>0.09</v>
      </c>
      <c r="C316" t="s">
        <v>990</v>
      </c>
      <c r="F316" t="s">
        <v>921</v>
      </c>
      <c r="G316" t="s">
        <v>186</v>
      </c>
      <c r="H316" t="s">
        <v>460</v>
      </c>
      <c r="I316" s="24">
        <v>1.5354532999999999</v>
      </c>
      <c r="J316" s="24">
        <v>103.77946110000001</v>
      </c>
    </row>
    <row r="317" spans="1:10" x14ac:dyDescent="0.45">
      <c r="A317" t="s">
        <v>1015</v>
      </c>
      <c r="B317">
        <v>0.17</v>
      </c>
      <c r="C317" t="s">
        <v>990</v>
      </c>
      <c r="F317" t="s">
        <v>922</v>
      </c>
      <c r="G317" t="s">
        <v>186</v>
      </c>
      <c r="H317" t="s">
        <v>460</v>
      </c>
      <c r="I317" s="24">
        <v>1.5377681999999999</v>
      </c>
      <c r="J317" s="24">
        <v>103.7687449</v>
      </c>
    </row>
    <row r="318" spans="1:10" x14ac:dyDescent="0.45">
      <c r="A318" t="s">
        <v>1015</v>
      </c>
      <c r="B318">
        <v>0.17</v>
      </c>
      <c r="C318" t="s">
        <v>990</v>
      </c>
      <c r="F318" t="s">
        <v>923</v>
      </c>
      <c r="G318" t="s">
        <v>186</v>
      </c>
      <c r="H318" t="s">
        <v>460</v>
      </c>
      <c r="I318" s="24">
        <v>1.4519092</v>
      </c>
      <c r="J318" s="24">
        <v>103.927266</v>
      </c>
    </row>
    <row r="319" spans="1:10" x14ac:dyDescent="0.45">
      <c r="A319" t="s">
        <v>1015</v>
      </c>
      <c r="B319">
        <v>0.17</v>
      </c>
      <c r="C319" t="s">
        <v>990</v>
      </c>
      <c r="F319" t="s">
        <v>924</v>
      </c>
      <c r="G319" t="s">
        <v>6</v>
      </c>
      <c r="H319" t="s">
        <v>460</v>
      </c>
      <c r="I319" s="24">
        <v>1.6231914000000001</v>
      </c>
      <c r="J319" s="24">
        <v>103.6663222</v>
      </c>
    </row>
    <row r="320" spans="1:10" x14ac:dyDescent="0.45">
      <c r="A320" t="s">
        <v>1015</v>
      </c>
      <c r="B320">
        <v>0.17</v>
      </c>
      <c r="C320" t="s">
        <v>990</v>
      </c>
      <c r="F320" t="s">
        <v>925</v>
      </c>
      <c r="G320" t="s">
        <v>186</v>
      </c>
      <c r="H320" t="s">
        <v>460</v>
      </c>
      <c r="I320" s="24">
        <v>1.5377681999999999</v>
      </c>
      <c r="J320" s="24">
        <v>103.7687449</v>
      </c>
    </row>
    <row r="321" spans="1:10" x14ac:dyDescent="0.45">
      <c r="A321" t="s">
        <v>1015</v>
      </c>
      <c r="B321">
        <v>0.17</v>
      </c>
      <c r="C321" t="s">
        <v>990</v>
      </c>
      <c r="F321" t="s">
        <v>926</v>
      </c>
      <c r="G321" t="s">
        <v>187</v>
      </c>
      <c r="H321" t="s">
        <v>460</v>
      </c>
      <c r="I321" s="24">
        <v>1.655996</v>
      </c>
      <c r="J321" s="24">
        <v>103.57841999999999</v>
      </c>
    </row>
    <row r="322" spans="1:10" x14ac:dyDescent="0.45">
      <c r="A322" t="s">
        <v>1015</v>
      </c>
      <c r="B322">
        <v>0.17</v>
      </c>
      <c r="C322" t="s">
        <v>990</v>
      </c>
      <c r="F322" t="s">
        <v>927</v>
      </c>
      <c r="G322" t="s">
        <v>187</v>
      </c>
      <c r="H322" t="s">
        <v>460</v>
      </c>
      <c r="I322" s="24">
        <v>1.655996</v>
      </c>
      <c r="J322" s="24">
        <v>103.57841999999999</v>
      </c>
    </row>
    <row r="323" spans="1:10" x14ac:dyDescent="0.45">
      <c r="A323" t="s">
        <v>1015</v>
      </c>
      <c r="B323">
        <v>0.17</v>
      </c>
      <c r="C323" t="s">
        <v>990</v>
      </c>
      <c r="F323" t="s">
        <v>928</v>
      </c>
      <c r="G323" t="s">
        <v>187</v>
      </c>
      <c r="H323" t="s">
        <v>460</v>
      </c>
      <c r="I323" s="24">
        <v>1.655996</v>
      </c>
      <c r="J323" s="24">
        <v>103.57841999999999</v>
      </c>
    </row>
    <row r="324" spans="1:10" x14ac:dyDescent="0.45">
      <c r="A324" t="s">
        <v>1016</v>
      </c>
      <c r="B324">
        <v>0.42</v>
      </c>
      <c r="C324" t="s">
        <v>990</v>
      </c>
      <c r="F324" t="s">
        <v>929</v>
      </c>
      <c r="G324" t="s">
        <v>187</v>
      </c>
      <c r="H324" t="s">
        <v>460</v>
      </c>
      <c r="I324" s="24">
        <v>1.6582668</v>
      </c>
      <c r="J324" s="24">
        <v>103.60603380000001</v>
      </c>
    </row>
    <row r="325" spans="1:10" x14ac:dyDescent="0.45">
      <c r="A325" t="s">
        <v>188</v>
      </c>
      <c r="B325">
        <v>0.18</v>
      </c>
      <c r="C325" t="s">
        <v>990</v>
      </c>
      <c r="F325" t="s">
        <v>930</v>
      </c>
      <c r="G325" t="s">
        <v>142</v>
      </c>
      <c r="H325" t="s">
        <v>460</v>
      </c>
      <c r="I325" s="24">
        <v>4.6786243000000001</v>
      </c>
      <c r="J325" s="24">
        <v>101.207047</v>
      </c>
    </row>
    <row r="326" spans="1:10" x14ac:dyDescent="0.45">
      <c r="A326" t="s">
        <v>931</v>
      </c>
      <c r="B326">
        <v>0.18</v>
      </c>
      <c r="C326" t="s">
        <v>990</v>
      </c>
      <c r="F326" t="s">
        <v>932</v>
      </c>
      <c r="G326" t="s">
        <v>65</v>
      </c>
      <c r="H326" t="s">
        <v>460</v>
      </c>
      <c r="I326" s="24">
        <v>4.6786243000000001</v>
      </c>
      <c r="J326" s="24">
        <v>101.207047</v>
      </c>
    </row>
    <row r="327" spans="1:10" x14ac:dyDescent="0.45">
      <c r="A327" t="s">
        <v>933</v>
      </c>
      <c r="B327">
        <v>0.18</v>
      </c>
      <c r="C327" t="s">
        <v>990</v>
      </c>
      <c r="F327" t="s">
        <v>934</v>
      </c>
      <c r="G327" t="s">
        <v>86</v>
      </c>
      <c r="H327" t="s">
        <v>460</v>
      </c>
      <c r="I327" s="24">
        <v>1.4899899999999999</v>
      </c>
      <c r="J327" s="24">
        <v>103.705399</v>
      </c>
    </row>
    <row r="328" spans="1:10" x14ac:dyDescent="0.45">
      <c r="A328" t="s">
        <v>189</v>
      </c>
      <c r="B328">
        <v>0.16</v>
      </c>
      <c r="C328" t="s">
        <v>990</v>
      </c>
      <c r="F328" t="s">
        <v>935</v>
      </c>
      <c r="G328" t="s">
        <v>190</v>
      </c>
      <c r="H328" t="s">
        <v>460</v>
      </c>
      <c r="I328" s="24">
        <v>3.1520098999999999</v>
      </c>
      <c r="J328" s="24">
        <v>101.5714035</v>
      </c>
    </row>
    <row r="329" spans="1:10" x14ac:dyDescent="0.45">
      <c r="A329" t="s">
        <v>936</v>
      </c>
      <c r="B329">
        <v>1</v>
      </c>
      <c r="C329" t="s">
        <v>990</v>
      </c>
      <c r="F329" t="s">
        <v>937</v>
      </c>
      <c r="G329" t="s">
        <v>59</v>
      </c>
      <c r="H329" t="s">
        <v>460</v>
      </c>
      <c r="I329" s="24">
        <v>3.3605216000000002</v>
      </c>
      <c r="J329" s="24">
        <v>101.5361726</v>
      </c>
    </row>
    <row r="330" spans="1:10" x14ac:dyDescent="0.45">
      <c r="A330" t="s">
        <v>191</v>
      </c>
      <c r="B330">
        <v>0.5</v>
      </c>
      <c r="C330" t="s">
        <v>990</v>
      </c>
      <c r="F330" t="s">
        <v>938</v>
      </c>
      <c r="G330" t="s">
        <v>192</v>
      </c>
      <c r="H330" t="s">
        <v>460</v>
      </c>
      <c r="I330" s="24">
        <v>5.5906779999999996</v>
      </c>
      <c r="J330" s="24">
        <v>100.6477751</v>
      </c>
    </row>
    <row r="331" spans="1:10" x14ac:dyDescent="0.45">
      <c r="A331" t="s">
        <v>193</v>
      </c>
      <c r="B331">
        <v>1</v>
      </c>
      <c r="C331" t="s">
        <v>990</v>
      </c>
      <c r="F331" t="s">
        <v>939</v>
      </c>
      <c r="G331" t="s">
        <v>49</v>
      </c>
      <c r="H331" t="s">
        <v>460</v>
      </c>
      <c r="I331" s="24">
        <v>3.0839492000000002</v>
      </c>
      <c r="J331" s="24">
        <v>101.40815310000001</v>
      </c>
    </row>
    <row r="332" spans="1:10" x14ac:dyDescent="0.45">
      <c r="A332" t="s">
        <v>194</v>
      </c>
      <c r="B332">
        <v>0.18</v>
      </c>
      <c r="C332" t="s">
        <v>990</v>
      </c>
      <c r="F332" t="s">
        <v>940</v>
      </c>
      <c r="G332" t="s">
        <v>69</v>
      </c>
      <c r="H332" t="s">
        <v>460</v>
      </c>
      <c r="I332" s="24">
        <v>3.1092105000000001</v>
      </c>
      <c r="J332" s="24">
        <v>101.6257322</v>
      </c>
    </row>
    <row r="333" spans="1:10" x14ac:dyDescent="0.45">
      <c r="A333" t="s">
        <v>941</v>
      </c>
      <c r="B333">
        <v>0.18</v>
      </c>
      <c r="C333" t="s">
        <v>990</v>
      </c>
      <c r="F333" t="s">
        <v>942</v>
      </c>
      <c r="G333" t="s">
        <v>23</v>
      </c>
      <c r="H333" t="s">
        <v>460</v>
      </c>
      <c r="I333" s="24">
        <v>5.6470440000000002</v>
      </c>
      <c r="J333" s="24">
        <v>100.4975889</v>
      </c>
    </row>
    <row r="334" spans="1:10" x14ac:dyDescent="0.45">
      <c r="A334" t="s">
        <v>195</v>
      </c>
      <c r="B334">
        <v>0.28000000000000003</v>
      </c>
      <c r="C334" t="s">
        <v>990</v>
      </c>
      <c r="F334" t="s">
        <v>943</v>
      </c>
      <c r="G334" t="s">
        <v>103</v>
      </c>
      <c r="H334" t="s">
        <v>460</v>
      </c>
      <c r="I334" s="24">
        <v>4.4022490999999997</v>
      </c>
      <c r="J334" s="24">
        <v>100.7097867</v>
      </c>
    </row>
    <row r="335" spans="1:10" x14ac:dyDescent="0.45">
      <c r="A335" t="s">
        <v>944</v>
      </c>
      <c r="B335">
        <v>0.3</v>
      </c>
      <c r="C335" t="s">
        <v>990</v>
      </c>
      <c r="F335" t="s">
        <v>945</v>
      </c>
      <c r="G335" t="s">
        <v>68</v>
      </c>
      <c r="H335" t="s">
        <v>460</v>
      </c>
      <c r="I335" s="24">
        <v>6.1349600000000004</v>
      </c>
      <c r="J335" s="24">
        <v>102.30534110000001</v>
      </c>
    </row>
    <row r="336" spans="1:10" x14ac:dyDescent="0.45">
      <c r="A336" t="s">
        <v>946</v>
      </c>
      <c r="B336">
        <v>0.18</v>
      </c>
      <c r="C336" t="s">
        <v>990</v>
      </c>
      <c r="F336" t="s">
        <v>947</v>
      </c>
      <c r="G336" t="s">
        <v>44</v>
      </c>
      <c r="H336" t="s">
        <v>460</v>
      </c>
      <c r="I336" s="24">
        <v>5.3934762000000003</v>
      </c>
      <c r="J336" s="24">
        <v>100.40032840000001</v>
      </c>
    </row>
    <row r="337" spans="1:10" x14ac:dyDescent="0.45">
      <c r="A337" t="s">
        <v>196</v>
      </c>
      <c r="B337">
        <v>0.72</v>
      </c>
      <c r="C337" t="s">
        <v>990</v>
      </c>
      <c r="F337" t="s">
        <v>948</v>
      </c>
      <c r="G337" t="s">
        <v>73</v>
      </c>
      <c r="H337" t="s">
        <v>460</v>
      </c>
      <c r="I337" s="24">
        <v>3.0410721999999999</v>
      </c>
      <c r="J337" s="24">
        <v>101.4509506</v>
      </c>
    </row>
    <row r="338" spans="1:10" x14ac:dyDescent="0.45">
      <c r="A338" t="s">
        <v>949</v>
      </c>
      <c r="B338">
        <v>0.62</v>
      </c>
      <c r="C338" t="s">
        <v>990</v>
      </c>
      <c r="F338" t="s">
        <v>950</v>
      </c>
      <c r="G338" t="s">
        <v>197</v>
      </c>
      <c r="H338" t="s">
        <v>460</v>
      </c>
      <c r="I338" s="24">
        <v>6.0924754999999999</v>
      </c>
      <c r="J338" s="24">
        <v>102.2882097</v>
      </c>
    </row>
    <row r="339" spans="1:10" x14ac:dyDescent="0.45">
      <c r="A339" t="s">
        <v>951</v>
      </c>
      <c r="B339">
        <v>0.16</v>
      </c>
      <c r="C339" t="s">
        <v>990</v>
      </c>
      <c r="F339" t="s">
        <v>952</v>
      </c>
      <c r="G339" t="s">
        <v>198</v>
      </c>
      <c r="H339" t="s">
        <v>460</v>
      </c>
      <c r="I339" s="24">
        <v>2.4263384000000001</v>
      </c>
      <c r="J339" s="24">
        <v>101.9316371</v>
      </c>
    </row>
    <row r="340" spans="1:10" x14ac:dyDescent="0.45">
      <c r="A340" t="s">
        <v>953</v>
      </c>
      <c r="B340">
        <v>0.9</v>
      </c>
      <c r="C340" t="s">
        <v>990</v>
      </c>
      <c r="F340" t="s">
        <v>954</v>
      </c>
      <c r="G340" t="s">
        <v>65</v>
      </c>
      <c r="H340" t="s">
        <v>460</v>
      </c>
      <c r="I340" s="24">
        <v>6.6527517999999999</v>
      </c>
      <c r="J340" s="24">
        <v>100.27122970000001</v>
      </c>
    </row>
    <row r="341" spans="1:10" x14ac:dyDescent="0.45">
      <c r="A341" t="s">
        <v>955</v>
      </c>
      <c r="B341">
        <v>0.5</v>
      </c>
      <c r="C341" t="s">
        <v>990</v>
      </c>
      <c r="F341" t="s">
        <v>956</v>
      </c>
      <c r="G341" t="s">
        <v>78</v>
      </c>
      <c r="H341" t="s">
        <v>460</v>
      </c>
      <c r="I341" s="24">
        <v>3.3204820000000002</v>
      </c>
      <c r="J341" s="24">
        <v>101.5759238</v>
      </c>
    </row>
    <row r="342" spans="1:10" x14ac:dyDescent="0.45">
      <c r="A342" t="s">
        <v>957</v>
      </c>
      <c r="B342">
        <v>1</v>
      </c>
      <c r="C342" t="s">
        <v>990</v>
      </c>
      <c r="F342" t="s">
        <v>958</v>
      </c>
      <c r="G342" t="s">
        <v>199</v>
      </c>
      <c r="H342" t="s">
        <v>460</v>
      </c>
      <c r="I342" s="24">
        <v>5.3934762000000003</v>
      </c>
      <c r="J342" s="24">
        <v>100.40032840000001</v>
      </c>
    </row>
    <row r="343" spans="1:10" x14ac:dyDescent="0.45">
      <c r="A343" t="s">
        <v>959</v>
      </c>
      <c r="B343">
        <v>0.27</v>
      </c>
      <c r="C343" t="s">
        <v>990</v>
      </c>
      <c r="F343" t="s">
        <v>960</v>
      </c>
      <c r="G343" t="s">
        <v>22</v>
      </c>
      <c r="H343" t="s">
        <v>460</v>
      </c>
      <c r="I343" s="24">
        <v>2.8181333999999998</v>
      </c>
      <c r="J343" s="24">
        <v>101.6840589</v>
      </c>
    </row>
    <row r="344" spans="1:10" x14ac:dyDescent="0.45">
      <c r="A344" t="s">
        <v>1017</v>
      </c>
      <c r="B344">
        <v>1</v>
      </c>
      <c r="C344" t="s">
        <v>990</v>
      </c>
      <c r="F344" t="s">
        <v>961</v>
      </c>
      <c r="G344" t="s">
        <v>199</v>
      </c>
      <c r="H344" t="s">
        <v>460</v>
      </c>
      <c r="I344" s="24">
        <v>5.377294</v>
      </c>
      <c r="J344" s="24">
        <v>100.4001458</v>
      </c>
    </row>
    <row r="345" spans="1:10" x14ac:dyDescent="0.45">
      <c r="A345" t="s">
        <v>1017</v>
      </c>
      <c r="B345">
        <v>0.18</v>
      </c>
      <c r="C345" t="s">
        <v>990</v>
      </c>
      <c r="F345" t="s">
        <v>962</v>
      </c>
      <c r="G345" t="s">
        <v>200</v>
      </c>
      <c r="H345" t="s">
        <v>460</v>
      </c>
      <c r="I345" s="24">
        <v>5.3341352999999998</v>
      </c>
      <c r="J345" s="24">
        <v>100.4701432</v>
      </c>
    </row>
    <row r="346" spans="1:10" x14ac:dyDescent="0.45">
      <c r="A346" t="s">
        <v>963</v>
      </c>
      <c r="B346">
        <v>0.18</v>
      </c>
      <c r="C346" t="s">
        <v>990</v>
      </c>
      <c r="F346" t="s">
        <v>964</v>
      </c>
      <c r="G346" t="s">
        <v>201</v>
      </c>
      <c r="H346" t="s">
        <v>460</v>
      </c>
      <c r="I346" s="24">
        <v>3.0410721999999999</v>
      </c>
      <c r="J346" s="24">
        <v>101.4509506</v>
      </c>
    </row>
    <row r="347" spans="1:10" x14ac:dyDescent="0.45">
      <c r="A347" t="s">
        <v>202</v>
      </c>
      <c r="B347">
        <v>0.27</v>
      </c>
      <c r="C347" t="s">
        <v>990</v>
      </c>
      <c r="F347" t="s">
        <v>965</v>
      </c>
      <c r="G347" t="s">
        <v>23</v>
      </c>
      <c r="H347" t="s">
        <v>460</v>
      </c>
      <c r="I347" s="24">
        <v>6.3903280000000002</v>
      </c>
      <c r="J347" s="24">
        <v>100.1999182</v>
      </c>
    </row>
    <row r="348" spans="1:10" x14ac:dyDescent="0.45">
      <c r="A348" t="s">
        <v>966</v>
      </c>
      <c r="B348">
        <v>0.13</v>
      </c>
      <c r="C348" t="s">
        <v>990</v>
      </c>
      <c r="F348" t="s">
        <v>967</v>
      </c>
      <c r="G348" t="s">
        <v>24</v>
      </c>
      <c r="H348" t="s">
        <v>460</v>
      </c>
      <c r="I348" s="24">
        <v>4.7311028999999998</v>
      </c>
      <c r="J348" s="24">
        <v>101.1051259</v>
      </c>
    </row>
    <row r="349" spans="1:10" x14ac:dyDescent="0.45">
      <c r="A349" t="s">
        <v>968</v>
      </c>
      <c r="B349">
        <v>0.25</v>
      </c>
      <c r="C349" t="s">
        <v>990</v>
      </c>
      <c r="F349" t="s">
        <v>203</v>
      </c>
      <c r="G349" t="s">
        <v>84</v>
      </c>
      <c r="H349" t="s">
        <v>460</v>
      </c>
      <c r="I349" s="4">
        <v>3.0078997535311398</v>
      </c>
      <c r="J349" s="4">
        <v>101.440551455502</v>
      </c>
    </row>
    <row r="350" spans="1:10" x14ac:dyDescent="0.45">
      <c r="A350" t="s">
        <v>204</v>
      </c>
      <c r="B350">
        <v>1</v>
      </c>
      <c r="C350" t="s">
        <v>990</v>
      </c>
      <c r="F350" t="s">
        <v>969</v>
      </c>
      <c r="G350" t="s">
        <v>79</v>
      </c>
      <c r="H350" t="s">
        <v>460</v>
      </c>
      <c r="I350" s="24">
        <v>1.9136820000000001</v>
      </c>
      <c r="J350" s="24">
        <v>103.17728320000001</v>
      </c>
    </row>
    <row r="351" spans="1:10" x14ac:dyDescent="0.45">
      <c r="A351" t="s">
        <v>970</v>
      </c>
      <c r="B351">
        <v>0.43</v>
      </c>
      <c r="C351" t="s">
        <v>990</v>
      </c>
      <c r="F351" t="s">
        <v>971</v>
      </c>
      <c r="G351" t="s">
        <v>99</v>
      </c>
      <c r="H351" t="s">
        <v>460</v>
      </c>
      <c r="I351" s="24">
        <v>5.2085492999999996</v>
      </c>
      <c r="J351" s="24">
        <v>100.49743530000001</v>
      </c>
    </row>
    <row r="352" spans="1:10" x14ac:dyDescent="0.45">
      <c r="A352" t="s">
        <v>972</v>
      </c>
      <c r="B352">
        <v>0.43</v>
      </c>
      <c r="C352" t="s">
        <v>990</v>
      </c>
      <c r="F352" t="s">
        <v>973</v>
      </c>
      <c r="G352" t="s">
        <v>137</v>
      </c>
      <c r="H352" t="s">
        <v>460</v>
      </c>
      <c r="I352" s="24">
        <v>3.2235488999999999</v>
      </c>
      <c r="J352" s="24">
        <v>101.42255919999999</v>
      </c>
    </row>
    <row r="353" spans="1:10" x14ac:dyDescent="0.45">
      <c r="A353" t="s">
        <v>974</v>
      </c>
      <c r="B353">
        <v>0.43</v>
      </c>
      <c r="C353" t="s">
        <v>990</v>
      </c>
      <c r="F353" t="s">
        <v>975</v>
      </c>
      <c r="G353" t="s">
        <v>142</v>
      </c>
      <c r="H353" t="s">
        <v>460</v>
      </c>
      <c r="I353" s="24">
        <v>5.3700334999999999</v>
      </c>
      <c r="J353" s="24">
        <v>100.4139476</v>
      </c>
    </row>
    <row r="354" spans="1:10" x14ac:dyDescent="0.45">
      <c r="A354" t="s">
        <v>976</v>
      </c>
      <c r="B354">
        <v>0.18</v>
      </c>
      <c r="C354" t="s">
        <v>990</v>
      </c>
      <c r="F354" t="s">
        <v>977</v>
      </c>
      <c r="G354" t="s">
        <v>51</v>
      </c>
      <c r="H354" t="s">
        <v>460</v>
      </c>
      <c r="I354" s="24">
        <v>6.3962770000000004</v>
      </c>
      <c r="J354" s="24">
        <v>100.2095525</v>
      </c>
    </row>
    <row r="355" spans="1:10" x14ac:dyDescent="0.45">
      <c r="A355" t="s">
        <v>978</v>
      </c>
      <c r="B355">
        <v>0.5</v>
      </c>
      <c r="C355" t="s">
        <v>990</v>
      </c>
      <c r="F355" t="s">
        <v>979</v>
      </c>
      <c r="G355" t="s">
        <v>50</v>
      </c>
      <c r="H355" t="s">
        <v>460</v>
      </c>
      <c r="I355" s="24">
        <v>3.0576300000000001</v>
      </c>
      <c r="J355" s="24">
        <v>101.575833</v>
      </c>
    </row>
    <row r="356" spans="1:10" x14ac:dyDescent="0.45">
      <c r="A356" t="s">
        <v>980</v>
      </c>
      <c r="B356">
        <v>2.4700000000000002</v>
      </c>
      <c r="C356" t="s">
        <v>990</v>
      </c>
      <c r="F356" t="s">
        <v>919</v>
      </c>
      <c r="G356" t="s">
        <v>41</v>
      </c>
      <c r="H356" t="s">
        <v>460</v>
      </c>
      <c r="I356" s="24">
        <v>2.7417476000000001</v>
      </c>
      <c r="J356" s="24">
        <v>101.7015569</v>
      </c>
    </row>
    <row r="357" spans="1:10" x14ac:dyDescent="0.45">
      <c r="A357" t="s">
        <v>981</v>
      </c>
      <c r="B357">
        <v>0.43</v>
      </c>
      <c r="C357" t="s">
        <v>990</v>
      </c>
      <c r="F357" t="s">
        <v>982</v>
      </c>
      <c r="G357" t="s">
        <v>50</v>
      </c>
      <c r="H357" t="s">
        <v>460</v>
      </c>
      <c r="I357" s="24">
        <v>6.0631287</v>
      </c>
      <c r="J357" s="24">
        <v>100.38347899999999</v>
      </c>
    </row>
    <row r="358" spans="1:10" x14ac:dyDescent="0.45">
      <c r="A358" t="s">
        <v>205</v>
      </c>
      <c r="B358">
        <v>1</v>
      </c>
      <c r="C358" t="s">
        <v>990</v>
      </c>
      <c r="F358" t="s">
        <v>983</v>
      </c>
      <c r="G358" t="s">
        <v>75</v>
      </c>
      <c r="H358" t="s">
        <v>460</v>
      </c>
      <c r="I358" s="24">
        <v>4.7311028999999998</v>
      </c>
      <c r="J358" s="24">
        <v>101.1051259</v>
      </c>
    </row>
    <row r="359" spans="1:10" x14ac:dyDescent="0.45">
      <c r="A359" t="s">
        <v>984</v>
      </c>
      <c r="B359">
        <v>0.18</v>
      </c>
      <c r="C359" t="s">
        <v>990</v>
      </c>
      <c r="F359" t="s">
        <v>985</v>
      </c>
      <c r="G359" t="s">
        <v>206</v>
      </c>
      <c r="H359" t="s">
        <v>460</v>
      </c>
      <c r="I359" s="24">
        <v>5.6439728000000002</v>
      </c>
      <c r="J359" s="24">
        <v>100.48602820000001</v>
      </c>
    </row>
    <row r="360" spans="1:10" x14ac:dyDescent="0.45">
      <c r="A360" t="s">
        <v>207</v>
      </c>
      <c r="B360">
        <v>0.1</v>
      </c>
      <c r="C360" t="s">
        <v>990</v>
      </c>
      <c r="F360" t="s">
        <v>986</v>
      </c>
      <c r="G360" t="s">
        <v>78</v>
      </c>
      <c r="H360" t="s">
        <v>460</v>
      </c>
      <c r="I360" s="24">
        <v>1.4711882999999999</v>
      </c>
      <c r="J360" s="24">
        <v>103.5986529</v>
      </c>
    </row>
    <row r="361" spans="1:10" x14ac:dyDescent="0.45">
      <c r="A361" t="s">
        <v>987</v>
      </c>
      <c r="B361">
        <v>1.01</v>
      </c>
      <c r="C361" t="s">
        <v>990</v>
      </c>
      <c r="F361" t="s">
        <v>988</v>
      </c>
      <c r="G361" t="s">
        <v>208</v>
      </c>
      <c r="H361" t="s">
        <v>460</v>
      </c>
      <c r="I361" s="24">
        <v>4.0488109000000003</v>
      </c>
      <c r="J361" s="24">
        <v>103.393389</v>
      </c>
    </row>
    <row r="362" spans="1:10" x14ac:dyDescent="0.45">
      <c r="A362" t="s">
        <v>987</v>
      </c>
      <c r="B362">
        <v>1.01</v>
      </c>
      <c r="C362" t="s">
        <v>990</v>
      </c>
      <c r="F362" t="s">
        <v>988</v>
      </c>
      <c r="G362" t="s">
        <v>208</v>
      </c>
      <c r="H362" t="s">
        <v>460</v>
      </c>
      <c r="I362" s="24">
        <v>4.0488109000000003</v>
      </c>
      <c r="J362" s="24">
        <v>103.393389</v>
      </c>
    </row>
    <row r="363" spans="1:10" x14ac:dyDescent="0.45">
      <c r="A363" t="s">
        <v>209</v>
      </c>
      <c r="B363">
        <v>3</v>
      </c>
      <c r="C363" t="s">
        <v>990</v>
      </c>
      <c r="F363" t="s">
        <v>210</v>
      </c>
      <c r="G363" t="s">
        <v>208</v>
      </c>
      <c r="H363" t="s">
        <v>460</v>
      </c>
      <c r="I363" s="24">
        <v>3.9700199999999999</v>
      </c>
      <c r="J363" s="24">
        <v>103.42607289999999</v>
      </c>
    </row>
    <row r="364" spans="1:10" x14ac:dyDescent="0.45">
      <c r="A364" t="s">
        <v>209</v>
      </c>
      <c r="B364">
        <v>5</v>
      </c>
      <c r="C364" t="s">
        <v>990</v>
      </c>
      <c r="F364" t="s">
        <v>210</v>
      </c>
      <c r="G364" t="s">
        <v>208</v>
      </c>
      <c r="H364" t="s">
        <v>460</v>
      </c>
      <c r="I364" s="24">
        <v>3.9700199999999999</v>
      </c>
      <c r="J364" s="24">
        <v>103.42607289999999</v>
      </c>
    </row>
    <row r="365" spans="1:10" x14ac:dyDescent="0.45">
      <c r="A365" t="s">
        <v>211</v>
      </c>
      <c r="B365">
        <v>0.18</v>
      </c>
      <c r="C365" t="s">
        <v>990</v>
      </c>
      <c r="F365" t="s">
        <v>218</v>
      </c>
      <c r="G365">
        <v>42127</v>
      </c>
      <c r="H365" t="s">
        <v>460</v>
      </c>
      <c r="I365" s="24">
        <v>3.0737188</v>
      </c>
      <c r="J365" s="24">
        <v>101.58617750000001</v>
      </c>
    </row>
    <row r="366" spans="1:10" x14ac:dyDescent="0.45">
      <c r="A366" t="s">
        <v>212</v>
      </c>
      <c r="B366">
        <v>0.43</v>
      </c>
      <c r="C366" t="s">
        <v>990</v>
      </c>
      <c r="F366" t="s">
        <v>219</v>
      </c>
      <c r="G366">
        <v>42349</v>
      </c>
      <c r="H366" t="s">
        <v>460</v>
      </c>
      <c r="I366" s="24">
        <v>5.3934762000000003</v>
      </c>
      <c r="J366" s="24">
        <v>100.40032840000001</v>
      </c>
    </row>
    <row r="367" spans="1:10" x14ac:dyDescent="0.45">
      <c r="A367" t="s">
        <v>213</v>
      </c>
      <c r="B367">
        <v>0.99</v>
      </c>
      <c r="C367" t="s">
        <v>990</v>
      </c>
      <c r="F367" t="s">
        <v>220</v>
      </c>
      <c r="G367">
        <v>41011</v>
      </c>
      <c r="H367" t="s">
        <v>460</v>
      </c>
      <c r="I367" s="24">
        <v>3.0571899999999999</v>
      </c>
      <c r="J367" s="24">
        <v>101.50175590000001</v>
      </c>
    </row>
    <row r="368" spans="1:10" x14ac:dyDescent="0.45">
      <c r="A368" t="s">
        <v>214</v>
      </c>
      <c r="B368">
        <v>0.14000000000000001</v>
      </c>
      <c r="C368" t="s">
        <v>990</v>
      </c>
      <c r="F368" t="s">
        <v>221</v>
      </c>
      <c r="G368" t="s">
        <v>225</v>
      </c>
      <c r="H368" t="s">
        <v>460</v>
      </c>
      <c r="I368" s="24">
        <v>3.1252401000000001</v>
      </c>
      <c r="J368" s="24">
        <v>101.39985179999999</v>
      </c>
    </row>
    <row r="369" spans="1:10" x14ac:dyDescent="0.45">
      <c r="A369" t="s">
        <v>215</v>
      </c>
      <c r="B369">
        <v>0.34</v>
      </c>
      <c r="C369" t="s">
        <v>990</v>
      </c>
      <c r="F369" t="s">
        <v>222</v>
      </c>
      <c r="G369">
        <v>42411</v>
      </c>
      <c r="H369" t="s">
        <v>460</v>
      </c>
      <c r="I369" s="24">
        <v>5.3341352999999998</v>
      </c>
      <c r="J369" s="24">
        <v>100.4701432</v>
      </c>
    </row>
    <row r="370" spans="1:10" x14ac:dyDescent="0.45">
      <c r="A370" t="s">
        <v>216</v>
      </c>
      <c r="B370">
        <v>0.18</v>
      </c>
      <c r="C370" t="s">
        <v>990</v>
      </c>
      <c r="F370" t="s">
        <v>223</v>
      </c>
      <c r="G370" t="s">
        <v>78</v>
      </c>
      <c r="H370" t="s">
        <v>460</v>
      </c>
      <c r="I370" s="24">
        <v>3.1451060000000002</v>
      </c>
      <c r="J370" s="24">
        <v>101.53793</v>
      </c>
    </row>
    <row r="371" spans="1:10" x14ac:dyDescent="0.45">
      <c r="A371" t="s">
        <v>217</v>
      </c>
      <c r="B371">
        <v>1</v>
      </c>
      <c r="C371" t="s">
        <v>990</v>
      </c>
      <c r="F371" t="s">
        <v>224</v>
      </c>
      <c r="G371" t="s">
        <v>134</v>
      </c>
      <c r="H371" t="s">
        <v>460</v>
      </c>
      <c r="I371" s="24">
        <v>6.35</v>
      </c>
      <c r="J371" s="24">
        <v>99.8</v>
      </c>
    </row>
    <row r="372" spans="1:10" x14ac:dyDescent="0.45">
      <c r="A372" t="s">
        <v>266</v>
      </c>
      <c r="B372">
        <v>6.51</v>
      </c>
      <c r="C372" t="s">
        <v>282</v>
      </c>
      <c r="D372" t="s">
        <v>461</v>
      </c>
      <c r="F372" t="s">
        <v>232</v>
      </c>
      <c r="G372" t="s">
        <v>233</v>
      </c>
      <c r="H372" t="s">
        <v>460</v>
      </c>
      <c r="I372" s="24">
        <v>5.4141307000000003</v>
      </c>
      <c r="J372" s="24">
        <v>100.32875060000001</v>
      </c>
    </row>
    <row r="373" spans="1:10" x14ac:dyDescent="0.45">
      <c r="A373" t="s">
        <v>267</v>
      </c>
      <c r="B373">
        <v>27.4</v>
      </c>
      <c r="C373" t="s">
        <v>282</v>
      </c>
      <c r="D373" t="s">
        <v>1018</v>
      </c>
      <c r="F373" t="s">
        <v>234</v>
      </c>
      <c r="G373" t="s">
        <v>235</v>
      </c>
      <c r="H373" t="s">
        <v>460</v>
      </c>
      <c r="I373" s="24">
        <v>3.8126318000000001</v>
      </c>
      <c r="J373" s="24">
        <v>103.32562040000001</v>
      </c>
    </row>
    <row r="374" spans="1:10" x14ac:dyDescent="0.45">
      <c r="A374" t="s">
        <v>268</v>
      </c>
      <c r="B374">
        <v>6.88</v>
      </c>
      <c r="C374" t="s">
        <v>283</v>
      </c>
      <c r="D374" t="s">
        <v>1018</v>
      </c>
      <c r="F374" t="s">
        <v>236</v>
      </c>
      <c r="G374" t="s">
        <v>79</v>
      </c>
      <c r="H374" t="s">
        <v>460</v>
      </c>
      <c r="I374" s="24">
        <v>1.4853681999999999</v>
      </c>
      <c r="J374" s="24">
        <v>103.7618154</v>
      </c>
    </row>
    <row r="375" spans="1:10" x14ac:dyDescent="0.45">
      <c r="A375" t="s">
        <v>269</v>
      </c>
      <c r="B375">
        <v>14.23</v>
      </c>
      <c r="C375" t="s">
        <v>282</v>
      </c>
      <c r="D375" t="s">
        <v>489</v>
      </c>
      <c r="F375" t="s">
        <v>237</v>
      </c>
      <c r="G375" t="s">
        <v>238</v>
      </c>
      <c r="H375" t="s">
        <v>460</v>
      </c>
      <c r="I375" s="24">
        <v>3.0738379</v>
      </c>
      <c r="J375" s="24">
        <v>101.5183469</v>
      </c>
    </row>
    <row r="376" spans="1:10" x14ac:dyDescent="0.45">
      <c r="A376" t="s">
        <v>270</v>
      </c>
      <c r="B376">
        <v>10.74</v>
      </c>
      <c r="C376" t="s">
        <v>282</v>
      </c>
      <c r="D376" t="s">
        <v>462</v>
      </c>
      <c r="F376" t="s">
        <v>239</v>
      </c>
      <c r="G376" t="s">
        <v>240</v>
      </c>
      <c r="H376" t="s">
        <v>460</v>
      </c>
      <c r="I376" s="24">
        <v>2.926361</v>
      </c>
      <c r="J376" s="24">
        <v>101.696445</v>
      </c>
    </row>
    <row r="377" spans="1:10" x14ac:dyDescent="0.45">
      <c r="A377" t="s">
        <v>270</v>
      </c>
      <c r="B377">
        <v>8</v>
      </c>
      <c r="C377" t="s">
        <v>282</v>
      </c>
      <c r="D377" t="s">
        <v>462</v>
      </c>
      <c r="F377" t="s">
        <v>239</v>
      </c>
      <c r="G377" t="s">
        <v>241</v>
      </c>
      <c r="H377" t="s">
        <v>460</v>
      </c>
      <c r="I377" s="24">
        <v>2.926361</v>
      </c>
      <c r="J377" s="24">
        <v>101.696445</v>
      </c>
    </row>
    <row r="378" spans="1:10" x14ac:dyDescent="0.45">
      <c r="A378" t="s">
        <v>271</v>
      </c>
      <c r="B378">
        <v>11.49</v>
      </c>
      <c r="C378" t="s">
        <v>282</v>
      </c>
      <c r="D378" t="s">
        <v>1018</v>
      </c>
      <c r="F378" t="s">
        <v>242</v>
      </c>
      <c r="G378" t="s">
        <v>243</v>
      </c>
      <c r="H378" t="s">
        <v>460</v>
      </c>
      <c r="I378" s="24">
        <v>6.1183964</v>
      </c>
      <c r="J378" s="24">
        <v>100.3684595</v>
      </c>
    </row>
    <row r="379" spans="1:10" x14ac:dyDescent="0.45">
      <c r="A379" t="s">
        <v>272</v>
      </c>
      <c r="B379">
        <v>12</v>
      </c>
      <c r="C379" t="s">
        <v>282</v>
      </c>
      <c r="D379" t="s">
        <v>1019</v>
      </c>
      <c r="F379" t="s">
        <v>234</v>
      </c>
      <c r="G379" t="s">
        <v>244</v>
      </c>
      <c r="H379" t="s">
        <v>460</v>
      </c>
      <c r="I379" s="24">
        <v>3.8126318000000001</v>
      </c>
      <c r="J379" s="24">
        <v>103.32562040000001</v>
      </c>
    </row>
    <row r="380" spans="1:10" x14ac:dyDescent="0.45">
      <c r="A380" t="s">
        <v>273</v>
      </c>
      <c r="B380">
        <v>5.53</v>
      </c>
      <c r="C380" t="s">
        <v>283</v>
      </c>
      <c r="D380" t="s">
        <v>1018</v>
      </c>
      <c r="F380" t="s">
        <v>236</v>
      </c>
      <c r="G380" t="s">
        <v>245</v>
      </c>
      <c r="H380" t="s">
        <v>460</v>
      </c>
      <c r="I380" s="24">
        <v>1.4853681999999999</v>
      </c>
      <c r="J380" s="24">
        <v>103.7618154</v>
      </c>
    </row>
    <row r="381" spans="1:10" x14ac:dyDescent="0.45">
      <c r="A381" t="s">
        <v>274</v>
      </c>
      <c r="B381">
        <v>56</v>
      </c>
      <c r="C381" t="s">
        <v>282</v>
      </c>
      <c r="D381" t="s">
        <v>489</v>
      </c>
      <c r="F381" t="s">
        <v>236</v>
      </c>
      <c r="G381" t="s">
        <v>246</v>
      </c>
      <c r="H381" t="s">
        <v>460</v>
      </c>
      <c r="I381" s="24">
        <v>1.4853681999999999</v>
      </c>
      <c r="J381" s="24">
        <v>103.7618154</v>
      </c>
    </row>
    <row r="382" spans="1:10" x14ac:dyDescent="0.45">
      <c r="A382" t="s">
        <v>274</v>
      </c>
      <c r="B382">
        <v>42.6</v>
      </c>
      <c r="C382" t="s">
        <v>282</v>
      </c>
      <c r="D382" t="s">
        <v>462</v>
      </c>
      <c r="F382" t="s">
        <v>236</v>
      </c>
      <c r="G382" t="s">
        <v>247</v>
      </c>
      <c r="H382" t="s">
        <v>460</v>
      </c>
      <c r="I382" s="24">
        <v>1.4853681999999999</v>
      </c>
      <c r="J382" s="24">
        <v>103.7618154</v>
      </c>
    </row>
    <row r="383" spans="1:10" x14ac:dyDescent="0.45">
      <c r="A383" t="s">
        <v>275</v>
      </c>
      <c r="B383">
        <v>8.9499999999999993</v>
      </c>
      <c r="C383" t="s">
        <v>282</v>
      </c>
      <c r="D383" t="s">
        <v>489</v>
      </c>
      <c r="F383" t="s">
        <v>232</v>
      </c>
      <c r="G383" t="s">
        <v>248</v>
      </c>
      <c r="H383" t="s">
        <v>460</v>
      </c>
      <c r="I383" s="24">
        <v>5.4141307000000003</v>
      </c>
      <c r="J383" s="24">
        <v>100.32875060000001</v>
      </c>
    </row>
    <row r="384" spans="1:10" x14ac:dyDescent="0.45">
      <c r="A384" t="s">
        <v>276</v>
      </c>
      <c r="B384">
        <v>79.2</v>
      </c>
      <c r="C384" t="s">
        <v>284</v>
      </c>
      <c r="D384" t="s">
        <v>489</v>
      </c>
      <c r="F384" t="s">
        <v>234</v>
      </c>
      <c r="G384" t="s">
        <v>249</v>
      </c>
      <c r="H384" t="s">
        <v>460</v>
      </c>
      <c r="I384" s="24">
        <v>3.8126318000000001</v>
      </c>
      <c r="J384" s="24">
        <v>103.32562040000001</v>
      </c>
    </row>
    <row r="385" spans="1:10" x14ac:dyDescent="0.45">
      <c r="A385" t="s">
        <v>250</v>
      </c>
      <c r="B385">
        <v>9.39</v>
      </c>
      <c r="C385" t="s">
        <v>282</v>
      </c>
      <c r="D385" t="s">
        <v>1018</v>
      </c>
      <c r="F385" t="s">
        <v>251</v>
      </c>
      <c r="G385" t="s">
        <v>252</v>
      </c>
      <c r="H385" t="s">
        <v>460</v>
      </c>
      <c r="I385" s="24">
        <v>6.4449129000000003</v>
      </c>
      <c r="J385" s="24">
        <v>100.20476909999999</v>
      </c>
    </row>
    <row r="386" spans="1:10" x14ac:dyDescent="0.45">
      <c r="A386" t="s">
        <v>277</v>
      </c>
      <c r="B386">
        <v>14.4</v>
      </c>
      <c r="C386" t="s">
        <v>282</v>
      </c>
      <c r="D386" t="s">
        <v>1019</v>
      </c>
      <c r="F386" t="s">
        <v>237</v>
      </c>
      <c r="G386" t="s">
        <v>253</v>
      </c>
      <c r="H386" t="s">
        <v>460</v>
      </c>
      <c r="I386" s="24">
        <v>3.0738379</v>
      </c>
      <c r="J386" s="24">
        <v>101.5183469</v>
      </c>
    </row>
    <row r="387" spans="1:10" x14ac:dyDescent="0.45">
      <c r="A387" t="s">
        <v>278</v>
      </c>
      <c r="B387">
        <v>12</v>
      </c>
      <c r="C387" t="s">
        <v>285</v>
      </c>
      <c r="D387" t="s">
        <v>489</v>
      </c>
      <c r="F387" t="s">
        <v>254</v>
      </c>
      <c r="G387" t="s">
        <v>255</v>
      </c>
      <c r="H387" t="s">
        <v>460</v>
      </c>
      <c r="I387" s="24">
        <v>4.5921126000000001</v>
      </c>
      <c r="J387" s="24">
        <v>101.090109</v>
      </c>
    </row>
    <row r="388" spans="1:10" x14ac:dyDescent="0.45">
      <c r="A388" t="s">
        <v>256</v>
      </c>
      <c r="B388">
        <v>9.5</v>
      </c>
      <c r="C388" t="s">
        <v>282</v>
      </c>
      <c r="D388" t="s">
        <v>462</v>
      </c>
      <c r="F388" t="s">
        <v>257</v>
      </c>
      <c r="G388" t="s">
        <v>258</v>
      </c>
      <c r="H388" t="s">
        <v>460</v>
      </c>
      <c r="I388" s="24">
        <v>5.3116915999999996</v>
      </c>
      <c r="J388" s="24">
        <v>103.1324154</v>
      </c>
    </row>
    <row r="389" spans="1:10" x14ac:dyDescent="0.45">
      <c r="A389" t="s">
        <v>279</v>
      </c>
      <c r="B389">
        <v>18.309999999999999</v>
      </c>
      <c r="C389" t="s">
        <v>282</v>
      </c>
      <c r="D389" t="s">
        <v>489</v>
      </c>
      <c r="F389" t="s">
        <v>242</v>
      </c>
      <c r="G389" t="s">
        <v>259</v>
      </c>
      <c r="H389" t="s">
        <v>460</v>
      </c>
      <c r="I389" s="24">
        <v>6.1183964</v>
      </c>
      <c r="J389" s="24">
        <v>100.3684595</v>
      </c>
    </row>
    <row r="390" spans="1:10" x14ac:dyDescent="0.45">
      <c r="A390" t="s">
        <v>260</v>
      </c>
      <c r="B390">
        <v>25</v>
      </c>
      <c r="C390" t="s">
        <v>282</v>
      </c>
      <c r="D390" t="s">
        <v>462</v>
      </c>
      <c r="F390" t="s">
        <v>257</v>
      </c>
      <c r="G390" t="s">
        <v>261</v>
      </c>
      <c r="H390" t="s">
        <v>460</v>
      </c>
      <c r="I390" s="24">
        <v>5.3116915999999996</v>
      </c>
      <c r="J390" s="24">
        <v>103.1324154</v>
      </c>
    </row>
    <row r="391" spans="1:10" x14ac:dyDescent="0.45">
      <c r="A391" t="s">
        <v>260</v>
      </c>
      <c r="B391">
        <v>25</v>
      </c>
      <c r="C391" t="s">
        <v>282</v>
      </c>
      <c r="D391" t="s">
        <v>462</v>
      </c>
      <c r="F391" t="s">
        <v>257</v>
      </c>
      <c r="G391" t="s">
        <v>261</v>
      </c>
      <c r="H391" t="s">
        <v>460</v>
      </c>
      <c r="I391" s="24">
        <v>5.3116915999999996</v>
      </c>
      <c r="J391" s="24">
        <v>103.1324154</v>
      </c>
    </row>
    <row r="392" spans="1:10" x14ac:dyDescent="0.45">
      <c r="A392" t="s">
        <v>280</v>
      </c>
      <c r="B392">
        <v>8</v>
      </c>
      <c r="C392" t="s">
        <v>282</v>
      </c>
      <c r="D392" t="s">
        <v>1019</v>
      </c>
      <c r="F392" t="s">
        <v>237</v>
      </c>
      <c r="G392" t="s">
        <v>262</v>
      </c>
      <c r="H392" t="s">
        <v>460</v>
      </c>
      <c r="I392" s="24">
        <v>3.0738379</v>
      </c>
      <c r="J392" s="24">
        <v>101.5183469</v>
      </c>
    </row>
    <row r="393" spans="1:10" x14ac:dyDescent="0.45">
      <c r="A393" t="s">
        <v>281</v>
      </c>
      <c r="B393">
        <v>152.30000000000001</v>
      </c>
      <c r="C393" t="s">
        <v>282</v>
      </c>
      <c r="D393" t="s">
        <v>462</v>
      </c>
      <c r="F393" t="s">
        <v>263</v>
      </c>
      <c r="G393" t="s">
        <v>264</v>
      </c>
      <c r="H393" t="s">
        <v>460</v>
      </c>
      <c r="I393" s="24">
        <v>2.189594</v>
      </c>
      <c r="J393" s="24">
        <v>102.25008680000001</v>
      </c>
    </row>
    <row r="394" spans="1:10" x14ac:dyDescent="0.45">
      <c r="A394" t="s">
        <v>296</v>
      </c>
      <c r="B394">
        <v>40</v>
      </c>
      <c r="C394" s="4" t="s">
        <v>282</v>
      </c>
      <c r="D394" t="s">
        <v>462</v>
      </c>
      <c r="F394" t="s">
        <v>237</v>
      </c>
      <c r="G394" t="s">
        <v>286</v>
      </c>
      <c r="H394" t="s">
        <v>460</v>
      </c>
      <c r="I394" s="24">
        <v>3.0738379</v>
      </c>
      <c r="J394" s="24">
        <v>101.5183469</v>
      </c>
    </row>
    <row r="395" spans="1:10" x14ac:dyDescent="0.45">
      <c r="A395" t="s">
        <v>297</v>
      </c>
      <c r="B395">
        <v>33.5</v>
      </c>
      <c r="C395" s="4" t="s">
        <v>282</v>
      </c>
      <c r="D395" t="s">
        <v>462</v>
      </c>
      <c r="F395" t="s">
        <v>232</v>
      </c>
      <c r="G395" t="s">
        <v>287</v>
      </c>
      <c r="H395" t="s">
        <v>460</v>
      </c>
      <c r="I395" s="24">
        <v>5.4141307000000003</v>
      </c>
      <c r="J395" s="24">
        <v>100.32875060000001</v>
      </c>
    </row>
    <row r="396" spans="1:10" x14ac:dyDescent="0.45">
      <c r="A396" t="s">
        <v>298</v>
      </c>
      <c r="B396">
        <v>8.4</v>
      </c>
      <c r="C396" s="4" t="s">
        <v>282</v>
      </c>
      <c r="D396" t="s">
        <v>1019</v>
      </c>
      <c r="F396" t="s">
        <v>254</v>
      </c>
      <c r="G396" t="s">
        <v>241</v>
      </c>
      <c r="H396" t="s">
        <v>460</v>
      </c>
      <c r="I396" s="24">
        <v>4.5921126000000001</v>
      </c>
      <c r="J396" s="24">
        <v>101.090109</v>
      </c>
    </row>
    <row r="397" spans="1:10" x14ac:dyDescent="0.45">
      <c r="A397" t="s">
        <v>299</v>
      </c>
      <c r="B397">
        <v>7</v>
      </c>
      <c r="C397" t="s">
        <v>285</v>
      </c>
      <c r="D397" t="s">
        <v>1020</v>
      </c>
      <c r="F397" t="s">
        <v>257</v>
      </c>
      <c r="G397" t="s">
        <v>288</v>
      </c>
      <c r="H397" t="s">
        <v>460</v>
      </c>
      <c r="I397" s="24">
        <v>5.3116915999999996</v>
      </c>
      <c r="J397" s="24">
        <v>103.1324154</v>
      </c>
    </row>
    <row r="398" spans="1:10" x14ac:dyDescent="0.45">
      <c r="A398" t="s">
        <v>289</v>
      </c>
      <c r="B398">
        <v>5.7</v>
      </c>
      <c r="C398" s="4" t="s">
        <v>282</v>
      </c>
      <c r="D398" t="s">
        <v>1019</v>
      </c>
      <c r="F398" t="s">
        <v>236</v>
      </c>
      <c r="G398" t="s">
        <v>290</v>
      </c>
      <c r="H398" t="s">
        <v>460</v>
      </c>
      <c r="I398" s="24">
        <v>1.4853681999999999</v>
      </c>
      <c r="J398" s="24">
        <v>103.7618154</v>
      </c>
    </row>
    <row r="399" spans="1:10" x14ac:dyDescent="0.45">
      <c r="A399" t="s">
        <v>260</v>
      </c>
      <c r="B399">
        <v>210</v>
      </c>
      <c r="C399" s="4" t="s">
        <v>282</v>
      </c>
      <c r="D399" t="s">
        <v>462</v>
      </c>
      <c r="F399" t="s">
        <v>257</v>
      </c>
      <c r="G399" t="s">
        <v>291</v>
      </c>
      <c r="H399" t="s">
        <v>460</v>
      </c>
      <c r="I399" s="24">
        <v>5.3116915999999996</v>
      </c>
      <c r="J399" s="24">
        <v>103.1324154</v>
      </c>
    </row>
    <row r="400" spans="1:10" x14ac:dyDescent="0.45">
      <c r="A400" t="s">
        <v>260</v>
      </c>
      <c r="B400">
        <v>105</v>
      </c>
      <c r="C400" s="4" t="s">
        <v>282</v>
      </c>
      <c r="D400" t="s">
        <v>462</v>
      </c>
      <c r="F400" t="s">
        <v>234</v>
      </c>
      <c r="G400" t="s">
        <v>291</v>
      </c>
      <c r="H400" t="s">
        <v>460</v>
      </c>
      <c r="I400" s="24">
        <v>3.8126318000000001</v>
      </c>
      <c r="J400" s="24">
        <v>103.32562040000001</v>
      </c>
    </row>
    <row r="401" spans="1:10" x14ac:dyDescent="0.45">
      <c r="A401" t="s">
        <v>292</v>
      </c>
      <c r="B401">
        <v>6</v>
      </c>
      <c r="C401" t="s">
        <v>285</v>
      </c>
      <c r="D401" t="s">
        <v>1020</v>
      </c>
      <c r="F401" t="s">
        <v>257</v>
      </c>
      <c r="G401" t="s">
        <v>293</v>
      </c>
      <c r="H401" t="s">
        <v>460</v>
      </c>
      <c r="I401" s="24">
        <v>5.3116915999999996</v>
      </c>
      <c r="J401" s="24">
        <v>103.1324154</v>
      </c>
    </row>
    <row r="402" spans="1:10" x14ac:dyDescent="0.45">
      <c r="A402" t="s">
        <v>300</v>
      </c>
      <c r="B402">
        <v>35</v>
      </c>
      <c r="C402" s="4" t="s">
        <v>282</v>
      </c>
      <c r="D402" t="s">
        <v>462</v>
      </c>
      <c r="F402" t="s">
        <v>294</v>
      </c>
      <c r="G402" t="s">
        <v>295</v>
      </c>
      <c r="H402" t="s">
        <v>460</v>
      </c>
      <c r="I402" s="24">
        <v>2.7258057999999998</v>
      </c>
      <c r="J402" s="24">
        <v>101.94237819999999</v>
      </c>
    </row>
    <row r="403" spans="1:10" x14ac:dyDescent="0.45">
      <c r="A403" t="s">
        <v>427</v>
      </c>
      <c r="B403" s="4">
        <v>75</v>
      </c>
      <c r="C403" t="s">
        <v>447</v>
      </c>
      <c r="D403" t="s">
        <v>447</v>
      </c>
      <c r="E403" t="s">
        <v>426</v>
      </c>
      <c r="F403" t="str">
        <f t="shared" ref="F403:F415" si="1">_xlfn.CONCAT(A403, " Power Plant")</f>
        <v>Tenom Pangi Power Plant</v>
      </c>
      <c r="H403" t="s">
        <v>1036</v>
      </c>
      <c r="I403" s="24">
        <v>5.1154836000000001</v>
      </c>
      <c r="J403" s="24">
        <v>115.91213190000001</v>
      </c>
    </row>
    <row r="404" spans="1:10" x14ac:dyDescent="0.45">
      <c r="A404" t="s">
        <v>428</v>
      </c>
      <c r="B404">
        <v>104.5</v>
      </c>
      <c r="C404" t="s">
        <v>282</v>
      </c>
      <c r="D404" t="s">
        <v>462</v>
      </c>
      <c r="E404" t="s">
        <v>426</v>
      </c>
      <c r="F404" t="str">
        <f t="shared" si="1"/>
        <v>Patau-patau Power Plant</v>
      </c>
      <c r="H404" t="s">
        <v>1036</v>
      </c>
      <c r="I404" s="4">
        <v>5.2483451535402601</v>
      </c>
      <c r="J404" s="4">
        <v>115.24068460940801</v>
      </c>
    </row>
    <row r="405" spans="1:10" x14ac:dyDescent="0.45">
      <c r="A405" s="4" t="s">
        <v>431</v>
      </c>
      <c r="B405">
        <v>31.5</v>
      </c>
      <c r="C405" t="s">
        <v>326</v>
      </c>
      <c r="D405" t="s">
        <v>1020</v>
      </c>
      <c r="E405" t="s">
        <v>426</v>
      </c>
      <c r="F405" t="str">
        <f t="shared" si="1"/>
        <v>Melawa Power Plant</v>
      </c>
      <c r="H405" t="s">
        <v>1036</v>
      </c>
      <c r="I405" s="24">
        <v>6.0891900999999997</v>
      </c>
      <c r="J405" s="24">
        <v>116.1577298</v>
      </c>
    </row>
    <row r="406" spans="1:10" x14ac:dyDescent="0.45">
      <c r="A406" t="s">
        <v>432</v>
      </c>
      <c r="B406">
        <v>17.399999999999999</v>
      </c>
      <c r="C406" t="s">
        <v>326</v>
      </c>
      <c r="D406" t="s">
        <v>1020</v>
      </c>
      <c r="E406" t="s">
        <v>426</v>
      </c>
      <c r="F406" t="str">
        <f t="shared" si="1"/>
        <v>Batu Sapi, Sandakan Power Plant</v>
      </c>
      <c r="H406" t="s">
        <v>1036</v>
      </c>
      <c r="I406" s="24">
        <v>5.7966667000000003</v>
      </c>
      <c r="J406" s="24">
        <v>118.0397222</v>
      </c>
    </row>
    <row r="407" spans="1:10" x14ac:dyDescent="0.45">
      <c r="A407" t="s">
        <v>433</v>
      </c>
      <c r="B407">
        <v>8</v>
      </c>
      <c r="C407" t="s">
        <v>326</v>
      </c>
      <c r="D407" t="s">
        <v>1020</v>
      </c>
      <c r="E407" t="s">
        <v>426</v>
      </c>
      <c r="F407" t="str">
        <f t="shared" si="1"/>
        <v>Labuk Canopy Genset, Sandakan Power Plant</v>
      </c>
      <c r="H407" t="s">
        <v>1036</v>
      </c>
      <c r="I407" s="24">
        <v>5.8806270999999999</v>
      </c>
      <c r="J407" s="24">
        <v>118.0468678</v>
      </c>
    </row>
    <row r="408" spans="1:10" x14ac:dyDescent="0.45">
      <c r="A408" t="s">
        <v>434</v>
      </c>
      <c r="B408">
        <v>27</v>
      </c>
      <c r="C408" t="s">
        <v>326</v>
      </c>
      <c r="D408" t="s">
        <v>1020</v>
      </c>
      <c r="E408" t="s">
        <v>426</v>
      </c>
      <c r="F408" t="str">
        <f t="shared" si="1"/>
        <v>Tawau (Tawau, EC) Power Plant</v>
      </c>
      <c r="H408" t="s">
        <v>1036</v>
      </c>
      <c r="I408" s="24">
        <v>4.2446510000000002</v>
      </c>
      <c r="J408" s="24">
        <v>117.8911861</v>
      </c>
    </row>
    <row r="409" spans="1:10" x14ac:dyDescent="0.45">
      <c r="A409" t="s">
        <v>435</v>
      </c>
      <c r="B409">
        <v>64</v>
      </c>
      <c r="C409" t="s">
        <v>326</v>
      </c>
      <c r="D409" t="s">
        <v>1020</v>
      </c>
      <c r="E409" t="s">
        <v>426</v>
      </c>
      <c r="F409" t="str">
        <f t="shared" si="1"/>
        <v>Kubota GT1 &amp; GT2 Power Plant</v>
      </c>
      <c r="H409" t="s">
        <v>1036</v>
      </c>
      <c r="I409" s="4">
        <v>4.2716464034923796</v>
      </c>
      <c r="J409" s="4">
        <v>117.937411638326</v>
      </c>
    </row>
    <row r="410" spans="1:10" x14ac:dyDescent="0.45">
      <c r="A410" t="s">
        <v>436</v>
      </c>
      <c r="B410">
        <v>0.8</v>
      </c>
      <c r="C410" t="s">
        <v>447</v>
      </c>
      <c r="D410" t="s">
        <v>989</v>
      </c>
      <c r="E410" t="s">
        <v>426</v>
      </c>
      <c r="F410" t="str">
        <f t="shared" si="1"/>
        <v>Mini Hidro Merotai - Tawau Power Plant</v>
      </c>
      <c r="H410" t="s">
        <v>1036</v>
      </c>
      <c r="I410" s="24">
        <v>4.3495723000000002</v>
      </c>
      <c r="J410" s="24">
        <v>117.5038083</v>
      </c>
    </row>
    <row r="411" spans="1:10" x14ac:dyDescent="0.45">
      <c r="A411" t="s">
        <v>437</v>
      </c>
      <c r="B411">
        <v>0.8</v>
      </c>
      <c r="C411" t="s">
        <v>447</v>
      </c>
      <c r="D411" t="s">
        <v>989</v>
      </c>
      <c r="E411" t="s">
        <v>426</v>
      </c>
      <c r="F411" t="str">
        <f t="shared" si="1"/>
        <v>Mini Hidro Bombalai - Tawau Power Plant</v>
      </c>
      <c r="H411" t="s">
        <v>1036</v>
      </c>
      <c r="I411" s="24">
        <v>4.3852777999999999</v>
      </c>
      <c r="J411" s="24">
        <v>117.8802778</v>
      </c>
    </row>
    <row r="412" spans="1:10" x14ac:dyDescent="0.45">
      <c r="A412" t="s">
        <v>438</v>
      </c>
      <c r="B412">
        <v>0.8</v>
      </c>
      <c r="C412" t="s">
        <v>447</v>
      </c>
      <c r="D412" t="s">
        <v>989</v>
      </c>
      <c r="E412" t="s">
        <v>426</v>
      </c>
      <c r="F412" t="str">
        <f t="shared" si="1"/>
        <v>Mini Hidro Melangkap Power Plant</v>
      </c>
      <c r="H412" t="s">
        <v>1036</v>
      </c>
      <c r="I412" s="24">
        <v>6.1662169999999996</v>
      </c>
      <c r="J412" s="24">
        <v>116.48008299999999</v>
      </c>
    </row>
    <row r="413" spans="1:10" x14ac:dyDescent="0.45">
      <c r="A413" t="s">
        <v>439</v>
      </c>
      <c r="B413">
        <v>0.8</v>
      </c>
      <c r="C413" t="s">
        <v>447</v>
      </c>
      <c r="D413" t="s">
        <v>989</v>
      </c>
      <c r="E413" t="s">
        <v>426</v>
      </c>
      <c r="F413" t="str">
        <f t="shared" si="1"/>
        <v>Mini Hidro Sayap Power Plant</v>
      </c>
      <c r="H413" t="s">
        <v>1036</v>
      </c>
      <c r="I413" s="4">
        <v>6.1891670000000003</v>
      </c>
      <c r="J413" s="4">
        <v>116.565556</v>
      </c>
    </row>
    <row r="414" spans="1:10" x14ac:dyDescent="0.45">
      <c r="A414" t="s">
        <v>430</v>
      </c>
      <c r="B414">
        <v>190</v>
      </c>
      <c r="C414" t="s">
        <v>282</v>
      </c>
      <c r="D414" t="s">
        <v>462</v>
      </c>
      <c r="E414" t="s">
        <v>429</v>
      </c>
      <c r="F414" t="str">
        <f t="shared" si="1"/>
        <v>Ranhill Powertron Sdn. Bhd.
(Teluk Salut) Power Plant</v>
      </c>
      <c r="H414" t="s">
        <v>1036</v>
      </c>
      <c r="I414" s="24">
        <v>6.0914169999999999</v>
      </c>
      <c r="J414" s="24">
        <v>116.163512</v>
      </c>
    </row>
    <row r="415" spans="1:10" x14ac:dyDescent="0.45">
      <c r="A415" t="s">
        <v>1053</v>
      </c>
      <c r="B415">
        <v>100</v>
      </c>
      <c r="C415" t="s">
        <v>282</v>
      </c>
      <c r="D415" t="s">
        <v>462</v>
      </c>
      <c r="E415" t="s">
        <v>429</v>
      </c>
      <c r="F415" t="str">
        <f t="shared" si="1"/>
        <v>Sepangar Bay Corporation Sdn.Bhd. Power Plant</v>
      </c>
      <c r="H415" t="s">
        <v>1036</v>
      </c>
      <c r="I415" s="24">
        <v>6.0326829000000002</v>
      </c>
      <c r="J415" s="24">
        <v>116.12417929999999</v>
      </c>
    </row>
    <row r="416" spans="1:10" x14ac:dyDescent="0.45">
      <c r="A416" t="s">
        <v>1052</v>
      </c>
      <c r="B416">
        <v>190</v>
      </c>
      <c r="C416" t="s">
        <v>282</v>
      </c>
      <c r="D416" t="s">
        <v>462</v>
      </c>
      <c r="E416" t="s">
        <v>429</v>
      </c>
      <c r="F416" t="str">
        <f>_xlfn.CONCAT(A416, " Power Plant")</f>
        <v>Ranhill Powertron II Sdn. Bhd. (Rugading) Power Plant</v>
      </c>
      <c r="H416" t="s">
        <v>1036</v>
      </c>
      <c r="I416" s="4">
        <v>6.0935706832274104</v>
      </c>
      <c r="J416" s="4">
        <v>116.16584256935199</v>
      </c>
    </row>
    <row r="417" spans="1:10" x14ac:dyDescent="0.45">
      <c r="A417" t="s">
        <v>444</v>
      </c>
      <c r="B417">
        <v>285</v>
      </c>
      <c r="C417" t="s">
        <v>282</v>
      </c>
      <c r="D417" t="s">
        <v>462</v>
      </c>
      <c r="E417" t="s">
        <v>429</v>
      </c>
      <c r="F417" t="str">
        <f>_xlfn.CONCAT(A417, " Power Plant")</f>
        <v>Kimanis Power Sdn. Bhd. Power Plant</v>
      </c>
      <c r="H417" t="s">
        <v>1036</v>
      </c>
      <c r="I417" s="24">
        <v>5.6471404518892703</v>
      </c>
      <c r="J417" s="24">
        <v>115.889114019638</v>
      </c>
    </row>
    <row r="418" spans="1:10" x14ac:dyDescent="0.45">
      <c r="A418" t="s">
        <v>445</v>
      </c>
      <c r="B418">
        <v>98.19</v>
      </c>
      <c r="C418" t="s">
        <v>282</v>
      </c>
      <c r="D418" t="s">
        <v>462</v>
      </c>
      <c r="E418" t="s">
        <v>429</v>
      </c>
      <c r="F418" t="str">
        <f t="shared" ref="F418:F419" si="2">_xlfn.CONCAT(A418, " Power Plant")</f>
        <v>SPR Energy (M) Sdn. Bhd. Power Plant</v>
      </c>
      <c r="H418" t="s">
        <v>1036</v>
      </c>
      <c r="I418" s="24">
        <v>6.0935888</v>
      </c>
      <c r="J418" s="24">
        <v>116.1658532</v>
      </c>
    </row>
    <row r="419" spans="1:10" x14ac:dyDescent="0.45">
      <c r="A419" t="s">
        <v>1054</v>
      </c>
      <c r="B419">
        <v>0</v>
      </c>
      <c r="C419" t="s">
        <v>326</v>
      </c>
      <c r="D419" t="s">
        <v>1020</v>
      </c>
      <c r="E419" t="s">
        <v>429</v>
      </c>
      <c r="F419" t="str">
        <f t="shared" si="2"/>
        <v>Stratavest Sdn. Bhd. (Libaran)  Power Plant</v>
      </c>
      <c r="H419" t="s">
        <v>1036</v>
      </c>
      <c r="I419" s="4">
        <v>5.8533220610832402</v>
      </c>
      <c r="J419" s="4">
        <v>118.025994831077</v>
      </c>
    </row>
    <row r="420" spans="1:10" x14ac:dyDescent="0.45">
      <c r="A420" t="s">
        <v>1055</v>
      </c>
      <c r="B420">
        <v>36</v>
      </c>
      <c r="C420" t="s">
        <v>326</v>
      </c>
      <c r="D420" t="s">
        <v>1020</v>
      </c>
      <c r="E420" t="s">
        <v>429</v>
      </c>
      <c r="F420" t="str">
        <f>_xlfn.CONCAT(A420, " Power Plant")</f>
        <v>Serudong Power Sdn. Bhd. Power Plant</v>
      </c>
      <c r="H420" t="s">
        <v>1036</v>
      </c>
      <c r="I420" s="24">
        <v>5.6568683999999996</v>
      </c>
      <c r="J420" s="24">
        <v>115.9085388</v>
      </c>
    </row>
    <row r="421" spans="1:10" x14ac:dyDescent="0.45">
      <c r="A421" t="s">
        <v>365</v>
      </c>
      <c r="B421">
        <v>4.05</v>
      </c>
      <c r="C421" t="s">
        <v>328</v>
      </c>
      <c r="F421" t="s">
        <v>366</v>
      </c>
      <c r="G421" t="s">
        <v>332</v>
      </c>
      <c r="H421" t="s">
        <v>1036</v>
      </c>
      <c r="I421" s="24">
        <v>5.7214279000000001</v>
      </c>
      <c r="J421" s="24">
        <v>117.8118307</v>
      </c>
    </row>
    <row r="422" spans="1:10" x14ac:dyDescent="0.45">
      <c r="A422" t="s">
        <v>333</v>
      </c>
      <c r="B422">
        <v>3.19</v>
      </c>
      <c r="C422" t="s">
        <v>328</v>
      </c>
      <c r="F422" t="s">
        <v>367</v>
      </c>
      <c r="G422" t="s">
        <v>334</v>
      </c>
      <c r="H422" t="s">
        <v>1036</v>
      </c>
      <c r="I422" s="24">
        <v>4.4359716999999996</v>
      </c>
      <c r="J422" s="24">
        <v>117.7739151</v>
      </c>
    </row>
    <row r="423" spans="1:10" x14ac:dyDescent="0.45">
      <c r="A423" t="s">
        <v>335</v>
      </c>
      <c r="B423">
        <v>12</v>
      </c>
      <c r="C423" t="s">
        <v>283</v>
      </c>
      <c r="F423" t="s">
        <v>368</v>
      </c>
      <c r="G423" t="s">
        <v>336</v>
      </c>
      <c r="H423" t="s">
        <v>1036</v>
      </c>
      <c r="I423" s="24">
        <v>5.7214279000000001</v>
      </c>
      <c r="J423" s="24">
        <v>117.8118307</v>
      </c>
    </row>
    <row r="424" spans="1:10" x14ac:dyDescent="0.45">
      <c r="A424" t="s">
        <v>337</v>
      </c>
      <c r="B424">
        <v>11.5</v>
      </c>
      <c r="C424" t="s">
        <v>283</v>
      </c>
      <c r="F424" t="s">
        <v>369</v>
      </c>
      <c r="G424" t="s">
        <v>338</v>
      </c>
      <c r="H424" t="s">
        <v>1036</v>
      </c>
      <c r="I424" s="24">
        <v>5.8599594000000002</v>
      </c>
      <c r="J424" s="24">
        <v>117.9988736</v>
      </c>
    </row>
    <row r="425" spans="1:10" x14ac:dyDescent="0.45">
      <c r="A425" t="s">
        <v>370</v>
      </c>
      <c r="B425">
        <v>13.5</v>
      </c>
      <c r="C425" t="s">
        <v>283</v>
      </c>
      <c r="F425" t="s">
        <v>371</v>
      </c>
      <c r="G425" t="s">
        <v>338</v>
      </c>
      <c r="H425" t="s">
        <v>1036</v>
      </c>
      <c r="I425" s="24">
        <v>5.8599594000000002</v>
      </c>
      <c r="J425" s="24">
        <v>117.9988736</v>
      </c>
    </row>
    <row r="426" spans="1:10" x14ac:dyDescent="0.45">
      <c r="A426" t="s">
        <v>372</v>
      </c>
      <c r="B426">
        <v>14</v>
      </c>
      <c r="C426" t="s">
        <v>283</v>
      </c>
      <c r="F426" t="s">
        <v>373</v>
      </c>
      <c r="G426" t="s">
        <v>339</v>
      </c>
      <c r="H426" t="s">
        <v>1036</v>
      </c>
      <c r="I426" s="24">
        <v>5.0097643999999999</v>
      </c>
      <c r="J426" s="24">
        <v>118.2726917</v>
      </c>
    </row>
    <row r="427" spans="1:10" x14ac:dyDescent="0.45">
      <c r="A427" t="s">
        <v>340</v>
      </c>
      <c r="B427">
        <v>2</v>
      </c>
      <c r="C427" t="s">
        <v>989</v>
      </c>
      <c r="F427" t="s">
        <v>374</v>
      </c>
      <c r="G427" t="s">
        <v>341</v>
      </c>
      <c r="H427" t="s">
        <v>1036</v>
      </c>
      <c r="I427" s="24">
        <v>6.2281561999999999</v>
      </c>
      <c r="J427" s="24">
        <v>116.4510652</v>
      </c>
    </row>
    <row r="428" spans="1:10" x14ac:dyDescent="0.45">
      <c r="A428" t="s">
        <v>340</v>
      </c>
      <c r="B428">
        <v>4.5</v>
      </c>
      <c r="C428" t="s">
        <v>989</v>
      </c>
      <c r="F428" t="s">
        <v>375</v>
      </c>
      <c r="G428" t="s">
        <v>341</v>
      </c>
      <c r="H428" t="s">
        <v>1036</v>
      </c>
      <c r="I428" s="24">
        <v>6.4958248999999997</v>
      </c>
      <c r="J428" s="24">
        <v>116.76096819999999</v>
      </c>
    </row>
    <row r="429" spans="1:10" x14ac:dyDescent="0.45">
      <c r="A429" t="s">
        <v>376</v>
      </c>
      <c r="B429">
        <v>2.4</v>
      </c>
      <c r="C429" t="s">
        <v>283</v>
      </c>
      <c r="F429" t="s">
        <v>377</v>
      </c>
      <c r="G429" t="s">
        <v>342</v>
      </c>
      <c r="H429" t="s">
        <v>1036</v>
      </c>
      <c r="I429" s="24">
        <v>4.2468292999999999</v>
      </c>
      <c r="J429" s="24">
        <v>117.88053979999999</v>
      </c>
    </row>
    <row r="430" spans="1:10" x14ac:dyDescent="0.45">
      <c r="A430" t="s">
        <v>343</v>
      </c>
      <c r="B430">
        <v>1</v>
      </c>
      <c r="C430" t="s">
        <v>990</v>
      </c>
      <c r="F430" t="s">
        <v>378</v>
      </c>
      <c r="G430" t="s">
        <v>199</v>
      </c>
      <c r="H430" t="s">
        <v>1036</v>
      </c>
      <c r="I430" s="24">
        <v>6.7076034</v>
      </c>
      <c r="J430" s="24">
        <v>116.7369925</v>
      </c>
    </row>
    <row r="431" spans="1:10" x14ac:dyDescent="0.45">
      <c r="A431" t="s">
        <v>379</v>
      </c>
      <c r="B431">
        <v>0.34</v>
      </c>
      <c r="C431" t="s">
        <v>990</v>
      </c>
      <c r="F431" t="s">
        <v>380</v>
      </c>
      <c r="G431" t="s">
        <v>21</v>
      </c>
      <c r="H431" t="s">
        <v>1036</v>
      </c>
      <c r="I431" s="24">
        <v>4.4306593999999997</v>
      </c>
      <c r="J431" s="24">
        <v>118.0654445</v>
      </c>
    </row>
    <row r="432" spans="1:10" x14ac:dyDescent="0.45">
      <c r="A432" t="s">
        <v>381</v>
      </c>
      <c r="B432">
        <v>0.18</v>
      </c>
      <c r="C432" t="s">
        <v>990</v>
      </c>
      <c r="F432" t="s">
        <v>382</v>
      </c>
      <c r="G432" t="s">
        <v>65</v>
      </c>
      <c r="H432" t="s">
        <v>1036</v>
      </c>
      <c r="I432" s="24">
        <v>5.6989049999999999</v>
      </c>
      <c r="J432" s="24">
        <v>116.0098679</v>
      </c>
    </row>
    <row r="433" spans="1:10" x14ac:dyDescent="0.45">
      <c r="A433" t="s">
        <v>344</v>
      </c>
      <c r="B433">
        <v>1</v>
      </c>
      <c r="C433" t="s">
        <v>990</v>
      </c>
      <c r="F433" t="s">
        <v>383</v>
      </c>
      <c r="G433" t="s">
        <v>21</v>
      </c>
      <c r="H433" t="s">
        <v>1036</v>
      </c>
      <c r="I433" s="24">
        <v>5.5049352999999996</v>
      </c>
      <c r="J433" s="24">
        <v>115.80485210000001</v>
      </c>
    </row>
    <row r="434" spans="1:10" x14ac:dyDescent="0.45">
      <c r="A434" t="s">
        <v>384</v>
      </c>
      <c r="B434">
        <v>1</v>
      </c>
      <c r="C434" t="s">
        <v>990</v>
      </c>
      <c r="F434" t="s">
        <v>385</v>
      </c>
      <c r="G434" t="s">
        <v>8</v>
      </c>
      <c r="H434" t="s">
        <v>1036</v>
      </c>
      <c r="I434" s="24">
        <v>6.8830571000000003</v>
      </c>
      <c r="J434" s="24">
        <v>116.8466165</v>
      </c>
    </row>
    <row r="435" spans="1:10" x14ac:dyDescent="0.45">
      <c r="A435" t="s">
        <v>345</v>
      </c>
      <c r="B435">
        <v>1</v>
      </c>
      <c r="C435" t="s">
        <v>990</v>
      </c>
      <c r="F435" t="s">
        <v>386</v>
      </c>
      <c r="G435" t="s">
        <v>71</v>
      </c>
      <c r="H435" t="s">
        <v>1036</v>
      </c>
      <c r="I435" s="24">
        <v>5.3913757000000002</v>
      </c>
      <c r="J435" s="24">
        <v>116.20511519999999</v>
      </c>
    </row>
    <row r="436" spans="1:10" x14ac:dyDescent="0.45">
      <c r="A436" t="s">
        <v>346</v>
      </c>
      <c r="B436">
        <v>1</v>
      </c>
      <c r="C436" t="s">
        <v>990</v>
      </c>
      <c r="F436" t="s">
        <v>387</v>
      </c>
      <c r="G436" t="s">
        <v>100</v>
      </c>
      <c r="H436" t="s">
        <v>1036</v>
      </c>
      <c r="I436" s="24">
        <v>5.6716721999999997</v>
      </c>
      <c r="J436" s="24">
        <v>115.92314709999999</v>
      </c>
    </row>
    <row r="437" spans="1:10" x14ac:dyDescent="0.45">
      <c r="A437" t="s">
        <v>388</v>
      </c>
      <c r="B437">
        <v>1</v>
      </c>
      <c r="C437" t="s">
        <v>990</v>
      </c>
      <c r="F437" t="s">
        <v>389</v>
      </c>
      <c r="G437" t="s">
        <v>51</v>
      </c>
      <c r="H437" t="s">
        <v>1036</v>
      </c>
      <c r="I437" s="24">
        <v>5.8069908000000003</v>
      </c>
      <c r="J437" s="24">
        <v>117.7875124</v>
      </c>
    </row>
    <row r="438" spans="1:10" x14ac:dyDescent="0.45">
      <c r="A438" t="s">
        <v>347</v>
      </c>
      <c r="B438">
        <v>1</v>
      </c>
      <c r="C438" t="s">
        <v>990</v>
      </c>
      <c r="F438" t="s">
        <v>390</v>
      </c>
      <c r="G438" t="s">
        <v>348</v>
      </c>
      <c r="H438" t="s">
        <v>1036</v>
      </c>
      <c r="I438" s="24">
        <v>5.8837725000000001</v>
      </c>
      <c r="J438" s="24">
        <v>118.0383891</v>
      </c>
    </row>
    <row r="439" spans="1:10" x14ac:dyDescent="0.45">
      <c r="A439" t="s">
        <v>391</v>
      </c>
      <c r="B439">
        <v>0.43</v>
      </c>
      <c r="C439" t="s">
        <v>990</v>
      </c>
      <c r="F439" t="s">
        <v>392</v>
      </c>
      <c r="G439" t="s">
        <v>142</v>
      </c>
      <c r="H439" t="s">
        <v>1036</v>
      </c>
      <c r="I439" s="24">
        <v>6.1628799000000001</v>
      </c>
      <c r="J439" s="24">
        <v>116.1829328</v>
      </c>
    </row>
    <row r="440" spans="1:10" x14ac:dyDescent="0.45">
      <c r="A440" t="s">
        <v>393</v>
      </c>
      <c r="B440">
        <v>1</v>
      </c>
      <c r="C440" t="s">
        <v>990</v>
      </c>
      <c r="F440" t="s">
        <v>394</v>
      </c>
      <c r="G440" t="s">
        <v>93</v>
      </c>
      <c r="H440" t="s">
        <v>1036</v>
      </c>
      <c r="I440" s="24">
        <v>5.4155101999999999</v>
      </c>
      <c r="J440" s="24">
        <v>116.0886704</v>
      </c>
    </row>
    <row r="441" spans="1:10" x14ac:dyDescent="0.45">
      <c r="A441" t="s">
        <v>393</v>
      </c>
      <c r="B441">
        <v>1</v>
      </c>
      <c r="C441" t="s">
        <v>990</v>
      </c>
      <c r="F441" t="s">
        <v>395</v>
      </c>
      <c r="G441" t="s">
        <v>175</v>
      </c>
      <c r="H441" t="s">
        <v>1036</v>
      </c>
      <c r="I441" s="24">
        <v>5.2649710000000001</v>
      </c>
      <c r="J441" s="24">
        <v>116.3282569</v>
      </c>
    </row>
    <row r="442" spans="1:10" x14ac:dyDescent="0.45">
      <c r="A442" t="s">
        <v>349</v>
      </c>
      <c r="B442">
        <v>0.6</v>
      </c>
      <c r="C442" t="s">
        <v>990</v>
      </c>
      <c r="F442" t="s">
        <v>396</v>
      </c>
      <c r="G442" t="s">
        <v>8</v>
      </c>
      <c r="H442" t="s">
        <v>1036</v>
      </c>
      <c r="I442" s="24">
        <v>6.9087525999999997</v>
      </c>
      <c r="J442" s="24">
        <v>116.84690620000001</v>
      </c>
    </row>
    <row r="443" spans="1:10" x14ac:dyDescent="0.45">
      <c r="A443" t="s">
        <v>350</v>
      </c>
      <c r="B443">
        <v>1</v>
      </c>
      <c r="C443" t="s">
        <v>990</v>
      </c>
      <c r="F443" t="s">
        <v>397</v>
      </c>
      <c r="G443" t="s">
        <v>61</v>
      </c>
      <c r="H443" t="s">
        <v>1036</v>
      </c>
      <c r="I443" s="24">
        <v>6.4025594999999997</v>
      </c>
      <c r="J443" s="24">
        <v>116.4138543</v>
      </c>
    </row>
    <row r="444" spans="1:10" x14ac:dyDescent="0.45">
      <c r="A444" t="s">
        <v>351</v>
      </c>
      <c r="B444">
        <v>0.85</v>
      </c>
      <c r="C444" t="s">
        <v>990</v>
      </c>
      <c r="F444" t="s">
        <v>398</v>
      </c>
      <c r="G444" t="s">
        <v>134</v>
      </c>
      <c r="H444" t="s">
        <v>1036</v>
      </c>
      <c r="I444" s="24">
        <v>5.3221344999999998</v>
      </c>
      <c r="J444" s="24">
        <v>116.1501373</v>
      </c>
    </row>
    <row r="445" spans="1:10" x14ac:dyDescent="0.45">
      <c r="A445" t="s">
        <v>1021</v>
      </c>
      <c r="B445">
        <v>0.7</v>
      </c>
      <c r="C445" t="s">
        <v>990</v>
      </c>
      <c r="F445" t="s">
        <v>399</v>
      </c>
      <c r="G445" t="s">
        <v>177</v>
      </c>
      <c r="H445" t="s">
        <v>1036</v>
      </c>
      <c r="I445" s="24">
        <v>5.4985350000000004</v>
      </c>
      <c r="J445" s="24">
        <v>115.5537499</v>
      </c>
    </row>
    <row r="446" spans="1:10" x14ac:dyDescent="0.45">
      <c r="A446" t="s">
        <v>400</v>
      </c>
      <c r="B446">
        <v>0.18</v>
      </c>
      <c r="C446" t="s">
        <v>990</v>
      </c>
      <c r="F446" t="s">
        <v>401</v>
      </c>
      <c r="G446" t="s">
        <v>175</v>
      </c>
      <c r="H446" t="s">
        <v>1036</v>
      </c>
      <c r="I446" s="24">
        <v>5.8597748000000003</v>
      </c>
      <c r="J446" s="24">
        <v>116.0502548</v>
      </c>
    </row>
    <row r="447" spans="1:10" x14ac:dyDescent="0.45">
      <c r="A447" t="s">
        <v>402</v>
      </c>
      <c r="B447">
        <v>1</v>
      </c>
      <c r="C447" t="s">
        <v>990</v>
      </c>
      <c r="F447" t="s">
        <v>403</v>
      </c>
      <c r="G447" t="s">
        <v>93</v>
      </c>
      <c r="H447" t="s">
        <v>1036</v>
      </c>
      <c r="I447" s="24">
        <v>6.8830571000000003</v>
      </c>
      <c r="J447" s="24">
        <v>116.8466165</v>
      </c>
    </row>
    <row r="448" spans="1:10" x14ac:dyDescent="0.45">
      <c r="A448" t="s">
        <v>352</v>
      </c>
      <c r="B448">
        <v>1</v>
      </c>
      <c r="C448" t="s">
        <v>990</v>
      </c>
      <c r="F448" t="s">
        <v>404</v>
      </c>
      <c r="G448" t="s">
        <v>134</v>
      </c>
      <c r="H448" t="s">
        <v>1036</v>
      </c>
      <c r="I448" s="24">
        <v>6.4727192000000002</v>
      </c>
      <c r="J448" s="24">
        <v>116.7633172</v>
      </c>
    </row>
    <row r="449" spans="1:10" x14ac:dyDescent="0.45">
      <c r="A449" t="s">
        <v>405</v>
      </c>
      <c r="B449">
        <v>1</v>
      </c>
      <c r="C449" t="s">
        <v>990</v>
      </c>
      <c r="F449" t="s">
        <v>406</v>
      </c>
      <c r="G449" t="s">
        <v>175</v>
      </c>
      <c r="H449" t="s">
        <v>1036</v>
      </c>
      <c r="I449" s="24">
        <v>6.7992613999999998</v>
      </c>
      <c r="J449" s="24">
        <v>116.7109482</v>
      </c>
    </row>
    <row r="450" spans="1:10" x14ac:dyDescent="0.45">
      <c r="A450" t="s">
        <v>353</v>
      </c>
      <c r="B450">
        <v>0.42</v>
      </c>
      <c r="C450" t="s">
        <v>990</v>
      </c>
      <c r="F450" t="s">
        <v>407</v>
      </c>
      <c r="G450" t="s">
        <v>151</v>
      </c>
      <c r="H450" t="s">
        <v>1036</v>
      </c>
      <c r="I450" s="24">
        <v>5.6942449999999996</v>
      </c>
      <c r="J450" s="24">
        <v>115.98652010000001</v>
      </c>
    </row>
    <row r="451" spans="1:10" x14ac:dyDescent="0.45">
      <c r="A451" t="s">
        <v>354</v>
      </c>
      <c r="B451">
        <v>0.99</v>
      </c>
      <c r="C451" t="s">
        <v>990</v>
      </c>
      <c r="F451" t="s">
        <v>408</v>
      </c>
      <c r="G451" t="s">
        <v>23</v>
      </c>
      <c r="H451" t="s">
        <v>1036</v>
      </c>
      <c r="I451" s="24">
        <v>6.9087525999999997</v>
      </c>
      <c r="J451" s="24">
        <v>116.84690620000001</v>
      </c>
    </row>
    <row r="452" spans="1:10" x14ac:dyDescent="0.45">
      <c r="A452" t="s">
        <v>409</v>
      </c>
      <c r="B452">
        <v>0.41</v>
      </c>
      <c r="C452" t="s">
        <v>990</v>
      </c>
      <c r="F452" t="s">
        <v>410</v>
      </c>
      <c r="G452" t="s">
        <v>355</v>
      </c>
      <c r="H452" t="s">
        <v>1036</v>
      </c>
      <c r="I452" s="24">
        <v>6.0457758999999998</v>
      </c>
      <c r="J452" s="24">
        <v>116.1489727</v>
      </c>
    </row>
    <row r="453" spans="1:10" x14ac:dyDescent="0.45">
      <c r="A453" t="s">
        <v>411</v>
      </c>
      <c r="B453">
        <v>1</v>
      </c>
      <c r="C453" t="s">
        <v>990</v>
      </c>
      <c r="F453" t="s">
        <v>412</v>
      </c>
      <c r="G453" t="s">
        <v>142</v>
      </c>
      <c r="H453" t="s">
        <v>1036</v>
      </c>
      <c r="I453" s="24">
        <v>4.4363349999999997</v>
      </c>
      <c r="J453" s="24">
        <v>118.53184210000001</v>
      </c>
    </row>
    <row r="454" spans="1:10" x14ac:dyDescent="0.45">
      <c r="A454" t="s">
        <v>356</v>
      </c>
      <c r="B454">
        <v>1</v>
      </c>
      <c r="C454" t="s">
        <v>990</v>
      </c>
      <c r="F454" t="s">
        <v>413</v>
      </c>
      <c r="G454" t="s">
        <v>357</v>
      </c>
      <c r="H454" t="s">
        <v>1036</v>
      </c>
      <c r="I454" s="24">
        <v>5.8479105000000002</v>
      </c>
      <c r="J454" s="24">
        <v>118.12899280000001</v>
      </c>
    </row>
    <row r="455" spans="1:10" x14ac:dyDescent="0.45">
      <c r="A455" t="s">
        <v>358</v>
      </c>
      <c r="B455">
        <v>0.99</v>
      </c>
      <c r="C455" t="s">
        <v>990</v>
      </c>
      <c r="F455" t="s">
        <v>414</v>
      </c>
      <c r="G455" t="s">
        <v>23</v>
      </c>
      <c r="H455" t="s">
        <v>1036</v>
      </c>
      <c r="I455" s="24">
        <v>5.5865619000000004</v>
      </c>
      <c r="J455" s="24">
        <v>118.0186087</v>
      </c>
    </row>
    <row r="456" spans="1:10" x14ac:dyDescent="0.45">
      <c r="A456" t="s">
        <v>415</v>
      </c>
      <c r="B456">
        <v>1</v>
      </c>
      <c r="C456" t="s">
        <v>990</v>
      </c>
      <c r="F456" t="s">
        <v>416</v>
      </c>
      <c r="G456" t="s">
        <v>21</v>
      </c>
      <c r="H456" t="s">
        <v>1036</v>
      </c>
      <c r="I456" s="24">
        <v>4.2446510000000002</v>
      </c>
      <c r="J456" s="24">
        <v>117.8911861</v>
      </c>
    </row>
    <row r="457" spans="1:10" x14ac:dyDescent="0.45">
      <c r="A457" t="s">
        <v>417</v>
      </c>
      <c r="B457">
        <v>1</v>
      </c>
      <c r="C457" t="s">
        <v>990</v>
      </c>
      <c r="F457" t="s">
        <v>418</v>
      </c>
      <c r="G457" t="s">
        <v>61</v>
      </c>
      <c r="H457" t="s">
        <v>1036</v>
      </c>
      <c r="I457" s="24">
        <v>6.1643622000000002</v>
      </c>
      <c r="J457" s="24">
        <v>116.1642422</v>
      </c>
    </row>
    <row r="458" spans="1:10" x14ac:dyDescent="0.45">
      <c r="A458" t="s">
        <v>419</v>
      </c>
      <c r="B458">
        <v>0.43</v>
      </c>
      <c r="C458" t="s">
        <v>990</v>
      </c>
      <c r="F458" t="s">
        <v>420</v>
      </c>
      <c r="G458" t="s">
        <v>22</v>
      </c>
      <c r="H458" t="s">
        <v>1036</v>
      </c>
      <c r="I458" s="24">
        <v>4.2468292999999999</v>
      </c>
      <c r="J458" s="24">
        <v>117.88053979999999</v>
      </c>
    </row>
    <row r="459" spans="1:10" x14ac:dyDescent="0.45">
      <c r="A459" t="s">
        <v>359</v>
      </c>
      <c r="B459">
        <v>1</v>
      </c>
      <c r="C459" t="s">
        <v>990</v>
      </c>
      <c r="F459" t="s">
        <v>421</v>
      </c>
      <c r="G459" t="s">
        <v>11</v>
      </c>
      <c r="H459" t="s">
        <v>1036</v>
      </c>
      <c r="I459" s="24">
        <v>5.4985350000000004</v>
      </c>
      <c r="J459" s="24">
        <v>115.5537499</v>
      </c>
    </row>
    <row r="460" spans="1:10" x14ac:dyDescent="0.45">
      <c r="A460" t="s">
        <v>1022</v>
      </c>
      <c r="B460">
        <v>1</v>
      </c>
      <c r="C460" t="s">
        <v>990</v>
      </c>
      <c r="F460" t="s">
        <v>422</v>
      </c>
      <c r="G460" t="s">
        <v>199</v>
      </c>
      <c r="H460" t="s">
        <v>1036</v>
      </c>
      <c r="I460" s="24">
        <v>5.4535092000000001</v>
      </c>
      <c r="J460" s="24">
        <v>115.78755289999999</v>
      </c>
    </row>
    <row r="461" spans="1:10" x14ac:dyDescent="0.45">
      <c r="A461" t="s">
        <v>423</v>
      </c>
      <c r="B461">
        <v>0.69</v>
      </c>
      <c r="C461" t="s">
        <v>990</v>
      </c>
      <c r="F461" t="s">
        <v>360</v>
      </c>
      <c r="G461" t="s">
        <v>63</v>
      </c>
      <c r="H461" t="s">
        <v>1036</v>
      </c>
      <c r="I461" s="24">
        <v>6.1762689999999996</v>
      </c>
      <c r="J461" s="24">
        <v>116.23278999999999</v>
      </c>
    </row>
    <row r="462" spans="1:10" x14ac:dyDescent="0.45">
      <c r="A462" t="s">
        <v>361</v>
      </c>
      <c r="B462">
        <v>0.99</v>
      </c>
      <c r="C462" t="s">
        <v>990</v>
      </c>
      <c r="F462" t="s">
        <v>364</v>
      </c>
      <c r="G462" s="1">
        <v>42195</v>
      </c>
      <c r="H462" t="s">
        <v>1036</v>
      </c>
      <c r="I462" s="24">
        <v>6.9087525999999997</v>
      </c>
      <c r="J462" s="24">
        <v>116.84690620000001</v>
      </c>
    </row>
    <row r="463" spans="1:10" ht="28.5" x14ac:dyDescent="0.45">
      <c r="A463" t="s">
        <v>362</v>
      </c>
      <c r="B463">
        <v>1</v>
      </c>
      <c r="C463" t="s">
        <v>990</v>
      </c>
      <c r="F463" s="4" t="s">
        <v>424</v>
      </c>
      <c r="G463" t="s">
        <v>79</v>
      </c>
      <c r="H463" t="s">
        <v>1036</v>
      </c>
      <c r="I463" s="24">
        <v>5.7346279999999998</v>
      </c>
      <c r="J463" s="24">
        <v>115.93185080000001</v>
      </c>
    </row>
    <row r="464" spans="1:10" ht="28.5" x14ac:dyDescent="0.45">
      <c r="A464" t="s">
        <v>363</v>
      </c>
      <c r="B464">
        <v>0.34</v>
      </c>
      <c r="C464" t="s">
        <v>990</v>
      </c>
      <c r="F464" s="4" t="s">
        <v>425</v>
      </c>
      <c r="G464" t="s">
        <v>51</v>
      </c>
      <c r="H464" t="s">
        <v>1036</v>
      </c>
      <c r="I464" s="24">
        <v>4.2449450000000004</v>
      </c>
      <c r="J464" s="24">
        <v>117.87984299999999</v>
      </c>
    </row>
    <row r="465" spans="1:10" x14ac:dyDescent="0.45">
      <c r="A465" t="s">
        <v>305</v>
      </c>
      <c r="B465">
        <v>7.5</v>
      </c>
      <c r="C465" t="s">
        <v>283</v>
      </c>
      <c r="D465" t="s">
        <v>489</v>
      </c>
      <c r="F465" t="s">
        <v>308</v>
      </c>
      <c r="G465" s="1">
        <v>40765</v>
      </c>
      <c r="H465" t="s">
        <v>1036</v>
      </c>
      <c r="I465" s="24">
        <v>5.0242060000000004</v>
      </c>
      <c r="J465" s="24">
        <v>118.3307461</v>
      </c>
    </row>
    <row r="466" spans="1:10" x14ac:dyDescent="0.45">
      <c r="A466" t="s">
        <v>306</v>
      </c>
      <c r="B466">
        <v>65</v>
      </c>
      <c r="C466" t="s">
        <v>282</v>
      </c>
      <c r="D466" t="s">
        <v>462</v>
      </c>
      <c r="F466" t="s">
        <v>309</v>
      </c>
      <c r="G466" t="s">
        <v>310</v>
      </c>
      <c r="H466" t="s">
        <v>1036</v>
      </c>
      <c r="I466" s="24">
        <v>5.0791899999999996</v>
      </c>
      <c r="J466" s="24">
        <v>115.550825</v>
      </c>
    </row>
    <row r="467" spans="1:10" x14ac:dyDescent="0.45">
      <c r="A467" t="s">
        <v>307</v>
      </c>
      <c r="B467">
        <v>79.5</v>
      </c>
      <c r="C467" t="s">
        <v>283</v>
      </c>
      <c r="D467" t="s">
        <v>489</v>
      </c>
      <c r="F467" t="s">
        <v>309</v>
      </c>
      <c r="G467" t="s">
        <v>311</v>
      </c>
      <c r="H467" t="s">
        <v>1036</v>
      </c>
      <c r="I467" s="24">
        <v>5.0791899999999996</v>
      </c>
      <c r="J467" s="24">
        <v>115.550825</v>
      </c>
    </row>
    <row r="468" spans="1:10" x14ac:dyDescent="0.45">
      <c r="A468" s="4" t="s">
        <v>312</v>
      </c>
      <c r="B468">
        <v>3</v>
      </c>
      <c r="C468" t="s">
        <v>283</v>
      </c>
      <c r="D468" t="s">
        <v>489</v>
      </c>
      <c r="F468" t="s">
        <v>318</v>
      </c>
      <c r="G468" s="1">
        <v>39148</v>
      </c>
      <c r="H468" t="s">
        <v>1036</v>
      </c>
      <c r="I468" s="24">
        <v>4.2446510000000002</v>
      </c>
      <c r="J468" s="24">
        <v>117.8911861</v>
      </c>
    </row>
    <row r="469" spans="1:10" x14ac:dyDescent="0.45">
      <c r="A469" s="4" t="s">
        <v>314</v>
      </c>
      <c r="B469">
        <v>6</v>
      </c>
      <c r="C469" t="s">
        <v>283</v>
      </c>
      <c r="D469" t="s">
        <v>1020</v>
      </c>
      <c r="F469" t="s">
        <v>318</v>
      </c>
      <c r="G469" s="1">
        <v>39000</v>
      </c>
      <c r="H469" t="s">
        <v>1036</v>
      </c>
      <c r="I469" s="24">
        <v>4.2446510000000002</v>
      </c>
      <c r="J469" s="24">
        <v>117.8911861</v>
      </c>
    </row>
    <row r="470" spans="1:10" x14ac:dyDescent="0.45">
      <c r="A470" t="s">
        <v>313</v>
      </c>
      <c r="B470">
        <v>15</v>
      </c>
      <c r="C470" t="s">
        <v>283</v>
      </c>
      <c r="D470" t="s">
        <v>1020</v>
      </c>
      <c r="F470" t="s">
        <v>319</v>
      </c>
      <c r="G470" t="s">
        <v>322</v>
      </c>
      <c r="H470" t="s">
        <v>1036</v>
      </c>
      <c r="I470" s="24">
        <v>5.8394440000000003</v>
      </c>
      <c r="J470" s="24">
        <v>118.1171729</v>
      </c>
    </row>
    <row r="471" spans="1:10" x14ac:dyDescent="0.45">
      <c r="A471" t="s">
        <v>315</v>
      </c>
      <c r="B471">
        <v>1.2</v>
      </c>
      <c r="C471" t="s">
        <v>283</v>
      </c>
      <c r="D471" t="s">
        <v>1020</v>
      </c>
      <c r="F471" t="s">
        <v>319</v>
      </c>
      <c r="G471" t="s">
        <v>323</v>
      </c>
      <c r="H471" t="s">
        <v>1036</v>
      </c>
      <c r="I471" s="24">
        <v>5.8394440000000003</v>
      </c>
      <c r="J471" s="24">
        <v>118.1171729</v>
      </c>
    </row>
    <row r="472" spans="1:10" x14ac:dyDescent="0.45">
      <c r="A472" t="s">
        <v>316</v>
      </c>
      <c r="B472">
        <v>4</v>
      </c>
      <c r="C472" t="s">
        <v>283</v>
      </c>
      <c r="D472" t="s">
        <v>1018</v>
      </c>
      <c r="F472" t="s">
        <v>320</v>
      </c>
      <c r="G472" s="1">
        <v>40399</v>
      </c>
      <c r="H472" t="s">
        <v>1036</v>
      </c>
      <c r="I472" s="24">
        <v>5.3374039</v>
      </c>
      <c r="J472" s="24">
        <v>116.1566801</v>
      </c>
    </row>
    <row r="473" spans="1:10" x14ac:dyDescent="0.45">
      <c r="A473" t="s">
        <v>317</v>
      </c>
      <c r="B473">
        <v>41.8</v>
      </c>
      <c r="C473" t="s">
        <v>282</v>
      </c>
      <c r="D473" t="s">
        <v>462</v>
      </c>
      <c r="F473" t="s">
        <v>321</v>
      </c>
      <c r="G473" t="s">
        <v>324</v>
      </c>
      <c r="H473" t="s">
        <v>1036</v>
      </c>
      <c r="I473" s="24">
        <v>5.2831456000000001</v>
      </c>
      <c r="J473" s="24">
        <v>115.230825</v>
      </c>
    </row>
    <row r="474" spans="1:10" x14ac:dyDescent="0.45">
      <c r="A474" t="s">
        <v>449</v>
      </c>
      <c r="B474">
        <v>104</v>
      </c>
      <c r="C474" t="s">
        <v>282</v>
      </c>
      <c r="D474" t="s">
        <v>461</v>
      </c>
      <c r="F474" t="str">
        <f>_xlfn.CONCAT(A474, " Power Plant")</f>
        <v>Miri Power Plant</v>
      </c>
      <c r="H474" t="s">
        <v>1038</v>
      </c>
      <c r="I474" s="4">
        <v>4.4220023692657797</v>
      </c>
      <c r="J474" s="4">
        <v>114.018023860818</v>
      </c>
    </row>
    <row r="475" spans="1:10" x14ac:dyDescent="0.45">
      <c r="A475" t="s">
        <v>450</v>
      </c>
      <c r="B475">
        <v>270</v>
      </c>
      <c r="C475" t="s">
        <v>455</v>
      </c>
      <c r="D475" t="s">
        <v>489</v>
      </c>
      <c r="F475" t="str">
        <f t="shared" ref="F475:F481" si="3">_xlfn.CONCAT(A475, " Power Plant")</f>
        <v>Mukah Power Plant</v>
      </c>
      <c r="H475" t="s">
        <v>1038</v>
      </c>
      <c r="I475" s="24">
        <v>2.8996970000000002</v>
      </c>
      <c r="J475" s="24">
        <v>112.093447</v>
      </c>
    </row>
    <row r="476" spans="1:10" x14ac:dyDescent="0.45">
      <c r="A476" t="s">
        <v>451</v>
      </c>
      <c r="B476">
        <v>210</v>
      </c>
      <c r="C476" t="s">
        <v>455</v>
      </c>
      <c r="D476" t="s">
        <v>489</v>
      </c>
      <c r="F476" t="str">
        <f t="shared" si="3"/>
        <v>Sejingkat Power Plant</v>
      </c>
      <c r="H476" t="s">
        <v>1038</v>
      </c>
      <c r="I476" s="24">
        <v>1.6376804</v>
      </c>
      <c r="J476" s="24">
        <v>110.46380430000001</v>
      </c>
    </row>
    <row r="477" spans="1:10" x14ac:dyDescent="0.45">
      <c r="A477" t="s">
        <v>452</v>
      </c>
      <c r="B477">
        <v>78</v>
      </c>
      <c r="C477" t="s">
        <v>326</v>
      </c>
      <c r="D477" t="s">
        <v>1020</v>
      </c>
      <c r="F477" t="str">
        <f t="shared" si="3"/>
        <v>Tun Abdul Rahman Power Plant</v>
      </c>
      <c r="H477" t="s">
        <v>1038</v>
      </c>
      <c r="I477" s="4">
        <v>1.52760586826587</v>
      </c>
      <c r="J477" s="4">
        <v>110.38970776634</v>
      </c>
    </row>
    <row r="478" spans="1:10" x14ac:dyDescent="0.45">
      <c r="A478" t="s">
        <v>453</v>
      </c>
      <c r="B478">
        <v>944</v>
      </c>
      <c r="C478" t="s">
        <v>447</v>
      </c>
      <c r="D478" t="s">
        <v>447</v>
      </c>
      <c r="F478" t="str">
        <f t="shared" si="3"/>
        <v>Murum HEP Power Plant</v>
      </c>
      <c r="H478" t="s">
        <v>1038</v>
      </c>
      <c r="I478" s="4">
        <v>2.6492080359982202</v>
      </c>
      <c r="J478" s="4">
        <v>114.36743491296301</v>
      </c>
    </row>
    <row r="479" spans="1:10" x14ac:dyDescent="0.45">
      <c r="A479" t="s">
        <v>454</v>
      </c>
      <c r="B479">
        <v>2400</v>
      </c>
      <c r="C479" t="s">
        <v>447</v>
      </c>
      <c r="D479" t="s">
        <v>447</v>
      </c>
      <c r="F479" t="str">
        <f t="shared" si="3"/>
        <v>Bakun HEP Power Plant</v>
      </c>
      <c r="H479" t="s">
        <v>1038</v>
      </c>
      <c r="I479" s="4">
        <v>2.7631086974719801</v>
      </c>
      <c r="J479" s="4">
        <v>114.055132902837</v>
      </c>
    </row>
    <row r="480" spans="1:10" x14ac:dyDescent="0.45">
      <c r="A480" t="s">
        <v>457</v>
      </c>
      <c r="B480">
        <v>108</v>
      </c>
      <c r="C480" t="s">
        <v>447</v>
      </c>
      <c r="D480" t="s">
        <v>447</v>
      </c>
      <c r="F480" t="str">
        <f t="shared" si="3"/>
        <v>Batang Ai HEP Power Plant</v>
      </c>
      <c r="H480" t="s">
        <v>1038</v>
      </c>
      <c r="I480" s="24">
        <v>1.2227771000000001</v>
      </c>
      <c r="J480" s="24">
        <v>111.94780160000001</v>
      </c>
    </row>
    <row r="481" spans="1:10" x14ac:dyDescent="0.45">
      <c r="A481" t="s">
        <v>458</v>
      </c>
      <c r="B481">
        <v>317</v>
      </c>
      <c r="C481" t="s">
        <v>282</v>
      </c>
      <c r="D481" t="s">
        <v>462</v>
      </c>
      <c r="F481" t="str">
        <f t="shared" si="3"/>
        <v>Bintulu Power Plant</v>
      </c>
      <c r="H481" t="s">
        <v>1038</v>
      </c>
      <c r="I481" s="24">
        <v>3.171322</v>
      </c>
      <c r="J481" s="24">
        <v>113.0419069</v>
      </c>
    </row>
  </sheetData>
  <autoFilter ref="A1:H481" xr:uid="{CC8D70A7-EBA5-47EE-B43F-389BC15E8C5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3B22-C973-4D11-A8E2-D505225EDA65}">
  <sheetPr filterMode="1"/>
  <dimension ref="A1:C402"/>
  <sheetViews>
    <sheetView workbookViewId="0">
      <selection activeCell="B387" sqref="B387:B401"/>
    </sheetView>
    <sheetView workbookViewId="1">
      <selection activeCell="I10" sqref="I10"/>
    </sheetView>
  </sheetViews>
  <sheetFormatPr defaultRowHeight="14.25" x14ac:dyDescent="0.45"/>
  <sheetData>
    <row r="1" spans="1:3" x14ac:dyDescent="0.45">
      <c r="A1" t="s">
        <v>227</v>
      </c>
      <c r="B1" t="s">
        <v>230</v>
      </c>
      <c r="C1" t="s">
        <v>226</v>
      </c>
    </row>
    <row r="2" spans="1:3" hidden="1" x14ac:dyDescent="0.45">
      <c r="A2" t="s">
        <v>481</v>
      </c>
      <c r="B2">
        <v>645</v>
      </c>
      <c r="C2" t="s">
        <v>447</v>
      </c>
    </row>
    <row r="3" spans="1:3" hidden="1" x14ac:dyDescent="0.45">
      <c r="A3" t="s">
        <v>479</v>
      </c>
      <c r="B3">
        <v>600</v>
      </c>
      <c r="C3" t="s">
        <v>447</v>
      </c>
    </row>
    <row r="4" spans="1:3" hidden="1" x14ac:dyDescent="0.45">
      <c r="A4" t="s">
        <v>488</v>
      </c>
      <c r="B4">
        <v>400</v>
      </c>
      <c r="C4" t="s">
        <v>447</v>
      </c>
    </row>
    <row r="5" spans="1:3" hidden="1" x14ac:dyDescent="0.45">
      <c r="A5" t="s">
        <v>480</v>
      </c>
      <c r="B5">
        <v>250</v>
      </c>
      <c r="C5" t="s">
        <v>447</v>
      </c>
    </row>
    <row r="6" spans="1:3" hidden="1" x14ac:dyDescent="0.45">
      <c r="A6" t="s">
        <v>482</v>
      </c>
      <c r="B6">
        <v>265</v>
      </c>
      <c r="C6" t="s">
        <v>447</v>
      </c>
    </row>
    <row r="7" spans="1:3" hidden="1" x14ac:dyDescent="0.45">
      <c r="A7" t="s">
        <v>483</v>
      </c>
      <c r="B7">
        <v>382</v>
      </c>
      <c r="C7" t="s">
        <v>447</v>
      </c>
    </row>
    <row r="8" spans="1:3" hidden="1" x14ac:dyDescent="0.45">
      <c r="A8" t="s">
        <v>484</v>
      </c>
      <c r="B8">
        <v>7.5</v>
      </c>
      <c r="C8" t="s">
        <v>447</v>
      </c>
    </row>
    <row r="9" spans="1:3" hidden="1" x14ac:dyDescent="0.45">
      <c r="A9" t="s">
        <v>239</v>
      </c>
      <c r="B9">
        <v>246</v>
      </c>
      <c r="C9" t="s">
        <v>282</v>
      </c>
    </row>
    <row r="10" spans="1:3" hidden="1" x14ac:dyDescent="0.45">
      <c r="A10" t="s">
        <v>485</v>
      </c>
      <c r="B10">
        <v>375</v>
      </c>
      <c r="C10" t="s">
        <v>282</v>
      </c>
    </row>
    <row r="11" spans="1:3" hidden="1" x14ac:dyDescent="0.45">
      <c r="A11" t="s">
        <v>463</v>
      </c>
      <c r="B11">
        <v>1440</v>
      </c>
      <c r="C11" t="s">
        <v>282</v>
      </c>
    </row>
    <row r="12" spans="1:3" hidden="1" x14ac:dyDescent="0.45">
      <c r="A12" t="s">
        <v>464</v>
      </c>
      <c r="B12" s="5">
        <v>1136</v>
      </c>
      <c r="C12" t="s">
        <v>282</v>
      </c>
    </row>
    <row r="13" spans="1:3" hidden="1" x14ac:dyDescent="0.45">
      <c r="A13" t="s">
        <v>486</v>
      </c>
      <c r="B13">
        <v>310</v>
      </c>
      <c r="C13" t="s">
        <v>282</v>
      </c>
    </row>
    <row r="14" spans="1:3" hidden="1" x14ac:dyDescent="0.45">
      <c r="A14" t="s">
        <v>487</v>
      </c>
      <c r="B14">
        <f>703+708</f>
        <v>1411</v>
      </c>
      <c r="C14" t="s">
        <v>282</v>
      </c>
    </row>
    <row r="15" spans="1:3" hidden="1" x14ac:dyDescent="0.45">
      <c r="A15" t="s">
        <v>465</v>
      </c>
      <c r="B15">
        <v>3080</v>
      </c>
      <c r="C15" t="s">
        <v>455</v>
      </c>
    </row>
    <row r="16" spans="1:3" hidden="1" x14ac:dyDescent="0.45">
      <c r="A16" t="s">
        <v>466</v>
      </c>
      <c r="B16">
        <v>2100</v>
      </c>
      <c r="C16" t="s">
        <v>455</v>
      </c>
    </row>
    <row r="17" spans="1:3" hidden="1" x14ac:dyDescent="0.45">
      <c r="A17" t="s">
        <v>467</v>
      </c>
      <c r="B17">
        <v>3400</v>
      </c>
      <c r="C17" t="s">
        <v>455</v>
      </c>
    </row>
    <row r="18" spans="1:3" hidden="1" x14ac:dyDescent="0.45">
      <c r="A18" t="s">
        <v>468</v>
      </c>
      <c r="B18">
        <v>1474</v>
      </c>
      <c r="C18" t="s">
        <v>455</v>
      </c>
    </row>
    <row r="19" spans="1:3" hidden="1" x14ac:dyDescent="0.45">
      <c r="A19" t="s">
        <v>469</v>
      </c>
      <c r="B19">
        <v>1000</v>
      </c>
      <c r="C19" t="s">
        <v>455</v>
      </c>
    </row>
    <row r="20" spans="1:3" hidden="1" x14ac:dyDescent="0.45">
      <c r="A20" t="s">
        <v>468</v>
      </c>
      <c r="B20">
        <v>578</v>
      </c>
      <c r="C20" t="s">
        <v>282</v>
      </c>
    </row>
    <row r="21" spans="1:3" hidden="1" x14ac:dyDescent="0.45">
      <c r="A21" t="s">
        <v>470</v>
      </c>
      <c r="B21">
        <v>440</v>
      </c>
      <c r="C21" t="s">
        <v>282</v>
      </c>
    </row>
    <row r="22" spans="1:3" hidden="1" x14ac:dyDescent="0.45">
      <c r="A22" t="s">
        <v>471</v>
      </c>
      <c r="B22">
        <v>708</v>
      </c>
      <c r="C22" t="s">
        <v>282</v>
      </c>
    </row>
    <row r="23" spans="1:3" hidden="1" x14ac:dyDescent="0.45">
      <c r="A23" t="s">
        <v>472</v>
      </c>
      <c r="B23">
        <v>322</v>
      </c>
      <c r="C23" t="s">
        <v>282</v>
      </c>
    </row>
    <row r="24" spans="1:3" hidden="1" x14ac:dyDescent="0.45">
      <c r="A24" t="s">
        <v>473</v>
      </c>
      <c r="B24">
        <v>640</v>
      </c>
      <c r="C24" t="s">
        <v>282</v>
      </c>
    </row>
    <row r="25" spans="1:3" hidden="1" x14ac:dyDescent="0.45">
      <c r="A25" t="s">
        <v>474</v>
      </c>
      <c r="B25">
        <v>720</v>
      </c>
      <c r="C25" t="s">
        <v>282</v>
      </c>
    </row>
    <row r="26" spans="1:3" hidden="1" x14ac:dyDescent="0.45">
      <c r="A26" t="s">
        <v>475</v>
      </c>
      <c r="B26">
        <v>650</v>
      </c>
      <c r="C26" t="s">
        <v>282</v>
      </c>
    </row>
    <row r="27" spans="1:3" hidden="1" x14ac:dyDescent="0.45">
      <c r="A27" t="s">
        <v>476</v>
      </c>
      <c r="B27">
        <v>350</v>
      </c>
      <c r="C27" t="s">
        <v>282</v>
      </c>
    </row>
    <row r="28" spans="1:3" hidden="1" x14ac:dyDescent="0.45">
      <c r="A28" t="s">
        <v>477</v>
      </c>
      <c r="B28">
        <v>675</v>
      </c>
      <c r="C28" t="s">
        <v>282</v>
      </c>
    </row>
    <row r="29" spans="1:3" hidden="1" x14ac:dyDescent="0.45">
      <c r="A29" t="s">
        <v>478</v>
      </c>
      <c r="B29">
        <v>1303</v>
      </c>
      <c r="C29" t="s">
        <v>282</v>
      </c>
    </row>
    <row r="30" spans="1:3" hidden="1" x14ac:dyDescent="0.45">
      <c r="A30" t="s">
        <v>492</v>
      </c>
      <c r="B30">
        <v>1.25</v>
      </c>
      <c r="C30" t="s">
        <v>328</v>
      </c>
    </row>
    <row r="31" spans="1:3" hidden="1" x14ac:dyDescent="0.45">
      <c r="A31" t="s">
        <v>494</v>
      </c>
      <c r="B31">
        <v>2</v>
      </c>
      <c r="C31" t="s">
        <v>328</v>
      </c>
    </row>
    <row r="32" spans="1:3" hidden="1" x14ac:dyDescent="0.45">
      <c r="A32" t="s">
        <v>2</v>
      </c>
      <c r="B32">
        <v>2.4</v>
      </c>
      <c r="C32" t="s">
        <v>328</v>
      </c>
    </row>
    <row r="33" spans="1:3" hidden="1" x14ac:dyDescent="0.45">
      <c r="A33" t="s">
        <v>497</v>
      </c>
      <c r="B33">
        <v>2.13</v>
      </c>
      <c r="C33" t="s">
        <v>328</v>
      </c>
    </row>
    <row r="34" spans="1:3" hidden="1" x14ac:dyDescent="0.45">
      <c r="A34" t="s">
        <v>499</v>
      </c>
      <c r="B34">
        <v>1.5</v>
      </c>
      <c r="C34" t="s">
        <v>328</v>
      </c>
    </row>
    <row r="35" spans="1:3" hidden="1" x14ac:dyDescent="0.45">
      <c r="A35" t="s">
        <v>499</v>
      </c>
      <c r="B35">
        <v>1.2</v>
      </c>
      <c r="C35" t="s">
        <v>328</v>
      </c>
    </row>
    <row r="36" spans="1:3" hidden="1" x14ac:dyDescent="0.45">
      <c r="A36" t="s">
        <v>499</v>
      </c>
      <c r="B36">
        <v>1.2</v>
      </c>
      <c r="C36" t="s">
        <v>328</v>
      </c>
    </row>
    <row r="37" spans="1:3" hidden="1" x14ac:dyDescent="0.45">
      <c r="A37" t="s">
        <v>499</v>
      </c>
      <c r="B37">
        <v>1.6</v>
      </c>
      <c r="C37" t="s">
        <v>328</v>
      </c>
    </row>
    <row r="38" spans="1:3" hidden="1" x14ac:dyDescent="0.45">
      <c r="A38" t="s">
        <v>504</v>
      </c>
      <c r="B38">
        <v>2.4</v>
      </c>
      <c r="C38" t="s">
        <v>328</v>
      </c>
    </row>
    <row r="39" spans="1:3" hidden="1" x14ac:dyDescent="0.45">
      <c r="A39" t="s">
        <v>9</v>
      </c>
      <c r="B39">
        <v>1.1299999999999999</v>
      </c>
      <c r="C39" t="s">
        <v>328</v>
      </c>
    </row>
    <row r="40" spans="1:3" hidden="1" x14ac:dyDescent="0.45">
      <c r="A40" t="s">
        <v>9</v>
      </c>
      <c r="B40">
        <v>1.1299999999999999</v>
      </c>
      <c r="C40" t="s">
        <v>328</v>
      </c>
    </row>
    <row r="41" spans="1:3" hidden="1" x14ac:dyDescent="0.45">
      <c r="A41" t="s">
        <v>508</v>
      </c>
      <c r="B41">
        <v>2.34</v>
      </c>
      <c r="C41" t="s">
        <v>328</v>
      </c>
    </row>
    <row r="42" spans="1:3" hidden="1" x14ac:dyDescent="0.45">
      <c r="A42" t="s">
        <v>508</v>
      </c>
      <c r="B42">
        <v>2</v>
      </c>
      <c r="C42" t="s">
        <v>328</v>
      </c>
    </row>
    <row r="43" spans="1:3" hidden="1" x14ac:dyDescent="0.45">
      <c r="A43" t="s">
        <v>14</v>
      </c>
      <c r="B43">
        <v>2</v>
      </c>
      <c r="C43" t="s">
        <v>328</v>
      </c>
    </row>
    <row r="44" spans="1:3" hidden="1" x14ac:dyDescent="0.45">
      <c r="A44" t="s">
        <v>14</v>
      </c>
      <c r="B44">
        <v>1.07</v>
      </c>
      <c r="C44" t="s">
        <v>328</v>
      </c>
    </row>
    <row r="45" spans="1:3" hidden="1" x14ac:dyDescent="0.45">
      <c r="A45" t="s">
        <v>513</v>
      </c>
      <c r="B45">
        <v>1.2</v>
      </c>
      <c r="C45" t="s">
        <v>328</v>
      </c>
    </row>
    <row r="46" spans="1:3" hidden="1" x14ac:dyDescent="0.45">
      <c r="A46" t="s">
        <v>515</v>
      </c>
      <c r="B46">
        <v>1</v>
      </c>
      <c r="C46" t="s">
        <v>328</v>
      </c>
    </row>
    <row r="47" spans="1:3" hidden="1" x14ac:dyDescent="0.45">
      <c r="A47" t="s">
        <v>517</v>
      </c>
      <c r="B47">
        <v>1.2</v>
      </c>
      <c r="C47" t="s">
        <v>328</v>
      </c>
    </row>
    <row r="48" spans="1:3" hidden="1" x14ac:dyDescent="0.45">
      <c r="A48" t="s">
        <v>517</v>
      </c>
      <c r="B48">
        <v>2</v>
      </c>
      <c r="C48" t="s">
        <v>328</v>
      </c>
    </row>
    <row r="49" spans="1:3" hidden="1" x14ac:dyDescent="0.45">
      <c r="A49" t="s">
        <v>517</v>
      </c>
      <c r="B49">
        <v>3.12</v>
      </c>
      <c r="C49" t="s">
        <v>328</v>
      </c>
    </row>
    <row r="50" spans="1:3" hidden="1" x14ac:dyDescent="0.45">
      <c r="A50" t="s">
        <v>521</v>
      </c>
      <c r="B50">
        <v>1.2</v>
      </c>
      <c r="C50" t="s">
        <v>328</v>
      </c>
    </row>
    <row r="51" spans="1:3" hidden="1" x14ac:dyDescent="0.45">
      <c r="A51" t="s">
        <v>523</v>
      </c>
      <c r="B51">
        <v>1.17</v>
      </c>
      <c r="C51" t="s">
        <v>328</v>
      </c>
    </row>
    <row r="52" spans="1:3" hidden="1" x14ac:dyDescent="0.45">
      <c r="A52" t="s">
        <v>523</v>
      </c>
      <c r="B52">
        <v>2.34</v>
      </c>
      <c r="C52" t="s">
        <v>328</v>
      </c>
    </row>
    <row r="53" spans="1:3" hidden="1" x14ac:dyDescent="0.45">
      <c r="A53" t="s">
        <v>523</v>
      </c>
      <c r="B53">
        <v>1.17</v>
      </c>
      <c r="C53" t="s">
        <v>328</v>
      </c>
    </row>
    <row r="54" spans="1:3" hidden="1" x14ac:dyDescent="0.45">
      <c r="A54" t="s">
        <v>527</v>
      </c>
      <c r="B54">
        <v>1.6</v>
      </c>
      <c r="C54" t="s">
        <v>328</v>
      </c>
    </row>
    <row r="55" spans="1:3" hidden="1" x14ac:dyDescent="0.45">
      <c r="A55" t="s">
        <v>527</v>
      </c>
      <c r="B55">
        <v>1.6</v>
      </c>
      <c r="C55" t="s">
        <v>328</v>
      </c>
    </row>
    <row r="56" spans="1:3" hidden="1" x14ac:dyDescent="0.45">
      <c r="A56" t="s">
        <v>530</v>
      </c>
      <c r="B56">
        <v>3.18</v>
      </c>
      <c r="C56" t="s">
        <v>328</v>
      </c>
    </row>
    <row r="57" spans="1:3" hidden="1" x14ac:dyDescent="0.45">
      <c r="A57" t="s">
        <v>25</v>
      </c>
      <c r="B57">
        <v>2</v>
      </c>
      <c r="C57" t="s">
        <v>328</v>
      </c>
    </row>
    <row r="58" spans="1:3" hidden="1" x14ac:dyDescent="0.45">
      <c r="A58" t="s">
        <v>27</v>
      </c>
      <c r="B58">
        <v>11</v>
      </c>
      <c r="C58" s="4" t="s">
        <v>283</v>
      </c>
    </row>
    <row r="59" spans="1:3" hidden="1" x14ac:dyDescent="0.45">
      <c r="A59" t="s">
        <v>534</v>
      </c>
      <c r="B59">
        <v>7</v>
      </c>
      <c r="C59" s="4" t="s">
        <v>283</v>
      </c>
    </row>
    <row r="60" spans="1:3" hidden="1" x14ac:dyDescent="0.45">
      <c r="A60" t="s">
        <v>536</v>
      </c>
      <c r="B60">
        <v>2.4500000000000002</v>
      </c>
      <c r="C60" s="4" t="s">
        <v>283</v>
      </c>
    </row>
    <row r="61" spans="1:3" hidden="1" x14ac:dyDescent="0.45">
      <c r="A61" t="s">
        <v>538</v>
      </c>
      <c r="B61">
        <v>13.5</v>
      </c>
      <c r="C61" s="4" t="s">
        <v>283</v>
      </c>
    </row>
    <row r="62" spans="1:3" hidden="1" x14ac:dyDescent="0.45">
      <c r="A62" t="s">
        <v>540</v>
      </c>
      <c r="B62">
        <v>12.93</v>
      </c>
      <c r="C62" s="4" t="s">
        <v>283</v>
      </c>
    </row>
    <row r="63" spans="1:3" hidden="1" x14ac:dyDescent="0.45">
      <c r="A63" t="s">
        <v>542</v>
      </c>
      <c r="B63">
        <v>7</v>
      </c>
      <c r="C63" s="4" t="s">
        <v>283</v>
      </c>
    </row>
    <row r="64" spans="1:3" hidden="1" x14ac:dyDescent="0.45">
      <c r="A64" t="s">
        <v>544</v>
      </c>
      <c r="B64">
        <v>1.2</v>
      </c>
      <c r="C64" s="4" t="s">
        <v>283</v>
      </c>
    </row>
    <row r="65" spans="1:3" hidden="1" x14ac:dyDescent="0.45">
      <c r="A65" t="s">
        <v>546</v>
      </c>
      <c r="B65">
        <v>6.6</v>
      </c>
      <c r="C65" s="4" t="s">
        <v>447</v>
      </c>
    </row>
    <row r="66" spans="1:3" hidden="1" x14ac:dyDescent="0.45">
      <c r="A66" t="s">
        <v>34</v>
      </c>
      <c r="B66">
        <v>2.8</v>
      </c>
      <c r="C66" s="4" t="s">
        <v>447</v>
      </c>
    </row>
    <row r="67" spans="1:3" hidden="1" x14ac:dyDescent="0.45">
      <c r="A67" t="s">
        <v>36</v>
      </c>
      <c r="B67">
        <v>14.23</v>
      </c>
      <c r="C67" s="4" t="s">
        <v>447</v>
      </c>
    </row>
    <row r="68" spans="1:3" hidden="1" x14ac:dyDescent="0.45">
      <c r="A68" t="s">
        <v>550</v>
      </c>
      <c r="B68">
        <v>12</v>
      </c>
      <c r="C68" s="4" t="s">
        <v>447</v>
      </c>
    </row>
    <row r="69" spans="1:3" hidden="1" x14ac:dyDescent="0.45">
      <c r="A69" t="s">
        <v>552</v>
      </c>
      <c r="B69">
        <v>2.2000000000000002</v>
      </c>
      <c r="C69" s="4" t="s">
        <v>447</v>
      </c>
    </row>
    <row r="70" spans="1:3" hidden="1" x14ac:dyDescent="0.45">
      <c r="A70" t="s">
        <v>40</v>
      </c>
      <c r="B70">
        <v>0.4</v>
      </c>
      <c r="C70" t="s">
        <v>990</v>
      </c>
    </row>
    <row r="71" spans="1:3" hidden="1" x14ac:dyDescent="0.45">
      <c r="A71" t="s">
        <v>40</v>
      </c>
      <c r="B71">
        <v>0.4</v>
      </c>
      <c r="C71" t="s">
        <v>990</v>
      </c>
    </row>
    <row r="72" spans="1:3" hidden="1" x14ac:dyDescent="0.45">
      <c r="A72" t="s">
        <v>556</v>
      </c>
      <c r="B72">
        <v>0.5</v>
      </c>
      <c r="C72" t="s">
        <v>990</v>
      </c>
    </row>
    <row r="73" spans="1:3" hidden="1" x14ac:dyDescent="0.45">
      <c r="A73" t="s">
        <v>558</v>
      </c>
      <c r="B73">
        <v>0.42</v>
      </c>
      <c r="C73" t="s">
        <v>990</v>
      </c>
    </row>
    <row r="74" spans="1:3" hidden="1" x14ac:dyDescent="0.45">
      <c r="A74" t="s">
        <v>560</v>
      </c>
      <c r="B74">
        <v>0.18</v>
      </c>
      <c r="C74" t="s">
        <v>990</v>
      </c>
    </row>
    <row r="75" spans="1:3" hidden="1" x14ac:dyDescent="0.45">
      <c r="A75" t="s">
        <v>562</v>
      </c>
      <c r="B75">
        <v>0.09</v>
      </c>
      <c r="C75" t="s">
        <v>990</v>
      </c>
    </row>
    <row r="76" spans="1:3" hidden="1" x14ac:dyDescent="0.45">
      <c r="A76" t="s">
        <v>564</v>
      </c>
      <c r="B76">
        <v>5</v>
      </c>
      <c r="C76" t="s">
        <v>990</v>
      </c>
    </row>
    <row r="77" spans="1:3" hidden="1" x14ac:dyDescent="0.45">
      <c r="A77" t="s">
        <v>564</v>
      </c>
      <c r="B77">
        <v>1</v>
      </c>
      <c r="C77" t="s">
        <v>990</v>
      </c>
    </row>
    <row r="78" spans="1:3" hidden="1" x14ac:dyDescent="0.45">
      <c r="A78" t="s">
        <v>567</v>
      </c>
      <c r="B78">
        <v>0.18</v>
      </c>
      <c r="C78" t="s">
        <v>990</v>
      </c>
    </row>
    <row r="79" spans="1:3" hidden="1" x14ac:dyDescent="0.45">
      <c r="A79" t="s">
        <v>48</v>
      </c>
      <c r="B79">
        <v>0.42</v>
      </c>
      <c r="C79" t="s">
        <v>990</v>
      </c>
    </row>
    <row r="80" spans="1:3" hidden="1" x14ac:dyDescent="0.45">
      <c r="A80" t="s">
        <v>570</v>
      </c>
      <c r="B80">
        <v>0.43</v>
      </c>
      <c r="C80" t="s">
        <v>990</v>
      </c>
    </row>
    <row r="81" spans="1:3" hidden="1" x14ac:dyDescent="0.45">
      <c r="A81" t="s">
        <v>991</v>
      </c>
      <c r="B81">
        <v>0.34</v>
      </c>
      <c r="C81" t="s">
        <v>990</v>
      </c>
    </row>
    <row r="82" spans="1:3" hidden="1" x14ac:dyDescent="0.45">
      <c r="A82" t="s">
        <v>573</v>
      </c>
      <c r="B82">
        <v>0.43</v>
      </c>
      <c r="C82" t="s">
        <v>990</v>
      </c>
    </row>
    <row r="83" spans="1:3" hidden="1" x14ac:dyDescent="0.45">
      <c r="A83" t="s">
        <v>575</v>
      </c>
      <c r="B83">
        <v>0.43</v>
      </c>
      <c r="C83" t="s">
        <v>990</v>
      </c>
    </row>
    <row r="84" spans="1:3" hidden="1" x14ac:dyDescent="0.45">
      <c r="A84" t="s">
        <v>577</v>
      </c>
      <c r="B84">
        <v>0.3</v>
      </c>
      <c r="C84" t="s">
        <v>990</v>
      </c>
    </row>
    <row r="85" spans="1:3" hidden="1" x14ac:dyDescent="0.45">
      <c r="A85" t="s">
        <v>52</v>
      </c>
      <c r="B85">
        <v>0.51</v>
      </c>
      <c r="C85" t="s">
        <v>990</v>
      </c>
    </row>
    <row r="86" spans="1:3" hidden="1" x14ac:dyDescent="0.45">
      <c r="A86" t="s">
        <v>53</v>
      </c>
      <c r="B86">
        <v>1</v>
      </c>
      <c r="C86" t="s">
        <v>990</v>
      </c>
    </row>
    <row r="87" spans="1:3" hidden="1" x14ac:dyDescent="0.45">
      <c r="A87" t="s">
        <v>581</v>
      </c>
      <c r="B87">
        <v>0.43</v>
      </c>
      <c r="C87" t="s">
        <v>990</v>
      </c>
    </row>
    <row r="88" spans="1:3" hidden="1" x14ac:dyDescent="0.45">
      <c r="A88" t="s">
        <v>55</v>
      </c>
      <c r="B88">
        <v>0.43</v>
      </c>
      <c r="C88" t="s">
        <v>990</v>
      </c>
    </row>
    <row r="89" spans="1:3" hidden="1" x14ac:dyDescent="0.45">
      <c r="A89" t="s">
        <v>992</v>
      </c>
      <c r="B89">
        <v>2.5</v>
      </c>
      <c r="C89" t="s">
        <v>990</v>
      </c>
    </row>
    <row r="90" spans="1:3" hidden="1" x14ac:dyDescent="0.45">
      <c r="A90" t="s">
        <v>992</v>
      </c>
      <c r="B90">
        <v>2.5</v>
      </c>
      <c r="C90" t="s">
        <v>990</v>
      </c>
    </row>
    <row r="91" spans="1:3" hidden="1" x14ac:dyDescent="0.45">
      <c r="A91" t="s">
        <v>993</v>
      </c>
      <c r="B91">
        <v>1</v>
      </c>
      <c r="C91" t="s">
        <v>990</v>
      </c>
    </row>
    <row r="92" spans="1:3" hidden="1" x14ac:dyDescent="0.45">
      <c r="A92" t="s">
        <v>587</v>
      </c>
      <c r="B92">
        <v>0.12</v>
      </c>
      <c r="C92" t="s">
        <v>990</v>
      </c>
    </row>
    <row r="93" spans="1:3" hidden="1" x14ac:dyDescent="0.45">
      <c r="A93" t="s">
        <v>589</v>
      </c>
      <c r="B93">
        <v>0.3</v>
      </c>
      <c r="C93" t="s">
        <v>990</v>
      </c>
    </row>
    <row r="94" spans="1:3" hidden="1" x14ac:dyDescent="0.45">
      <c r="A94" t="s">
        <v>60</v>
      </c>
      <c r="B94">
        <v>0.41</v>
      </c>
      <c r="C94" t="s">
        <v>990</v>
      </c>
    </row>
    <row r="95" spans="1:3" hidden="1" x14ac:dyDescent="0.45">
      <c r="A95" t="s">
        <v>592</v>
      </c>
      <c r="B95">
        <v>1</v>
      </c>
      <c r="C95" t="s">
        <v>990</v>
      </c>
    </row>
    <row r="96" spans="1:3" hidden="1" x14ac:dyDescent="0.45">
      <c r="A96" t="s">
        <v>594</v>
      </c>
      <c r="B96">
        <v>0.99</v>
      </c>
      <c r="C96" t="s">
        <v>990</v>
      </c>
    </row>
    <row r="97" spans="1:3" hidden="1" x14ac:dyDescent="0.45">
      <c r="A97" t="s">
        <v>596</v>
      </c>
      <c r="B97">
        <v>0.18</v>
      </c>
      <c r="C97" t="s">
        <v>990</v>
      </c>
    </row>
    <row r="98" spans="1:3" hidden="1" x14ac:dyDescent="0.45">
      <c r="A98" t="s">
        <v>598</v>
      </c>
      <c r="B98">
        <v>0.09</v>
      </c>
      <c r="C98" t="s">
        <v>990</v>
      </c>
    </row>
    <row r="99" spans="1:3" hidden="1" x14ac:dyDescent="0.45">
      <c r="A99" t="s">
        <v>64</v>
      </c>
      <c r="B99">
        <v>0.43</v>
      </c>
      <c r="C99" t="s">
        <v>990</v>
      </c>
    </row>
    <row r="100" spans="1:3" hidden="1" x14ac:dyDescent="0.45">
      <c r="A100" t="s">
        <v>601</v>
      </c>
      <c r="B100">
        <v>4.5</v>
      </c>
      <c r="C100" t="s">
        <v>990</v>
      </c>
    </row>
    <row r="101" spans="1:3" hidden="1" x14ac:dyDescent="0.45">
      <c r="A101" t="s">
        <v>601</v>
      </c>
      <c r="B101">
        <v>1.26</v>
      </c>
      <c r="C101" t="s">
        <v>990</v>
      </c>
    </row>
    <row r="102" spans="1:3" hidden="1" x14ac:dyDescent="0.45">
      <c r="A102" t="s">
        <v>604</v>
      </c>
      <c r="B102">
        <v>0.18</v>
      </c>
      <c r="C102" t="s">
        <v>990</v>
      </c>
    </row>
    <row r="103" spans="1:3" hidden="1" x14ac:dyDescent="0.45">
      <c r="A103" t="s">
        <v>606</v>
      </c>
      <c r="B103">
        <v>0.18</v>
      </c>
      <c r="C103" t="s">
        <v>990</v>
      </c>
    </row>
    <row r="104" spans="1:3" hidden="1" x14ac:dyDescent="0.45">
      <c r="A104" t="s">
        <v>608</v>
      </c>
      <c r="B104">
        <v>0.18</v>
      </c>
      <c r="C104" t="s">
        <v>990</v>
      </c>
    </row>
    <row r="105" spans="1:3" hidden="1" x14ac:dyDescent="0.45">
      <c r="A105" t="s">
        <v>67</v>
      </c>
      <c r="B105">
        <v>0.18</v>
      </c>
      <c r="C105" t="s">
        <v>990</v>
      </c>
    </row>
    <row r="106" spans="1:3" hidden="1" x14ac:dyDescent="0.45">
      <c r="A106" t="s">
        <v>611</v>
      </c>
      <c r="B106">
        <v>1</v>
      </c>
      <c r="C106" t="s">
        <v>990</v>
      </c>
    </row>
    <row r="107" spans="1:3" hidden="1" x14ac:dyDescent="0.45">
      <c r="A107" t="s">
        <v>550</v>
      </c>
      <c r="B107">
        <v>0.1</v>
      </c>
      <c r="C107" t="s">
        <v>990</v>
      </c>
    </row>
    <row r="108" spans="1:3" hidden="1" x14ac:dyDescent="0.45">
      <c r="A108" t="s">
        <v>552</v>
      </c>
      <c r="B108">
        <v>4</v>
      </c>
      <c r="C108" t="s">
        <v>990</v>
      </c>
    </row>
    <row r="109" spans="1:3" hidden="1" x14ac:dyDescent="0.45">
      <c r="A109" t="s">
        <v>613</v>
      </c>
      <c r="B109">
        <v>3</v>
      </c>
      <c r="C109" t="s">
        <v>990</v>
      </c>
    </row>
    <row r="110" spans="1:3" hidden="1" x14ac:dyDescent="0.45">
      <c r="A110" t="s">
        <v>615</v>
      </c>
      <c r="B110">
        <v>5</v>
      </c>
      <c r="C110" t="s">
        <v>990</v>
      </c>
    </row>
    <row r="111" spans="1:3" hidden="1" x14ac:dyDescent="0.45">
      <c r="A111" t="s">
        <v>615</v>
      </c>
      <c r="B111">
        <v>0.1</v>
      </c>
      <c r="C111" t="s">
        <v>990</v>
      </c>
    </row>
    <row r="112" spans="1:3" hidden="1" x14ac:dyDescent="0.45">
      <c r="A112" t="s">
        <v>615</v>
      </c>
      <c r="B112">
        <v>5</v>
      </c>
      <c r="C112" t="s">
        <v>990</v>
      </c>
    </row>
    <row r="113" spans="1:3" hidden="1" x14ac:dyDescent="0.45">
      <c r="A113" t="s">
        <v>618</v>
      </c>
      <c r="B113">
        <v>0.81</v>
      </c>
      <c r="C113" t="s">
        <v>990</v>
      </c>
    </row>
    <row r="114" spans="1:3" hidden="1" x14ac:dyDescent="0.45">
      <c r="A114" t="s">
        <v>618</v>
      </c>
      <c r="B114">
        <v>0.99</v>
      </c>
      <c r="C114" t="s">
        <v>990</v>
      </c>
    </row>
    <row r="115" spans="1:3" hidden="1" x14ac:dyDescent="0.45">
      <c r="A115" t="s">
        <v>621</v>
      </c>
      <c r="B115">
        <v>0.8</v>
      </c>
      <c r="C115" t="s">
        <v>990</v>
      </c>
    </row>
    <row r="116" spans="1:3" hidden="1" x14ac:dyDescent="0.45">
      <c r="A116" t="s">
        <v>623</v>
      </c>
      <c r="B116">
        <v>0.42</v>
      </c>
      <c r="C116" t="s">
        <v>990</v>
      </c>
    </row>
    <row r="117" spans="1:3" hidden="1" x14ac:dyDescent="0.45">
      <c r="A117" t="s">
        <v>623</v>
      </c>
      <c r="B117">
        <v>0.42</v>
      </c>
      <c r="C117" t="s">
        <v>990</v>
      </c>
    </row>
    <row r="118" spans="1:3" hidden="1" x14ac:dyDescent="0.45">
      <c r="A118" t="s">
        <v>626</v>
      </c>
      <c r="B118">
        <v>0.42</v>
      </c>
      <c r="C118" t="s">
        <v>990</v>
      </c>
    </row>
    <row r="119" spans="1:3" hidden="1" x14ac:dyDescent="0.45">
      <c r="A119" t="s">
        <v>77</v>
      </c>
      <c r="B119">
        <v>0.42</v>
      </c>
      <c r="C119" t="s">
        <v>990</v>
      </c>
    </row>
    <row r="120" spans="1:3" hidden="1" x14ac:dyDescent="0.45">
      <c r="A120" t="s">
        <v>629</v>
      </c>
      <c r="B120">
        <v>1</v>
      </c>
      <c r="C120" t="s">
        <v>990</v>
      </c>
    </row>
    <row r="121" spans="1:3" hidden="1" x14ac:dyDescent="0.45">
      <c r="A121" t="s">
        <v>631</v>
      </c>
      <c r="B121">
        <v>0.18</v>
      </c>
      <c r="C121" t="s">
        <v>990</v>
      </c>
    </row>
    <row r="122" spans="1:3" hidden="1" x14ac:dyDescent="0.45">
      <c r="A122" t="s">
        <v>633</v>
      </c>
      <c r="B122">
        <v>0.43</v>
      </c>
      <c r="C122" t="s">
        <v>990</v>
      </c>
    </row>
    <row r="123" spans="1:3" hidden="1" x14ac:dyDescent="0.45">
      <c r="A123" t="s">
        <v>80</v>
      </c>
      <c r="B123">
        <v>0.7</v>
      </c>
      <c r="C123" t="s">
        <v>990</v>
      </c>
    </row>
    <row r="124" spans="1:3" hidden="1" x14ac:dyDescent="0.45">
      <c r="A124" t="s">
        <v>636</v>
      </c>
      <c r="B124">
        <v>0.1</v>
      </c>
      <c r="C124" t="s">
        <v>990</v>
      </c>
    </row>
    <row r="125" spans="1:3" hidden="1" x14ac:dyDescent="0.45">
      <c r="A125" t="s">
        <v>994</v>
      </c>
      <c r="B125">
        <v>1</v>
      </c>
      <c r="C125" t="s">
        <v>990</v>
      </c>
    </row>
    <row r="126" spans="1:3" hidden="1" x14ac:dyDescent="0.45">
      <c r="A126" t="s">
        <v>639</v>
      </c>
      <c r="B126">
        <v>0.14000000000000001</v>
      </c>
      <c r="C126" t="s">
        <v>990</v>
      </c>
    </row>
    <row r="127" spans="1:3" hidden="1" x14ac:dyDescent="0.45">
      <c r="A127" t="s">
        <v>641</v>
      </c>
      <c r="B127">
        <v>0.99</v>
      </c>
      <c r="C127" t="s">
        <v>990</v>
      </c>
    </row>
    <row r="128" spans="1:3" hidden="1" x14ac:dyDescent="0.45">
      <c r="A128" t="s">
        <v>83</v>
      </c>
      <c r="B128">
        <v>0.43</v>
      </c>
      <c r="C128" t="s">
        <v>990</v>
      </c>
    </row>
    <row r="129" spans="1:3" hidden="1" x14ac:dyDescent="0.45">
      <c r="A129" t="s">
        <v>644</v>
      </c>
      <c r="B129">
        <v>1</v>
      </c>
      <c r="C129" t="s">
        <v>990</v>
      </c>
    </row>
    <row r="130" spans="1:3" hidden="1" x14ac:dyDescent="0.45">
      <c r="A130" t="s">
        <v>995</v>
      </c>
      <c r="B130">
        <v>0.3</v>
      </c>
      <c r="C130" t="s">
        <v>990</v>
      </c>
    </row>
    <row r="131" spans="1:3" hidden="1" x14ac:dyDescent="0.45">
      <c r="A131" t="s">
        <v>647</v>
      </c>
      <c r="B131">
        <v>0.43</v>
      </c>
      <c r="C131" t="s">
        <v>990</v>
      </c>
    </row>
    <row r="132" spans="1:3" hidden="1" x14ac:dyDescent="0.45">
      <c r="A132" t="s">
        <v>649</v>
      </c>
      <c r="B132">
        <v>0.5</v>
      </c>
      <c r="C132" t="s">
        <v>990</v>
      </c>
    </row>
    <row r="133" spans="1:3" hidden="1" x14ac:dyDescent="0.45">
      <c r="A133" t="s">
        <v>651</v>
      </c>
      <c r="B133">
        <v>0.43</v>
      </c>
      <c r="C133" t="s">
        <v>990</v>
      </c>
    </row>
    <row r="134" spans="1:3" hidden="1" x14ac:dyDescent="0.45">
      <c r="A134" t="s">
        <v>89</v>
      </c>
      <c r="B134">
        <v>1</v>
      </c>
      <c r="C134" t="s">
        <v>990</v>
      </c>
    </row>
    <row r="135" spans="1:3" hidden="1" x14ac:dyDescent="0.45">
      <c r="A135" t="s">
        <v>91</v>
      </c>
      <c r="B135">
        <v>0.5</v>
      </c>
      <c r="C135" t="s">
        <v>990</v>
      </c>
    </row>
    <row r="136" spans="1:3" hidden="1" x14ac:dyDescent="0.45">
      <c r="A136" t="s">
        <v>655</v>
      </c>
      <c r="B136">
        <v>1</v>
      </c>
      <c r="C136" t="s">
        <v>990</v>
      </c>
    </row>
    <row r="137" spans="1:3" hidden="1" x14ac:dyDescent="0.45">
      <c r="A137" t="s">
        <v>655</v>
      </c>
      <c r="B137">
        <v>1</v>
      </c>
      <c r="C137" t="s">
        <v>990</v>
      </c>
    </row>
    <row r="138" spans="1:3" hidden="1" x14ac:dyDescent="0.45">
      <c r="A138" t="s">
        <v>94</v>
      </c>
      <c r="B138">
        <v>0.18</v>
      </c>
      <c r="C138" t="s">
        <v>990</v>
      </c>
    </row>
    <row r="139" spans="1:3" hidden="1" x14ac:dyDescent="0.45">
      <c r="A139" t="s">
        <v>95</v>
      </c>
      <c r="B139">
        <v>0.43</v>
      </c>
      <c r="C139" t="s">
        <v>990</v>
      </c>
    </row>
    <row r="140" spans="1:3" hidden="1" x14ac:dyDescent="0.45">
      <c r="A140" t="s">
        <v>96</v>
      </c>
      <c r="B140">
        <v>5</v>
      </c>
      <c r="C140" t="s">
        <v>990</v>
      </c>
    </row>
    <row r="141" spans="1:3" hidden="1" x14ac:dyDescent="0.45">
      <c r="A141" t="s">
        <v>661</v>
      </c>
      <c r="B141">
        <v>5</v>
      </c>
      <c r="C141" t="s">
        <v>990</v>
      </c>
    </row>
    <row r="142" spans="1:3" hidden="1" x14ac:dyDescent="0.45">
      <c r="A142" t="s">
        <v>661</v>
      </c>
      <c r="B142">
        <v>3</v>
      </c>
      <c r="C142" t="s">
        <v>990</v>
      </c>
    </row>
    <row r="143" spans="1:3" hidden="1" x14ac:dyDescent="0.45">
      <c r="A143" t="s">
        <v>996</v>
      </c>
      <c r="B143">
        <v>3</v>
      </c>
      <c r="C143" t="s">
        <v>990</v>
      </c>
    </row>
    <row r="144" spans="1:3" hidden="1" x14ac:dyDescent="0.45">
      <c r="A144" t="s">
        <v>664</v>
      </c>
      <c r="B144">
        <v>0.18</v>
      </c>
      <c r="C144" t="s">
        <v>990</v>
      </c>
    </row>
    <row r="145" spans="1:3" hidden="1" x14ac:dyDescent="0.45">
      <c r="A145" t="s">
        <v>666</v>
      </c>
      <c r="B145">
        <v>0.17</v>
      </c>
      <c r="C145" t="s">
        <v>990</v>
      </c>
    </row>
    <row r="146" spans="1:3" hidden="1" x14ac:dyDescent="0.45">
      <c r="A146" t="s">
        <v>997</v>
      </c>
      <c r="B146">
        <v>1</v>
      </c>
      <c r="C146" t="s">
        <v>990</v>
      </c>
    </row>
    <row r="147" spans="1:3" hidden="1" x14ac:dyDescent="0.45">
      <c r="A147" t="s">
        <v>101</v>
      </c>
      <c r="B147">
        <v>1</v>
      </c>
      <c r="C147" t="s">
        <v>990</v>
      </c>
    </row>
    <row r="148" spans="1:3" hidden="1" x14ac:dyDescent="0.45">
      <c r="A148" t="s">
        <v>670</v>
      </c>
      <c r="B148">
        <v>0.33</v>
      </c>
      <c r="C148" t="s">
        <v>990</v>
      </c>
    </row>
    <row r="149" spans="1:3" hidden="1" x14ac:dyDescent="0.45">
      <c r="A149" t="s">
        <v>672</v>
      </c>
      <c r="B149">
        <v>0.43</v>
      </c>
      <c r="C149" t="s">
        <v>990</v>
      </c>
    </row>
    <row r="150" spans="1:3" hidden="1" x14ac:dyDescent="0.45">
      <c r="A150" t="s">
        <v>674</v>
      </c>
      <c r="B150">
        <v>1</v>
      </c>
      <c r="C150" t="s">
        <v>990</v>
      </c>
    </row>
    <row r="151" spans="1:3" hidden="1" x14ac:dyDescent="0.45">
      <c r="A151" t="s">
        <v>676</v>
      </c>
      <c r="B151">
        <v>4.5</v>
      </c>
      <c r="C151" t="s">
        <v>990</v>
      </c>
    </row>
    <row r="152" spans="1:3" hidden="1" x14ac:dyDescent="0.45">
      <c r="A152" t="s">
        <v>677</v>
      </c>
      <c r="B152">
        <v>0.5</v>
      </c>
      <c r="C152" t="s">
        <v>990</v>
      </c>
    </row>
    <row r="153" spans="1:3" hidden="1" x14ac:dyDescent="0.45">
      <c r="A153" t="s">
        <v>679</v>
      </c>
      <c r="B153">
        <v>0.5</v>
      </c>
      <c r="C153" t="s">
        <v>990</v>
      </c>
    </row>
    <row r="154" spans="1:3" hidden="1" x14ac:dyDescent="0.45">
      <c r="A154" t="s">
        <v>681</v>
      </c>
      <c r="B154">
        <v>0.43</v>
      </c>
      <c r="C154" t="s">
        <v>990</v>
      </c>
    </row>
    <row r="155" spans="1:3" hidden="1" x14ac:dyDescent="0.45">
      <c r="A155" t="s">
        <v>679</v>
      </c>
      <c r="B155">
        <v>0.17</v>
      </c>
      <c r="C155" t="s">
        <v>990</v>
      </c>
    </row>
    <row r="156" spans="1:3" hidden="1" x14ac:dyDescent="0.45">
      <c r="A156" t="s">
        <v>681</v>
      </c>
      <c r="B156">
        <v>0.41</v>
      </c>
      <c r="C156" t="s">
        <v>990</v>
      </c>
    </row>
    <row r="157" spans="1:3" hidden="1" x14ac:dyDescent="0.45">
      <c r="A157" t="s">
        <v>685</v>
      </c>
      <c r="B157">
        <v>0.17</v>
      </c>
      <c r="C157" t="s">
        <v>990</v>
      </c>
    </row>
    <row r="158" spans="1:3" hidden="1" x14ac:dyDescent="0.45">
      <c r="A158" t="s">
        <v>687</v>
      </c>
      <c r="B158">
        <v>0.43</v>
      </c>
      <c r="C158" t="s">
        <v>990</v>
      </c>
    </row>
    <row r="159" spans="1:3" hidden="1" x14ac:dyDescent="0.45">
      <c r="A159" t="s">
        <v>105</v>
      </c>
      <c r="B159">
        <v>0.18</v>
      </c>
      <c r="C159" t="s">
        <v>990</v>
      </c>
    </row>
    <row r="160" spans="1:3" hidden="1" x14ac:dyDescent="0.45">
      <c r="A160" t="s">
        <v>106</v>
      </c>
      <c r="B160">
        <v>0.43</v>
      </c>
      <c r="C160" t="s">
        <v>990</v>
      </c>
    </row>
    <row r="161" spans="1:3" hidden="1" x14ac:dyDescent="0.45">
      <c r="A161" t="s">
        <v>691</v>
      </c>
      <c r="B161">
        <v>0.43</v>
      </c>
      <c r="C161" t="s">
        <v>990</v>
      </c>
    </row>
    <row r="162" spans="1:3" hidden="1" x14ac:dyDescent="0.45">
      <c r="A162" t="s">
        <v>107</v>
      </c>
      <c r="B162">
        <v>0.34</v>
      </c>
      <c r="C162" t="s">
        <v>990</v>
      </c>
    </row>
    <row r="163" spans="1:3" hidden="1" x14ac:dyDescent="0.45">
      <c r="A163" t="s">
        <v>998</v>
      </c>
      <c r="B163">
        <v>0.5</v>
      </c>
      <c r="C163" t="s">
        <v>990</v>
      </c>
    </row>
    <row r="164" spans="1:3" hidden="1" x14ac:dyDescent="0.45">
      <c r="A164" t="s">
        <v>695</v>
      </c>
      <c r="B164">
        <v>1</v>
      </c>
      <c r="C164" t="s">
        <v>990</v>
      </c>
    </row>
    <row r="165" spans="1:3" hidden="1" x14ac:dyDescent="0.45">
      <c r="A165" t="s">
        <v>695</v>
      </c>
      <c r="B165">
        <v>0.43</v>
      </c>
      <c r="C165" t="s">
        <v>990</v>
      </c>
    </row>
    <row r="166" spans="1:3" hidden="1" x14ac:dyDescent="0.45">
      <c r="A166" t="s">
        <v>698</v>
      </c>
      <c r="B166">
        <v>1</v>
      </c>
      <c r="C166" t="s">
        <v>990</v>
      </c>
    </row>
    <row r="167" spans="1:3" hidden="1" x14ac:dyDescent="0.45">
      <c r="A167" t="s">
        <v>999</v>
      </c>
      <c r="B167">
        <v>5</v>
      </c>
      <c r="C167" t="s">
        <v>990</v>
      </c>
    </row>
    <row r="168" spans="1:3" hidden="1" x14ac:dyDescent="0.45">
      <c r="A168" t="s">
        <v>701</v>
      </c>
      <c r="B168">
        <v>0.21</v>
      </c>
      <c r="C168" t="s">
        <v>990</v>
      </c>
    </row>
    <row r="169" spans="1:3" hidden="1" x14ac:dyDescent="0.45">
      <c r="A169" t="s">
        <v>112</v>
      </c>
      <c r="B169">
        <v>0.99</v>
      </c>
      <c r="C169" t="s">
        <v>990</v>
      </c>
    </row>
    <row r="170" spans="1:3" hidden="1" x14ac:dyDescent="0.45">
      <c r="A170" t="s">
        <v>113</v>
      </c>
      <c r="B170">
        <v>1</v>
      </c>
      <c r="C170" t="s">
        <v>990</v>
      </c>
    </row>
    <row r="171" spans="1:3" hidden="1" x14ac:dyDescent="0.45">
      <c r="A171" t="s">
        <v>705</v>
      </c>
      <c r="B171">
        <v>0.18</v>
      </c>
      <c r="C171" t="s">
        <v>990</v>
      </c>
    </row>
    <row r="172" spans="1:3" hidden="1" x14ac:dyDescent="0.45">
      <c r="A172" t="s">
        <v>115</v>
      </c>
      <c r="B172">
        <v>0.18</v>
      </c>
      <c r="C172" t="s">
        <v>990</v>
      </c>
    </row>
    <row r="173" spans="1:3" hidden="1" x14ac:dyDescent="0.45">
      <c r="A173" t="s">
        <v>117</v>
      </c>
      <c r="B173">
        <v>0.18</v>
      </c>
      <c r="C173" t="s">
        <v>990</v>
      </c>
    </row>
    <row r="174" spans="1:3" hidden="1" x14ac:dyDescent="0.45">
      <c r="A174" t="s">
        <v>118</v>
      </c>
      <c r="B174">
        <v>0.28000000000000003</v>
      </c>
      <c r="C174" t="s">
        <v>990</v>
      </c>
    </row>
    <row r="175" spans="1:3" hidden="1" x14ac:dyDescent="0.45">
      <c r="A175" t="s">
        <v>1000</v>
      </c>
      <c r="B175">
        <v>0.18</v>
      </c>
      <c r="C175" t="s">
        <v>990</v>
      </c>
    </row>
    <row r="176" spans="1:3" hidden="1" x14ac:dyDescent="0.45">
      <c r="A176" t="s">
        <v>711</v>
      </c>
      <c r="B176">
        <v>0.5</v>
      </c>
      <c r="C176" t="s">
        <v>990</v>
      </c>
    </row>
    <row r="177" spans="1:3" hidden="1" x14ac:dyDescent="0.45">
      <c r="A177" t="s">
        <v>713</v>
      </c>
      <c r="B177">
        <v>0.41</v>
      </c>
      <c r="C177" t="s">
        <v>990</v>
      </c>
    </row>
    <row r="178" spans="1:3" hidden="1" x14ac:dyDescent="0.45">
      <c r="A178" t="s">
        <v>715</v>
      </c>
      <c r="B178">
        <v>1.01</v>
      </c>
      <c r="C178" t="s">
        <v>990</v>
      </c>
    </row>
    <row r="179" spans="1:3" hidden="1" x14ac:dyDescent="0.45">
      <c r="A179" t="s">
        <v>717</v>
      </c>
      <c r="B179">
        <v>0.42</v>
      </c>
      <c r="C179" t="s">
        <v>990</v>
      </c>
    </row>
    <row r="180" spans="1:3" hidden="1" x14ac:dyDescent="0.45">
      <c r="A180" t="s">
        <v>122</v>
      </c>
      <c r="B180">
        <v>0.18</v>
      </c>
      <c r="C180" t="s">
        <v>990</v>
      </c>
    </row>
    <row r="181" spans="1:3" hidden="1" x14ac:dyDescent="0.45">
      <c r="A181" t="s">
        <v>1001</v>
      </c>
      <c r="B181">
        <v>0.31</v>
      </c>
      <c r="C181" t="s">
        <v>990</v>
      </c>
    </row>
    <row r="182" spans="1:3" hidden="1" x14ac:dyDescent="0.45">
      <c r="A182" t="s">
        <v>1001</v>
      </c>
      <c r="B182">
        <v>1.01</v>
      </c>
      <c r="C182" t="s">
        <v>990</v>
      </c>
    </row>
    <row r="183" spans="1:3" hidden="1" x14ac:dyDescent="0.45">
      <c r="A183" t="s">
        <v>722</v>
      </c>
      <c r="B183">
        <v>2</v>
      </c>
      <c r="C183" t="s">
        <v>990</v>
      </c>
    </row>
    <row r="184" spans="1:3" hidden="1" x14ac:dyDescent="0.45">
      <c r="A184" t="s">
        <v>722</v>
      </c>
      <c r="B184">
        <v>2</v>
      </c>
      <c r="C184" t="s">
        <v>990</v>
      </c>
    </row>
    <row r="185" spans="1:3" hidden="1" x14ac:dyDescent="0.45">
      <c r="A185" t="s">
        <v>725</v>
      </c>
      <c r="B185">
        <v>1</v>
      </c>
      <c r="C185" t="s">
        <v>990</v>
      </c>
    </row>
    <row r="186" spans="1:3" hidden="1" x14ac:dyDescent="0.45">
      <c r="A186" t="s">
        <v>727</v>
      </c>
      <c r="B186">
        <v>1</v>
      </c>
      <c r="C186" t="s">
        <v>990</v>
      </c>
    </row>
    <row r="187" spans="1:3" hidden="1" x14ac:dyDescent="0.45">
      <c r="A187" t="s">
        <v>126</v>
      </c>
      <c r="B187">
        <v>0.15</v>
      </c>
      <c r="C187" t="s">
        <v>990</v>
      </c>
    </row>
    <row r="188" spans="1:3" hidden="1" x14ac:dyDescent="0.45">
      <c r="A188" t="s">
        <v>517</v>
      </c>
      <c r="B188">
        <v>0.13</v>
      </c>
      <c r="C188" t="s">
        <v>990</v>
      </c>
    </row>
    <row r="189" spans="1:3" hidden="1" x14ac:dyDescent="0.45">
      <c r="A189" t="s">
        <v>731</v>
      </c>
      <c r="B189">
        <v>1.3</v>
      </c>
      <c r="C189" t="s">
        <v>990</v>
      </c>
    </row>
    <row r="190" spans="1:3" hidden="1" x14ac:dyDescent="0.45">
      <c r="A190" t="s">
        <v>733</v>
      </c>
      <c r="B190">
        <v>1.22</v>
      </c>
      <c r="C190" t="s">
        <v>990</v>
      </c>
    </row>
    <row r="191" spans="1:3" hidden="1" x14ac:dyDescent="0.45">
      <c r="A191" t="s">
        <v>735</v>
      </c>
      <c r="B191">
        <v>2.48</v>
      </c>
      <c r="C191" t="s">
        <v>990</v>
      </c>
    </row>
    <row r="192" spans="1:3" hidden="1" x14ac:dyDescent="0.45">
      <c r="A192" t="s">
        <v>737</v>
      </c>
      <c r="B192">
        <v>0.5</v>
      </c>
      <c r="C192" t="s">
        <v>990</v>
      </c>
    </row>
    <row r="193" spans="1:3" hidden="1" x14ac:dyDescent="0.45">
      <c r="A193" t="s">
        <v>1002</v>
      </c>
      <c r="B193">
        <v>0.43</v>
      </c>
      <c r="C193" t="s">
        <v>990</v>
      </c>
    </row>
    <row r="194" spans="1:3" hidden="1" x14ac:dyDescent="0.45">
      <c r="A194" t="s">
        <v>740</v>
      </c>
      <c r="B194">
        <v>0.18</v>
      </c>
      <c r="C194" t="s">
        <v>990</v>
      </c>
    </row>
    <row r="195" spans="1:3" hidden="1" x14ac:dyDescent="0.45">
      <c r="A195" t="s">
        <v>742</v>
      </c>
      <c r="B195">
        <v>0.18</v>
      </c>
      <c r="C195" t="s">
        <v>990</v>
      </c>
    </row>
    <row r="196" spans="1:3" hidden="1" x14ac:dyDescent="0.45">
      <c r="A196" t="s">
        <v>744</v>
      </c>
      <c r="B196">
        <v>0.11</v>
      </c>
      <c r="C196" t="s">
        <v>990</v>
      </c>
    </row>
    <row r="197" spans="1:3" hidden="1" x14ac:dyDescent="0.45">
      <c r="A197" t="s">
        <v>746</v>
      </c>
      <c r="B197">
        <v>0.15</v>
      </c>
      <c r="C197" t="s">
        <v>990</v>
      </c>
    </row>
    <row r="198" spans="1:3" hidden="1" x14ac:dyDescent="0.45">
      <c r="A198" t="s">
        <v>746</v>
      </c>
      <c r="B198">
        <v>0.18</v>
      </c>
      <c r="C198" t="s">
        <v>990</v>
      </c>
    </row>
    <row r="199" spans="1:3" hidden="1" x14ac:dyDescent="0.45">
      <c r="A199" t="s">
        <v>749</v>
      </c>
      <c r="B199">
        <v>0.43</v>
      </c>
      <c r="C199" t="s">
        <v>990</v>
      </c>
    </row>
    <row r="200" spans="1:3" hidden="1" x14ac:dyDescent="0.45">
      <c r="A200" t="s">
        <v>132</v>
      </c>
      <c r="B200">
        <v>0.95</v>
      </c>
      <c r="C200" t="s">
        <v>990</v>
      </c>
    </row>
    <row r="201" spans="1:3" hidden="1" x14ac:dyDescent="0.45">
      <c r="A201" t="s">
        <v>752</v>
      </c>
      <c r="B201">
        <v>0.18</v>
      </c>
      <c r="C201" t="s">
        <v>990</v>
      </c>
    </row>
    <row r="202" spans="1:3" hidden="1" x14ac:dyDescent="0.45">
      <c r="A202" t="s">
        <v>754</v>
      </c>
      <c r="B202">
        <v>0.47</v>
      </c>
      <c r="C202" t="s">
        <v>990</v>
      </c>
    </row>
    <row r="203" spans="1:3" hidden="1" x14ac:dyDescent="0.45">
      <c r="A203" t="s">
        <v>756</v>
      </c>
      <c r="B203">
        <v>0.42</v>
      </c>
      <c r="C203" t="s">
        <v>990</v>
      </c>
    </row>
    <row r="204" spans="1:3" hidden="1" x14ac:dyDescent="0.45">
      <c r="A204" t="s">
        <v>758</v>
      </c>
      <c r="B204">
        <v>0.5</v>
      </c>
      <c r="C204" t="s">
        <v>990</v>
      </c>
    </row>
    <row r="205" spans="1:3" hidden="1" x14ac:dyDescent="0.45">
      <c r="A205" t="s">
        <v>758</v>
      </c>
      <c r="B205">
        <v>0.5</v>
      </c>
      <c r="C205" t="s">
        <v>990</v>
      </c>
    </row>
    <row r="206" spans="1:3" hidden="1" x14ac:dyDescent="0.45">
      <c r="A206" t="s">
        <v>761</v>
      </c>
      <c r="B206">
        <v>0.09</v>
      </c>
      <c r="C206" t="s">
        <v>990</v>
      </c>
    </row>
    <row r="207" spans="1:3" hidden="1" x14ac:dyDescent="0.45">
      <c r="A207" t="s">
        <v>763</v>
      </c>
      <c r="B207">
        <v>0.18</v>
      </c>
      <c r="C207" t="s">
        <v>990</v>
      </c>
    </row>
    <row r="208" spans="1:3" hidden="1" x14ac:dyDescent="0.45">
      <c r="A208" t="s">
        <v>765</v>
      </c>
      <c r="B208">
        <v>0.5</v>
      </c>
      <c r="C208" t="s">
        <v>990</v>
      </c>
    </row>
    <row r="209" spans="1:3" hidden="1" x14ac:dyDescent="0.45">
      <c r="A209" t="s">
        <v>767</v>
      </c>
      <c r="B209">
        <v>1</v>
      </c>
      <c r="C209" t="s">
        <v>990</v>
      </c>
    </row>
    <row r="210" spans="1:3" hidden="1" x14ac:dyDescent="0.45">
      <c r="A210" t="s">
        <v>769</v>
      </c>
      <c r="B210">
        <v>1</v>
      </c>
      <c r="C210" t="s">
        <v>990</v>
      </c>
    </row>
    <row r="211" spans="1:3" hidden="1" x14ac:dyDescent="0.45">
      <c r="A211" t="s">
        <v>771</v>
      </c>
      <c r="B211">
        <v>1</v>
      </c>
      <c r="C211" t="s">
        <v>990</v>
      </c>
    </row>
    <row r="212" spans="1:3" hidden="1" x14ac:dyDescent="0.45">
      <c r="A212" t="s">
        <v>773</v>
      </c>
      <c r="B212">
        <v>0.43</v>
      </c>
      <c r="C212" t="s">
        <v>990</v>
      </c>
    </row>
    <row r="213" spans="1:3" hidden="1" x14ac:dyDescent="0.45">
      <c r="A213" t="s">
        <v>138</v>
      </c>
      <c r="B213">
        <v>1</v>
      </c>
      <c r="C213" t="s">
        <v>990</v>
      </c>
    </row>
    <row r="214" spans="1:3" hidden="1" x14ac:dyDescent="0.45">
      <c r="A214" t="s">
        <v>139</v>
      </c>
      <c r="B214">
        <v>0.18</v>
      </c>
      <c r="C214" t="s">
        <v>990</v>
      </c>
    </row>
    <row r="215" spans="1:3" hidden="1" x14ac:dyDescent="0.45">
      <c r="A215" t="s">
        <v>777</v>
      </c>
      <c r="B215">
        <v>0.18</v>
      </c>
      <c r="C215" t="s">
        <v>990</v>
      </c>
    </row>
    <row r="216" spans="1:3" hidden="1" x14ac:dyDescent="0.45">
      <c r="A216" t="s">
        <v>779</v>
      </c>
      <c r="B216">
        <v>0.2</v>
      </c>
      <c r="C216" t="s">
        <v>990</v>
      </c>
    </row>
    <row r="217" spans="1:3" hidden="1" x14ac:dyDescent="0.45">
      <c r="A217" t="s">
        <v>779</v>
      </c>
      <c r="B217">
        <v>1</v>
      </c>
      <c r="C217" t="s">
        <v>990</v>
      </c>
    </row>
    <row r="218" spans="1:3" hidden="1" x14ac:dyDescent="0.45">
      <c r="A218" t="s">
        <v>782</v>
      </c>
      <c r="B218">
        <v>0.5</v>
      </c>
      <c r="C218" t="s">
        <v>990</v>
      </c>
    </row>
    <row r="219" spans="1:3" hidden="1" x14ac:dyDescent="0.45">
      <c r="A219" t="s">
        <v>784</v>
      </c>
      <c r="B219">
        <v>0.43</v>
      </c>
      <c r="C219" t="s">
        <v>990</v>
      </c>
    </row>
    <row r="220" spans="1:3" hidden="1" x14ac:dyDescent="0.45">
      <c r="A220" t="s">
        <v>786</v>
      </c>
      <c r="B220">
        <v>0.4</v>
      </c>
      <c r="C220" t="s">
        <v>990</v>
      </c>
    </row>
    <row r="221" spans="1:3" hidden="1" x14ac:dyDescent="0.45">
      <c r="A221" t="s">
        <v>788</v>
      </c>
      <c r="B221">
        <v>0.43</v>
      </c>
      <c r="C221" t="s">
        <v>990</v>
      </c>
    </row>
    <row r="222" spans="1:3" hidden="1" x14ac:dyDescent="0.45">
      <c r="A222" t="s">
        <v>1003</v>
      </c>
      <c r="B222">
        <v>0.5</v>
      </c>
      <c r="C222" t="s">
        <v>990</v>
      </c>
    </row>
    <row r="223" spans="1:3" hidden="1" x14ac:dyDescent="0.45">
      <c r="A223" t="s">
        <v>141</v>
      </c>
      <c r="B223">
        <v>0.99</v>
      </c>
      <c r="C223" t="s">
        <v>990</v>
      </c>
    </row>
    <row r="224" spans="1:3" hidden="1" x14ac:dyDescent="0.45">
      <c r="A224" t="s">
        <v>792</v>
      </c>
      <c r="B224">
        <v>1</v>
      </c>
      <c r="C224" t="s">
        <v>990</v>
      </c>
    </row>
    <row r="225" spans="1:3" hidden="1" x14ac:dyDescent="0.45">
      <c r="A225" t="s">
        <v>794</v>
      </c>
      <c r="B225">
        <v>1</v>
      </c>
      <c r="C225" t="s">
        <v>990</v>
      </c>
    </row>
    <row r="226" spans="1:3" hidden="1" x14ac:dyDescent="0.45">
      <c r="A226" t="s">
        <v>796</v>
      </c>
      <c r="B226">
        <v>0.18</v>
      </c>
      <c r="C226" t="s">
        <v>990</v>
      </c>
    </row>
    <row r="227" spans="1:3" hidden="1" x14ac:dyDescent="0.45">
      <c r="A227" t="s">
        <v>798</v>
      </c>
      <c r="B227">
        <v>0.18</v>
      </c>
      <c r="C227" t="s">
        <v>990</v>
      </c>
    </row>
    <row r="228" spans="1:3" hidden="1" x14ac:dyDescent="0.45">
      <c r="A228" t="s">
        <v>800</v>
      </c>
      <c r="B228">
        <v>0.18</v>
      </c>
      <c r="C228" t="s">
        <v>990</v>
      </c>
    </row>
    <row r="229" spans="1:3" hidden="1" x14ac:dyDescent="0.45">
      <c r="A229" t="s">
        <v>143</v>
      </c>
      <c r="B229">
        <v>0.35</v>
      </c>
      <c r="C229" t="s">
        <v>990</v>
      </c>
    </row>
    <row r="230" spans="1:3" hidden="1" x14ac:dyDescent="0.45">
      <c r="A230" t="s">
        <v>803</v>
      </c>
      <c r="B230">
        <v>0.18</v>
      </c>
      <c r="C230" t="s">
        <v>990</v>
      </c>
    </row>
    <row r="231" spans="1:3" hidden="1" x14ac:dyDescent="0.45">
      <c r="A231" t="s">
        <v>145</v>
      </c>
      <c r="B231">
        <v>1</v>
      </c>
      <c r="C231" t="s">
        <v>990</v>
      </c>
    </row>
    <row r="232" spans="1:3" hidden="1" x14ac:dyDescent="0.45">
      <c r="A232" t="s">
        <v>147</v>
      </c>
      <c r="B232">
        <v>0.16</v>
      </c>
      <c r="C232" t="s">
        <v>990</v>
      </c>
    </row>
    <row r="233" spans="1:3" hidden="1" x14ac:dyDescent="0.45">
      <c r="A233" t="s">
        <v>149</v>
      </c>
      <c r="B233">
        <v>0.27</v>
      </c>
      <c r="C233" t="s">
        <v>990</v>
      </c>
    </row>
    <row r="234" spans="1:3" hidden="1" x14ac:dyDescent="0.45">
      <c r="A234" t="s">
        <v>150</v>
      </c>
      <c r="B234">
        <v>0.43</v>
      </c>
      <c r="C234" t="s">
        <v>990</v>
      </c>
    </row>
    <row r="235" spans="1:3" hidden="1" x14ac:dyDescent="0.45">
      <c r="A235" t="s">
        <v>808</v>
      </c>
      <c r="B235">
        <v>0.5</v>
      </c>
      <c r="C235" t="s">
        <v>990</v>
      </c>
    </row>
    <row r="236" spans="1:3" hidden="1" x14ac:dyDescent="0.45">
      <c r="A236" t="s">
        <v>808</v>
      </c>
      <c r="B236">
        <v>0.5</v>
      </c>
      <c r="C236" t="s">
        <v>990</v>
      </c>
    </row>
    <row r="237" spans="1:3" hidden="1" x14ac:dyDescent="0.45">
      <c r="A237" t="s">
        <v>811</v>
      </c>
      <c r="B237">
        <v>0.43</v>
      </c>
      <c r="C237" t="s">
        <v>990</v>
      </c>
    </row>
    <row r="238" spans="1:3" hidden="1" x14ac:dyDescent="0.45">
      <c r="A238" t="s">
        <v>813</v>
      </c>
      <c r="B238">
        <v>0.17</v>
      </c>
      <c r="C238" t="s">
        <v>990</v>
      </c>
    </row>
    <row r="239" spans="1:3" hidden="1" x14ac:dyDescent="0.45">
      <c r="A239" t="s">
        <v>815</v>
      </c>
      <c r="B239">
        <v>0.43</v>
      </c>
      <c r="C239" t="s">
        <v>990</v>
      </c>
    </row>
    <row r="240" spans="1:3" hidden="1" x14ac:dyDescent="0.45">
      <c r="A240" t="s">
        <v>152</v>
      </c>
      <c r="B240">
        <v>2</v>
      </c>
      <c r="C240" t="s">
        <v>990</v>
      </c>
    </row>
    <row r="241" spans="1:3" hidden="1" x14ac:dyDescent="0.45">
      <c r="A241" t="s">
        <v>818</v>
      </c>
      <c r="B241">
        <v>0.45</v>
      </c>
      <c r="C241" t="s">
        <v>990</v>
      </c>
    </row>
    <row r="242" spans="1:3" hidden="1" x14ac:dyDescent="0.45">
      <c r="A242" t="s">
        <v>820</v>
      </c>
      <c r="B242">
        <v>1</v>
      </c>
      <c r="C242" t="s">
        <v>990</v>
      </c>
    </row>
    <row r="243" spans="1:3" hidden="1" x14ac:dyDescent="0.45">
      <c r="A243" t="s">
        <v>155</v>
      </c>
      <c r="B243">
        <v>1</v>
      </c>
      <c r="C243" t="s">
        <v>990</v>
      </c>
    </row>
    <row r="244" spans="1:3" hidden="1" x14ac:dyDescent="0.45">
      <c r="A244" t="s">
        <v>156</v>
      </c>
      <c r="B244">
        <v>0.11</v>
      </c>
      <c r="C244" t="s">
        <v>990</v>
      </c>
    </row>
    <row r="245" spans="1:3" hidden="1" x14ac:dyDescent="0.45">
      <c r="A245" t="s">
        <v>157</v>
      </c>
      <c r="B245">
        <v>0.43</v>
      </c>
      <c r="C245" t="s">
        <v>990</v>
      </c>
    </row>
    <row r="246" spans="1:3" hidden="1" x14ac:dyDescent="0.45">
      <c r="A246" t="s">
        <v>825</v>
      </c>
      <c r="B246">
        <v>1</v>
      </c>
      <c r="C246" t="s">
        <v>990</v>
      </c>
    </row>
    <row r="247" spans="1:3" hidden="1" x14ac:dyDescent="0.45">
      <c r="A247" t="s">
        <v>158</v>
      </c>
      <c r="B247">
        <v>0.43</v>
      </c>
      <c r="C247" t="s">
        <v>990</v>
      </c>
    </row>
    <row r="248" spans="1:3" hidden="1" x14ac:dyDescent="0.45">
      <c r="A248" t="s">
        <v>828</v>
      </c>
      <c r="B248">
        <v>0.18</v>
      </c>
      <c r="C248" t="s">
        <v>990</v>
      </c>
    </row>
    <row r="249" spans="1:3" hidden="1" x14ac:dyDescent="0.45">
      <c r="A249" t="s">
        <v>1004</v>
      </c>
      <c r="B249">
        <v>0.43</v>
      </c>
      <c r="C249" t="s">
        <v>990</v>
      </c>
    </row>
    <row r="250" spans="1:3" hidden="1" x14ac:dyDescent="0.45">
      <c r="A250" t="s">
        <v>831</v>
      </c>
      <c r="B250">
        <v>0.43</v>
      </c>
      <c r="C250" t="s">
        <v>990</v>
      </c>
    </row>
    <row r="251" spans="1:3" hidden="1" x14ac:dyDescent="0.45">
      <c r="A251" t="s">
        <v>833</v>
      </c>
      <c r="B251">
        <v>0.43</v>
      </c>
      <c r="C251" t="s">
        <v>990</v>
      </c>
    </row>
    <row r="252" spans="1:3" hidden="1" x14ac:dyDescent="0.45">
      <c r="A252" t="s">
        <v>159</v>
      </c>
      <c r="B252">
        <v>2</v>
      </c>
      <c r="C252" t="s">
        <v>990</v>
      </c>
    </row>
    <row r="253" spans="1:3" hidden="1" x14ac:dyDescent="0.45">
      <c r="A253" t="s">
        <v>836</v>
      </c>
      <c r="B253">
        <v>1</v>
      </c>
      <c r="C253" t="s">
        <v>990</v>
      </c>
    </row>
    <row r="254" spans="1:3" hidden="1" x14ac:dyDescent="0.45">
      <c r="A254" t="s">
        <v>836</v>
      </c>
      <c r="B254">
        <v>0.08</v>
      </c>
      <c r="C254" t="s">
        <v>990</v>
      </c>
    </row>
    <row r="255" spans="1:3" hidden="1" x14ac:dyDescent="0.45">
      <c r="A255" t="s">
        <v>1005</v>
      </c>
      <c r="B255">
        <v>0.18</v>
      </c>
      <c r="C255" t="s">
        <v>990</v>
      </c>
    </row>
    <row r="256" spans="1:3" hidden="1" x14ac:dyDescent="0.45">
      <c r="A256" t="s">
        <v>839</v>
      </c>
      <c r="B256">
        <v>0.18</v>
      </c>
      <c r="C256" t="s">
        <v>990</v>
      </c>
    </row>
    <row r="257" spans="1:3" hidden="1" x14ac:dyDescent="0.45">
      <c r="A257" t="s">
        <v>841</v>
      </c>
      <c r="B257">
        <v>0.1</v>
      </c>
      <c r="C257" t="s">
        <v>990</v>
      </c>
    </row>
    <row r="258" spans="1:3" hidden="1" x14ac:dyDescent="0.45">
      <c r="A258" t="s">
        <v>163</v>
      </c>
      <c r="B258">
        <v>0.18</v>
      </c>
      <c r="C258" t="s">
        <v>990</v>
      </c>
    </row>
    <row r="259" spans="1:3" hidden="1" x14ac:dyDescent="0.45">
      <c r="A259" t="s">
        <v>843</v>
      </c>
      <c r="B259">
        <v>1</v>
      </c>
      <c r="C259" t="s">
        <v>990</v>
      </c>
    </row>
    <row r="260" spans="1:3" hidden="1" x14ac:dyDescent="0.45">
      <c r="A260" t="s">
        <v>845</v>
      </c>
      <c r="B260">
        <v>0.43</v>
      </c>
      <c r="C260" t="s">
        <v>990</v>
      </c>
    </row>
    <row r="261" spans="1:3" hidden="1" x14ac:dyDescent="0.45">
      <c r="A261" t="s">
        <v>847</v>
      </c>
      <c r="B261">
        <v>0.99</v>
      </c>
      <c r="C261" t="s">
        <v>990</v>
      </c>
    </row>
    <row r="262" spans="1:3" hidden="1" x14ac:dyDescent="0.45">
      <c r="A262" t="s">
        <v>849</v>
      </c>
      <c r="B262">
        <v>0.18</v>
      </c>
      <c r="C262" t="s">
        <v>990</v>
      </c>
    </row>
    <row r="263" spans="1:3" hidden="1" x14ac:dyDescent="0.45">
      <c r="A263" t="s">
        <v>851</v>
      </c>
      <c r="B263">
        <v>2</v>
      </c>
      <c r="C263" t="s">
        <v>990</v>
      </c>
    </row>
    <row r="264" spans="1:3" hidden="1" x14ac:dyDescent="0.45">
      <c r="A264" t="s">
        <v>851</v>
      </c>
      <c r="B264">
        <v>2</v>
      </c>
      <c r="C264" t="s">
        <v>990</v>
      </c>
    </row>
    <row r="265" spans="1:3" hidden="1" x14ac:dyDescent="0.45">
      <c r="A265" t="s">
        <v>851</v>
      </c>
      <c r="B265">
        <v>1.3</v>
      </c>
      <c r="C265" t="s">
        <v>990</v>
      </c>
    </row>
    <row r="266" spans="1:3" hidden="1" x14ac:dyDescent="0.45">
      <c r="A266" t="s">
        <v>853</v>
      </c>
      <c r="B266">
        <v>1</v>
      </c>
      <c r="C266" t="s">
        <v>990</v>
      </c>
    </row>
    <row r="267" spans="1:3" hidden="1" x14ac:dyDescent="0.45">
      <c r="A267" t="s">
        <v>855</v>
      </c>
      <c r="B267">
        <v>1</v>
      </c>
      <c r="C267" t="s">
        <v>990</v>
      </c>
    </row>
    <row r="268" spans="1:3" hidden="1" x14ac:dyDescent="0.45">
      <c r="A268" t="s">
        <v>857</v>
      </c>
      <c r="B268">
        <v>0.18</v>
      </c>
      <c r="C268" t="s">
        <v>990</v>
      </c>
    </row>
    <row r="269" spans="1:3" hidden="1" x14ac:dyDescent="0.45">
      <c r="A269" t="s">
        <v>859</v>
      </c>
      <c r="B269">
        <v>0.3</v>
      </c>
      <c r="C269" t="s">
        <v>990</v>
      </c>
    </row>
    <row r="270" spans="1:3" hidden="1" x14ac:dyDescent="0.45">
      <c r="A270" t="s">
        <v>861</v>
      </c>
      <c r="B270">
        <v>0.18</v>
      </c>
      <c r="C270" t="s">
        <v>990</v>
      </c>
    </row>
    <row r="271" spans="1:3" hidden="1" x14ac:dyDescent="0.45">
      <c r="A271" t="s">
        <v>863</v>
      </c>
      <c r="B271">
        <v>0.43</v>
      </c>
      <c r="C271" t="s">
        <v>990</v>
      </c>
    </row>
    <row r="272" spans="1:3" hidden="1" x14ac:dyDescent="0.45">
      <c r="A272" t="s">
        <v>863</v>
      </c>
      <c r="B272">
        <v>0.43</v>
      </c>
      <c r="C272" t="s">
        <v>990</v>
      </c>
    </row>
    <row r="273" spans="1:3" hidden="1" x14ac:dyDescent="0.45">
      <c r="A273" t="s">
        <v>866</v>
      </c>
      <c r="B273">
        <v>5</v>
      </c>
      <c r="C273" t="s">
        <v>990</v>
      </c>
    </row>
    <row r="274" spans="1:3" hidden="1" x14ac:dyDescent="0.45">
      <c r="A274" t="s">
        <v>866</v>
      </c>
      <c r="B274">
        <v>5</v>
      </c>
      <c r="C274" t="s">
        <v>990</v>
      </c>
    </row>
    <row r="275" spans="1:3" hidden="1" x14ac:dyDescent="0.45">
      <c r="A275" t="s">
        <v>868</v>
      </c>
      <c r="B275">
        <v>0.18</v>
      </c>
      <c r="C275" t="s">
        <v>990</v>
      </c>
    </row>
    <row r="276" spans="1:3" hidden="1" x14ac:dyDescent="0.45">
      <c r="A276" t="s">
        <v>870</v>
      </c>
      <c r="B276">
        <v>0.43</v>
      </c>
      <c r="C276" t="s">
        <v>990</v>
      </c>
    </row>
    <row r="277" spans="1:3" hidden="1" x14ac:dyDescent="0.45">
      <c r="A277" t="s">
        <v>872</v>
      </c>
      <c r="B277">
        <v>1</v>
      </c>
      <c r="C277" t="s">
        <v>990</v>
      </c>
    </row>
    <row r="278" spans="1:3" hidden="1" x14ac:dyDescent="0.45">
      <c r="A278" t="s">
        <v>1006</v>
      </c>
      <c r="B278">
        <v>0.5</v>
      </c>
      <c r="C278" t="s">
        <v>990</v>
      </c>
    </row>
    <row r="279" spans="1:3" hidden="1" x14ac:dyDescent="0.45">
      <c r="A279" t="s">
        <v>1007</v>
      </c>
      <c r="B279">
        <v>0.5</v>
      </c>
      <c r="C279" t="s">
        <v>990</v>
      </c>
    </row>
    <row r="280" spans="1:3" hidden="1" x14ac:dyDescent="0.45">
      <c r="A280" t="s">
        <v>1007</v>
      </c>
      <c r="B280">
        <v>1.01</v>
      </c>
      <c r="C280" t="s">
        <v>990</v>
      </c>
    </row>
    <row r="281" spans="1:3" hidden="1" x14ac:dyDescent="0.45">
      <c r="A281" t="s">
        <v>1008</v>
      </c>
      <c r="B281">
        <v>0.43</v>
      </c>
      <c r="C281" t="s">
        <v>990</v>
      </c>
    </row>
    <row r="282" spans="1:3" hidden="1" x14ac:dyDescent="0.45">
      <c r="A282" t="s">
        <v>1009</v>
      </c>
      <c r="B282">
        <v>0.43</v>
      </c>
      <c r="C282" t="s">
        <v>990</v>
      </c>
    </row>
    <row r="283" spans="1:3" hidden="1" x14ac:dyDescent="0.45">
      <c r="A283" t="s">
        <v>1010</v>
      </c>
      <c r="B283">
        <v>0.5</v>
      </c>
      <c r="C283" t="s">
        <v>990</v>
      </c>
    </row>
    <row r="284" spans="1:3" hidden="1" x14ac:dyDescent="0.45">
      <c r="A284" t="s">
        <v>1011</v>
      </c>
      <c r="B284">
        <v>1.01</v>
      </c>
      <c r="C284" t="s">
        <v>990</v>
      </c>
    </row>
    <row r="285" spans="1:3" hidden="1" x14ac:dyDescent="0.45">
      <c r="A285" t="s">
        <v>1011</v>
      </c>
      <c r="B285">
        <v>1.01</v>
      </c>
      <c r="C285" t="s">
        <v>990</v>
      </c>
    </row>
    <row r="286" spans="1:3" hidden="1" x14ac:dyDescent="0.45">
      <c r="A286" t="s">
        <v>1012</v>
      </c>
      <c r="B286">
        <v>0.49</v>
      </c>
      <c r="C286" t="s">
        <v>990</v>
      </c>
    </row>
    <row r="287" spans="1:3" hidden="1" x14ac:dyDescent="0.45">
      <c r="A287" t="s">
        <v>1013</v>
      </c>
      <c r="B287">
        <v>0.43</v>
      </c>
      <c r="C287" t="s">
        <v>990</v>
      </c>
    </row>
    <row r="288" spans="1:3" hidden="1" x14ac:dyDescent="0.45">
      <c r="A288" t="s">
        <v>172</v>
      </c>
      <c r="B288">
        <v>0.5</v>
      </c>
      <c r="C288" t="s">
        <v>990</v>
      </c>
    </row>
    <row r="289" spans="1:3" hidden="1" x14ac:dyDescent="0.45">
      <c r="A289" t="s">
        <v>173</v>
      </c>
      <c r="B289">
        <v>0.48</v>
      </c>
      <c r="C289" t="s">
        <v>990</v>
      </c>
    </row>
    <row r="290" spans="1:3" hidden="1" x14ac:dyDescent="0.45">
      <c r="A290" t="s">
        <v>886</v>
      </c>
      <c r="B290">
        <v>2.5</v>
      </c>
      <c r="C290" t="s">
        <v>990</v>
      </c>
    </row>
    <row r="291" spans="1:3" hidden="1" x14ac:dyDescent="0.45">
      <c r="A291" t="s">
        <v>886</v>
      </c>
      <c r="B291">
        <v>5</v>
      </c>
      <c r="C291" t="s">
        <v>990</v>
      </c>
    </row>
    <row r="292" spans="1:3" hidden="1" x14ac:dyDescent="0.45">
      <c r="A292" t="s">
        <v>886</v>
      </c>
      <c r="B292">
        <v>2.5</v>
      </c>
      <c r="C292" t="s">
        <v>990</v>
      </c>
    </row>
    <row r="293" spans="1:3" hidden="1" x14ac:dyDescent="0.45">
      <c r="A293" t="s">
        <v>888</v>
      </c>
      <c r="B293">
        <v>0.35</v>
      </c>
      <c r="C293" t="s">
        <v>990</v>
      </c>
    </row>
    <row r="294" spans="1:3" hidden="1" x14ac:dyDescent="0.45">
      <c r="A294" t="s">
        <v>890</v>
      </c>
      <c r="B294">
        <v>0.43</v>
      </c>
      <c r="C294" t="s">
        <v>990</v>
      </c>
    </row>
    <row r="295" spans="1:3" hidden="1" x14ac:dyDescent="0.45">
      <c r="A295" t="s">
        <v>892</v>
      </c>
      <c r="B295">
        <v>0.27</v>
      </c>
      <c r="C295" t="s">
        <v>990</v>
      </c>
    </row>
    <row r="296" spans="1:3" hidden="1" x14ac:dyDescent="0.45">
      <c r="A296" t="s">
        <v>894</v>
      </c>
      <c r="B296">
        <v>0.5</v>
      </c>
      <c r="C296" t="s">
        <v>990</v>
      </c>
    </row>
    <row r="297" spans="1:3" hidden="1" x14ac:dyDescent="0.45">
      <c r="A297" t="s">
        <v>174</v>
      </c>
      <c r="B297">
        <v>1</v>
      </c>
      <c r="C297" t="s">
        <v>990</v>
      </c>
    </row>
    <row r="298" spans="1:3" hidden="1" x14ac:dyDescent="0.45">
      <c r="A298" t="s">
        <v>174</v>
      </c>
      <c r="B298">
        <v>0.43</v>
      </c>
      <c r="C298" t="s">
        <v>990</v>
      </c>
    </row>
    <row r="299" spans="1:3" hidden="1" x14ac:dyDescent="0.45">
      <c r="A299" t="s">
        <v>898</v>
      </c>
      <c r="B299">
        <v>0.27</v>
      </c>
      <c r="C299" t="s">
        <v>990</v>
      </c>
    </row>
    <row r="300" spans="1:3" hidden="1" x14ac:dyDescent="0.45">
      <c r="A300" t="s">
        <v>900</v>
      </c>
      <c r="B300">
        <v>1.75</v>
      </c>
      <c r="C300" t="s">
        <v>990</v>
      </c>
    </row>
    <row r="301" spans="1:3" hidden="1" x14ac:dyDescent="0.45">
      <c r="A301" t="s">
        <v>176</v>
      </c>
      <c r="B301">
        <v>0.36</v>
      </c>
      <c r="C301" t="s">
        <v>990</v>
      </c>
    </row>
    <row r="302" spans="1:3" hidden="1" x14ac:dyDescent="0.45">
      <c r="A302" t="s">
        <v>903</v>
      </c>
      <c r="B302">
        <v>1</v>
      </c>
      <c r="C302" t="s">
        <v>990</v>
      </c>
    </row>
    <row r="303" spans="1:3" hidden="1" x14ac:dyDescent="0.45">
      <c r="A303" t="s">
        <v>905</v>
      </c>
      <c r="B303">
        <v>0.5</v>
      </c>
      <c r="C303" t="s">
        <v>990</v>
      </c>
    </row>
    <row r="304" spans="1:3" hidden="1" x14ac:dyDescent="0.45">
      <c r="A304" t="s">
        <v>905</v>
      </c>
      <c r="B304">
        <v>0.5</v>
      </c>
      <c r="C304" t="s">
        <v>990</v>
      </c>
    </row>
    <row r="305" spans="1:3" hidden="1" x14ac:dyDescent="0.45">
      <c r="A305" t="s">
        <v>1014</v>
      </c>
      <c r="B305">
        <v>0.5</v>
      </c>
      <c r="C305" t="s">
        <v>990</v>
      </c>
    </row>
    <row r="306" spans="1:3" hidden="1" x14ac:dyDescent="0.45">
      <c r="A306" t="s">
        <v>908</v>
      </c>
      <c r="B306">
        <v>1</v>
      </c>
      <c r="C306" t="s">
        <v>990</v>
      </c>
    </row>
    <row r="307" spans="1:3" hidden="1" x14ac:dyDescent="0.45">
      <c r="A307" t="s">
        <v>178</v>
      </c>
      <c r="B307">
        <v>0.42</v>
      </c>
      <c r="C307" t="s">
        <v>990</v>
      </c>
    </row>
    <row r="308" spans="1:3" hidden="1" x14ac:dyDescent="0.45">
      <c r="A308" t="s">
        <v>911</v>
      </c>
      <c r="B308">
        <v>1</v>
      </c>
      <c r="C308" t="s">
        <v>990</v>
      </c>
    </row>
    <row r="309" spans="1:3" hidden="1" x14ac:dyDescent="0.45">
      <c r="A309" t="s">
        <v>911</v>
      </c>
      <c r="B309">
        <v>1</v>
      </c>
      <c r="C309" t="s">
        <v>990</v>
      </c>
    </row>
    <row r="310" spans="1:3" hidden="1" x14ac:dyDescent="0.45">
      <c r="A310" t="s">
        <v>179</v>
      </c>
      <c r="B310">
        <v>1.5</v>
      </c>
      <c r="C310" t="s">
        <v>990</v>
      </c>
    </row>
    <row r="311" spans="1:3" hidden="1" x14ac:dyDescent="0.45">
      <c r="A311" t="s">
        <v>181</v>
      </c>
      <c r="B311">
        <v>0.68</v>
      </c>
      <c r="C311" t="s">
        <v>990</v>
      </c>
    </row>
    <row r="312" spans="1:3" hidden="1" x14ac:dyDescent="0.45">
      <c r="A312" t="s">
        <v>916</v>
      </c>
      <c r="B312">
        <v>5</v>
      </c>
      <c r="C312" t="s">
        <v>990</v>
      </c>
    </row>
    <row r="313" spans="1:3" hidden="1" x14ac:dyDescent="0.45">
      <c r="A313" t="s">
        <v>184</v>
      </c>
      <c r="B313">
        <v>1.01</v>
      </c>
      <c r="C313" t="s">
        <v>990</v>
      </c>
    </row>
    <row r="314" spans="1:3" hidden="1" x14ac:dyDescent="0.45">
      <c r="A314" t="s">
        <v>184</v>
      </c>
      <c r="B314">
        <v>1</v>
      </c>
      <c r="C314" t="s">
        <v>990</v>
      </c>
    </row>
    <row r="315" spans="1:3" hidden="1" x14ac:dyDescent="0.45">
      <c r="A315" t="s">
        <v>1015</v>
      </c>
      <c r="B315">
        <v>1.37</v>
      </c>
      <c r="C315" t="s">
        <v>990</v>
      </c>
    </row>
    <row r="316" spans="1:3" hidden="1" x14ac:dyDescent="0.45">
      <c r="A316" t="s">
        <v>1015</v>
      </c>
      <c r="B316">
        <v>0.09</v>
      </c>
      <c r="C316" t="s">
        <v>990</v>
      </c>
    </row>
    <row r="317" spans="1:3" hidden="1" x14ac:dyDescent="0.45">
      <c r="A317" t="s">
        <v>1015</v>
      </c>
      <c r="B317">
        <v>0.17</v>
      </c>
      <c r="C317" t="s">
        <v>990</v>
      </c>
    </row>
    <row r="318" spans="1:3" hidden="1" x14ac:dyDescent="0.45">
      <c r="A318" t="s">
        <v>1015</v>
      </c>
      <c r="B318">
        <v>0.17</v>
      </c>
      <c r="C318" t="s">
        <v>990</v>
      </c>
    </row>
    <row r="319" spans="1:3" hidden="1" x14ac:dyDescent="0.45">
      <c r="A319" t="s">
        <v>1015</v>
      </c>
      <c r="B319">
        <v>0.17</v>
      </c>
      <c r="C319" t="s">
        <v>990</v>
      </c>
    </row>
    <row r="320" spans="1:3" hidden="1" x14ac:dyDescent="0.45">
      <c r="A320" t="s">
        <v>1015</v>
      </c>
      <c r="B320">
        <v>0.17</v>
      </c>
      <c r="C320" t="s">
        <v>990</v>
      </c>
    </row>
    <row r="321" spans="1:3" hidden="1" x14ac:dyDescent="0.45">
      <c r="A321" t="s">
        <v>1015</v>
      </c>
      <c r="B321">
        <v>0.17</v>
      </c>
      <c r="C321" t="s">
        <v>990</v>
      </c>
    </row>
    <row r="322" spans="1:3" hidden="1" x14ac:dyDescent="0.45">
      <c r="A322" t="s">
        <v>1015</v>
      </c>
      <c r="B322">
        <v>0.17</v>
      </c>
      <c r="C322" t="s">
        <v>990</v>
      </c>
    </row>
    <row r="323" spans="1:3" hidden="1" x14ac:dyDescent="0.45">
      <c r="A323" t="s">
        <v>1015</v>
      </c>
      <c r="B323">
        <v>0.17</v>
      </c>
      <c r="C323" t="s">
        <v>990</v>
      </c>
    </row>
    <row r="324" spans="1:3" hidden="1" x14ac:dyDescent="0.45">
      <c r="A324" t="s">
        <v>1016</v>
      </c>
      <c r="B324">
        <v>0.42</v>
      </c>
      <c r="C324" t="s">
        <v>990</v>
      </c>
    </row>
    <row r="325" spans="1:3" hidden="1" x14ac:dyDescent="0.45">
      <c r="A325" t="s">
        <v>188</v>
      </c>
      <c r="B325">
        <v>0.18</v>
      </c>
      <c r="C325" t="s">
        <v>990</v>
      </c>
    </row>
    <row r="326" spans="1:3" hidden="1" x14ac:dyDescent="0.45">
      <c r="A326" t="s">
        <v>931</v>
      </c>
      <c r="B326">
        <v>0.18</v>
      </c>
      <c r="C326" t="s">
        <v>990</v>
      </c>
    </row>
    <row r="327" spans="1:3" hidden="1" x14ac:dyDescent="0.45">
      <c r="A327" t="s">
        <v>933</v>
      </c>
      <c r="B327">
        <v>0.18</v>
      </c>
      <c r="C327" t="s">
        <v>990</v>
      </c>
    </row>
    <row r="328" spans="1:3" hidden="1" x14ac:dyDescent="0.45">
      <c r="A328" t="s">
        <v>189</v>
      </c>
      <c r="B328">
        <v>0.16</v>
      </c>
      <c r="C328" t="s">
        <v>990</v>
      </c>
    </row>
    <row r="329" spans="1:3" hidden="1" x14ac:dyDescent="0.45">
      <c r="A329" t="s">
        <v>936</v>
      </c>
      <c r="B329">
        <v>1</v>
      </c>
      <c r="C329" t="s">
        <v>990</v>
      </c>
    </row>
    <row r="330" spans="1:3" hidden="1" x14ac:dyDescent="0.45">
      <c r="A330" t="s">
        <v>191</v>
      </c>
      <c r="B330">
        <v>0.5</v>
      </c>
      <c r="C330" t="s">
        <v>990</v>
      </c>
    </row>
    <row r="331" spans="1:3" hidden="1" x14ac:dyDescent="0.45">
      <c r="A331" t="s">
        <v>193</v>
      </c>
      <c r="B331">
        <v>1</v>
      </c>
      <c r="C331" t="s">
        <v>990</v>
      </c>
    </row>
    <row r="332" spans="1:3" hidden="1" x14ac:dyDescent="0.45">
      <c r="A332" t="s">
        <v>194</v>
      </c>
      <c r="B332">
        <v>0.18</v>
      </c>
      <c r="C332" t="s">
        <v>990</v>
      </c>
    </row>
    <row r="333" spans="1:3" hidden="1" x14ac:dyDescent="0.45">
      <c r="A333" t="s">
        <v>941</v>
      </c>
      <c r="B333">
        <v>0.18</v>
      </c>
      <c r="C333" t="s">
        <v>990</v>
      </c>
    </row>
    <row r="334" spans="1:3" hidden="1" x14ac:dyDescent="0.45">
      <c r="A334" t="s">
        <v>195</v>
      </c>
      <c r="B334">
        <v>0.28000000000000003</v>
      </c>
      <c r="C334" t="s">
        <v>990</v>
      </c>
    </row>
    <row r="335" spans="1:3" hidden="1" x14ac:dyDescent="0.45">
      <c r="A335" t="s">
        <v>944</v>
      </c>
      <c r="B335">
        <v>0.3</v>
      </c>
      <c r="C335" t="s">
        <v>990</v>
      </c>
    </row>
    <row r="336" spans="1:3" hidden="1" x14ac:dyDescent="0.45">
      <c r="A336" t="s">
        <v>946</v>
      </c>
      <c r="B336">
        <v>0.18</v>
      </c>
      <c r="C336" t="s">
        <v>990</v>
      </c>
    </row>
    <row r="337" spans="1:3" hidden="1" x14ac:dyDescent="0.45">
      <c r="A337" t="s">
        <v>196</v>
      </c>
      <c r="B337">
        <v>0.72</v>
      </c>
      <c r="C337" t="s">
        <v>990</v>
      </c>
    </row>
    <row r="338" spans="1:3" hidden="1" x14ac:dyDescent="0.45">
      <c r="A338" t="s">
        <v>949</v>
      </c>
      <c r="B338">
        <v>0.62</v>
      </c>
      <c r="C338" t="s">
        <v>990</v>
      </c>
    </row>
    <row r="339" spans="1:3" hidden="1" x14ac:dyDescent="0.45">
      <c r="A339" t="s">
        <v>951</v>
      </c>
      <c r="B339">
        <v>0.16</v>
      </c>
      <c r="C339" t="s">
        <v>990</v>
      </c>
    </row>
    <row r="340" spans="1:3" hidden="1" x14ac:dyDescent="0.45">
      <c r="A340" t="s">
        <v>953</v>
      </c>
      <c r="B340">
        <v>0.9</v>
      </c>
      <c r="C340" t="s">
        <v>990</v>
      </c>
    </row>
    <row r="341" spans="1:3" hidden="1" x14ac:dyDescent="0.45">
      <c r="A341" t="s">
        <v>955</v>
      </c>
      <c r="B341">
        <v>0.5</v>
      </c>
      <c r="C341" t="s">
        <v>990</v>
      </c>
    </row>
    <row r="342" spans="1:3" hidden="1" x14ac:dyDescent="0.45">
      <c r="A342" t="s">
        <v>957</v>
      </c>
      <c r="B342">
        <v>1</v>
      </c>
      <c r="C342" t="s">
        <v>990</v>
      </c>
    </row>
    <row r="343" spans="1:3" hidden="1" x14ac:dyDescent="0.45">
      <c r="A343" t="s">
        <v>959</v>
      </c>
      <c r="B343">
        <v>0.27</v>
      </c>
      <c r="C343" t="s">
        <v>990</v>
      </c>
    </row>
    <row r="344" spans="1:3" hidden="1" x14ac:dyDescent="0.45">
      <c r="A344" t="s">
        <v>1017</v>
      </c>
      <c r="B344">
        <v>1</v>
      </c>
      <c r="C344" t="s">
        <v>990</v>
      </c>
    </row>
    <row r="345" spans="1:3" hidden="1" x14ac:dyDescent="0.45">
      <c r="A345" t="s">
        <v>1017</v>
      </c>
      <c r="B345">
        <v>0.18</v>
      </c>
      <c r="C345" t="s">
        <v>990</v>
      </c>
    </row>
    <row r="346" spans="1:3" hidden="1" x14ac:dyDescent="0.45">
      <c r="A346" t="s">
        <v>963</v>
      </c>
      <c r="B346">
        <v>0.18</v>
      </c>
      <c r="C346" t="s">
        <v>990</v>
      </c>
    </row>
    <row r="347" spans="1:3" hidden="1" x14ac:dyDescent="0.45">
      <c r="A347" t="s">
        <v>202</v>
      </c>
      <c r="B347">
        <v>0.27</v>
      </c>
      <c r="C347" t="s">
        <v>990</v>
      </c>
    </row>
    <row r="348" spans="1:3" hidden="1" x14ac:dyDescent="0.45">
      <c r="A348" t="s">
        <v>966</v>
      </c>
      <c r="B348">
        <v>0.13</v>
      </c>
      <c r="C348" t="s">
        <v>990</v>
      </c>
    </row>
    <row r="349" spans="1:3" hidden="1" x14ac:dyDescent="0.45">
      <c r="A349" t="s">
        <v>968</v>
      </c>
      <c r="B349">
        <v>0.25</v>
      </c>
      <c r="C349" t="s">
        <v>990</v>
      </c>
    </row>
    <row r="350" spans="1:3" hidden="1" x14ac:dyDescent="0.45">
      <c r="A350" t="s">
        <v>204</v>
      </c>
      <c r="B350">
        <v>1</v>
      </c>
      <c r="C350" t="s">
        <v>990</v>
      </c>
    </row>
    <row r="351" spans="1:3" hidden="1" x14ac:dyDescent="0.45">
      <c r="A351" t="s">
        <v>970</v>
      </c>
      <c r="B351">
        <v>0.43</v>
      </c>
      <c r="C351" t="s">
        <v>990</v>
      </c>
    </row>
    <row r="352" spans="1:3" hidden="1" x14ac:dyDescent="0.45">
      <c r="A352" t="s">
        <v>972</v>
      </c>
      <c r="B352">
        <v>0.43</v>
      </c>
      <c r="C352" t="s">
        <v>990</v>
      </c>
    </row>
    <row r="353" spans="1:3" hidden="1" x14ac:dyDescent="0.45">
      <c r="A353" t="s">
        <v>974</v>
      </c>
      <c r="B353">
        <v>0.43</v>
      </c>
      <c r="C353" t="s">
        <v>990</v>
      </c>
    </row>
    <row r="354" spans="1:3" hidden="1" x14ac:dyDescent="0.45">
      <c r="A354" t="s">
        <v>976</v>
      </c>
      <c r="B354">
        <v>0.18</v>
      </c>
      <c r="C354" t="s">
        <v>990</v>
      </c>
    </row>
    <row r="355" spans="1:3" hidden="1" x14ac:dyDescent="0.45">
      <c r="A355" t="s">
        <v>978</v>
      </c>
      <c r="B355">
        <v>0.5</v>
      </c>
      <c r="C355" t="s">
        <v>990</v>
      </c>
    </row>
    <row r="356" spans="1:3" hidden="1" x14ac:dyDescent="0.45">
      <c r="A356" t="s">
        <v>980</v>
      </c>
      <c r="B356">
        <v>2.4700000000000002</v>
      </c>
      <c r="C356" t="s">
        <v>990</v>
      </c>
    </row>
    <row r="357" spans="1:3" hidden="1" x14ac:dyDescent="0.45">
      <c r="A357" t="s">
        <v>981</v>
      </c>
      <c r="B357">
        <v>0.43</v>
      </c>
      <c r="C357" t="s">
        <v>990</v>
      </c>
    </row>
    <row r="358" spans="1:3" hidden="1" x14ac:dyDescent="0.45">
      <c r="A358" t="s">
        <v>205</v>
      </c>
      <c r="B358">
        <v>1</v>
      </c>
      <c r="C358" t="s">
        <v>990</v>
      </c>
    </row>
    <row r="359" spans="1:3" hidden="1" x14ac:dyDescent="0.45">
      <c r="A359" t="s">
        <v>984</v>
      </c>
      <c r="B359">
        <v>0.18</v>
      </c>
      <c r="C359" t="s">
        <v>990</v>
      </c>
    </row>
    <row r="360" spans="1:3" hidden="1" x14ac:dyDescent="0.45">
      <c r="A360" t="s">
        <v>207</v>
      </c>
      <c r="B360">
        <v>0.1</v>
      </c>
      <c r="C360" t="s">
        <v>990</v>
      </c>
    </row>
    <row r="361" spans="1:3" hidden="1" x14ac:dyDescent="0.45">
      <c r="A361" t="s">
        <v>987</v>
      </c>
      <c r="B361">
        <v>1.01</v>
      </c>
      <c r="C361" t="s">
        <v>990</v>
      </c>
    </row>
    <row r="362" spans="1:3" hidden="1" x14ac:dyDescent="0.45">
      <c r="A362" t="s">
        <v>987</v>
      </c>
      <c r="B362">
        <v>1.01</v>
      </c>
      <c r="C362" t="s">
        <v>990</v>
      </c>
    </row>
    <row r="363" spans="1:3" hidden="1" x14ac:dyDescent="0.45">
      <c r="A363" t="s">
        <v>209</v>
      </c>
      <c r="B363">
        <v>3</v>
      </c>
      <c r="C363" t="s">
        <v>990</v>
      </c>
    </row>
    <row r="364" spans="1:3" hidden="1" x14ac:dyDescent="0.45">
      <c r="A364" t="s">
        <v>209</v>
      </c>
      <c r="B364">
        <v>5</v>
      </c>
      <c r="C364" t="s">
        <v>990</v>
      </c>
    </row>
    <row r="365" spans="1:3" hidden="1" x14ac:dyDescent="0.45">
      <c r="A365" t="s">
        <v>211</v>
      </c>
      <c r="B365">
        <v>0.18</v>
      </c>
      <c r="C365" t="s">
        <v>990</v>
      </c>
    </row>
    <row r="366" spans="1:3" hidden="1" x14ac:dyDescent="0.45">
      <c r="A366" t="s">
        <v>212</v>
      </c>
      <c r="B366">
        <v>0.43</v>
      </c>
      <c r="C366" t="s">
        <v>990</v>
      </c>
    </row>
    <row r="367" spans="1:3" hidden="1" x14ac:dyDescent="0.45">
      <c r="A367" t="s">
        <v>213</v>
      </c>
      <c r="B367">
        <v>0.99</v>
      </c>
      <c r="C367" t="s">
        <v>990</v>
      </c>
    </row>
    <row r="368" spans="1:3" hidden="1" x14ac:dyDescent="0.45">
      <c r="A368" t="s">
        <v>214</v>
      </c>
      <c r="B368">
        <v>0.14000000000000001</v>
      </c>
      <c r="C368" t="s">
        <v>990</v>
      </c>
    </row>
    <row r="369" spans="1:3" hidden="1" x14ac:dyDescent="0.45">
      <c r="A369" t="s">
        <v>215</v>
      </c>
      <c r="B369">
        <v>0.34</v>
      </c>
      <c r="C369" t="s">
        <v>990</v>
      </c>
    </row>
    <row r="370" spans="1:3" hidden="1" x14ac:dyDescent="0.45">
      <c r="A370" t="s">
        <v>216</v>
      </c>
      <c r="B370">
        <v>0.18</v>
      </c>
      <c r="C370" t="s">
        <v>990</v>
      </c>
    </row>
    <row r="371" spans="1:3" hidden="1" x14ac:dyDescent="0.45">
      <c r="A371" t="s">
        <v>217</v>
      </c>
      <c r="B371">
        <v>1</v>
      </c>
      <c r="C371" t="s">
        <v>990</v>
      </c>
    </row>
    <row r="372" spans="1:3" hidden="1" x14ac:dyDescent="0.45">
      <c r="A372" t="s">
        <v>266</v>
      </c>
      <c r="B372">
        <v>6.51</v>
      </c>
      <c r="C372" t="s">
        <v>282</v>
      </c>
    </row>
    <row r="373" spans="1:3" hidden="1" x14ac:dyDescent="0.45">
      <c r="A373" t="s">
        <v>267</v>
      </c>
      <c r="B373">
        <v>27.4</v>
      </c>
      <c r="C373" t="s">
        <v>282</v>
      </c>
    </row>
    <row r="374" spans="1:3" hidden="1" x14ac:dyDescent="0.45">
      <c r="A374" t="s">
        <v>268</v>
      </c>
      <c r="B374">
        <v>6.88</v>
      </c>
      <c r="C374" t="s">
        <v>283</v>
      </c>
    </row>
    <row r="375" spans="1:3" hidden="1" x14ac:dyDescent="0.45">
      <c r="A375" t="s">
        <v>269</v>
      </c>
      <c r="B375">
        <v>14.23</v>
      </c>
      <c r="C375" t="s">
        <v>282</v>
      </c>
    </row>
    <row r="376" spans="1:3" hidden="1" x14ac:dyDescent="0.45">
      <c r="A376" t="s">
        <v>270</v>
      </c>
      <c r="B376">
        <v>10.74</v>
      </c>
      <c r="C376" t="s">
        <v>282</v>
      </c>
    </row>
    <row r="377" spans="1:3" hidden="1" x14ac:dyDescent="0.45">
      <c r="A377" t="s">
        <v>270</v>
      </c>
      <c r="B377">
        <v>8</v>
      </c>
      <c r="C377" t="s">
        <v>282</v>
      </c>
    </row>
    <row r="378" spans="1:3" hidden="1" x14ac:dyDescent="0.45">
      <c r="A378" t="s">
        <v>271</v>
      </c>
      <c r="B378">
        <v>11.49</v>
      </c>
      <c r="C378" t="s">
        <v>282</v>
      </c>
    </row>
    <row r="379" spans="1:3" hidden="1" x14ac:dyDescent="0.45">
      <c r="A379" t="s">
        <v>272</v>
      </c>
      <c r="B379">
        <v>12</v>
      </c>
      <c r="C379" t="s">
        <v>282</v>
      </c>
    </row>
    <row r="380" spans="1:3" hidden="1" x14ac:dyDescent="0.45">
      <c r="A380" t="s">
        <v>273</v>
      </c>
      <c r="B380">
        <v>5.53</v>
      </c>
      <c r="C380" t="s">
        <v>283</v>
      </c>
    </row>
    <row r="381" spans="1:3" hidden="1" x14ac:dyDescent="0.45">
      <c r="A381" t="s">
        <v>274</v>
      </c>
      <c r="B381">
        <v>56</v>
      </c>
      <c r="C381" t="s">
        <v>282</v>
      </c>
    </row>
    <row r="382" spans="1:3" hidden="1" x14ac:dyDescent="0.45">
      <c r="A382" t="s">
        <v>274</v>
      </c>
      <c r="B382">
        <v>42.6</v>
      </c>
      <c r="C382" t="s">
        <v>282</v>
      </c>
    </row>
    <row r="383" spans="1:3" hidden="1" x14ac:dyDescent="0.45">
      <c r="A383" t="s">
        <v>275</v>
      </c>
      <c r="B383">
        <v>8.9499999999999993</v>
      </c>
      <c r="C383" t="s">
        <v>282</v>
      </c>
    </row>
    <row r="384" spans="1:3" x14ac:dyDescent="0.45">
      <c r="A384" t="s">
        <v>276</v>
      </c>
      <c r="B384">
        <v>79.2</v>
      </c>
      <c r="C384" t="s">
        <v>284</v>
      </c>
    </row>
    <row r="385" spans="1:3" hidden="1" x14ac:dyDescent="0.45">
      <c r="A385" t="s">
        <v>250</v>
      </c>
      <c r="B385">
        <v>9.39</v>
      </c>
      <c r="C385" t="s">
        <v>282</v>
      </c>
    </row>
    <row r="386" spans="1:3" hidden="1" x14ac:dyDescent="0.45">
      <c r="A386" t="s">
        <v>277</v>
      </c>
      <c r="B386">
        <v>14.4</v>
      </c>
      <c r="C386" t="s">
        <v>282</v>
      </c>
    </row>
    <row r="387" spans="1:3" x14ac:dyDescent="0.45">
      <c r="A387" t="s">
        <v>278</v>
      </c>
      <c r="B387">
        <v>12</v>
      </c>
      <c r="C387" t="s">
        <v>285</v>
      </c>
    </row>
    <row r="388" spans="1:3" hidden="1" x14ac:dyDescent="0.45">
      <c r="A388" t="s">
        <v>256</v>
      </c>
      <c r="B388">
        <v>9.5</v>
      </c>
      <c r="C388" t="s">
        <v>282</v>
      </c>
    </row>
    <row r="389" spans="1:3" hidden="1" x14ac:dyDescent="0.45">
      <c r="A389" t="s">
        <v>279</v>
      </c>
      <c r="B389">
        <v>18.309999999999999</v>
      </c>
      <c r="C389" t="s">
        <v>282</v>
      </c>
    </row>
    <row r="390" spans="1:3" hidden="1" x14ac:dyDescent="0.45">
      <c r="A390" t="s">
        <v>260</v>
      </c>
      <c r="B390">
        <v>25</v>
      </c>
      <c r="C390" t="s">
        <v>282</v>
      </c>
    </row>
    <row r="391" spans="1:3" hidden="1" x14ac:dyDescent="0.45">
      <c r="A391" t="s">
        <v>260</v>
      </c>
      <c r="B391">
        <v>25</v>
      </c>
      <c r="C391" t="s">
        <v>282</v>
      </c>
    </row>
    <row r="392" spans="1:3" hidden="1" x14ac:dyDescent="0.45">
      <c r="A392" t="s">
        <v>280</v>
      </c>
      <c r="B392">
        <v>8</v>
      </c>
      <c r="C392" t="s">
        <v>282</v>
      </c>
    </row>
    <row r="393" spans="1:3" hidden="1" x14ac:dyDescent="0.45">
      <c r="A393" t="s">
        <v>281</v>
      </c>
      <c r="B393">
        <v>152.30000000000001</v>
      </c>
      <c r="C393" t="s">
        <v>282</v>
      </c>
    </row>
    <row r="394" spans="1:3" hidden="1" x14ac:dyDescent="0.45">
      <c r="A394" t="s">
        <v>296</v>
      </c>
      <c r="B394">
        <v>40</v>
      </c>
      <c r="C394" s="4" t="s">
        <v>282</v>
      </c>
    </row>
    <row r="395" spans="1:3" hidden="1" x14ac:dyDescent="0.45">
      <c r="A395" t="s">
        <v>297</v>
      </c>
      <c r="B395">
        <v>33.5</v>
      </c>
      <c r="C395" s="4" t="s">
        <v>282</v>
      </c>
    </row>
    <row r="396" spans="1:3" hidden="1" x14ac:dyDescent="0.45">
      <c r="A396" t="s">
        <v>298</v>
      </c>
      <c r="B396">
        <v>8.4</v>
      </c>
      <c r="C396" s="4" t="s">
        <v>282</v>
      </c>
    </row>
    <row r="397" spans="1:3" x14ac:dyDescent="0.45">
      <c r="A397" t="s">
        <v>299</v>
      </c>
      <c r="B397">
        <v>7</v>
      </c>
      <c r="C397" t="s">
        <v>285</v>
      </c>
    </row>
    <row r="398" spans="1:3" hidden="1" x14ac:dyDescent="0.45">
      <c r="A398" t="s">
        <v>289</v>
      </c>
      <c r="B398">
        <v>5.7</v>
      </c>
      <c r="C398" s="4" t="s">
        <v>282</v>
      </c>
    </row>
    <row r="399" spans="1:3" hidden="1" x14ac:dyDescent="0.45">
      <c r="A399" t="s">
        <v>260</v>
      </c>
      <c r="B399">
        <v>210</v>
      </c>
      <c r="C399" s="4" t="s">
        <v>282</v>
      </c>
    </row>
    <row r="400" spans="1:3" hidden="1" x14ac:dyDescent="0.45">
      <c r="A400" t="s">
        <v>260</v>
      </c>
      <c r="B400">
        <v>105</v>
      </c>
      <c r="C400" s="4" t="s">
        <v>282</v>
      </c>
    </row>
    <row r="401" spans="1:3" x14ac:dyDescent="0.45">
      <c r="A401" t="s">
        <v>292</v>
      </c>
      <c r="B401">
        <v>6</v>
      </c>
      <c r="C401" t="s">
        <v>285</v>
      </c>
    </row>
    <row r="402" spans="1:3" hidden="1" x14ac:dyDescent="0.45">
      <c r="A402" t="s">
        <v>300</v>
      </c>
      <c r="B402">
        <v>35</v>
      </c>
      <c r="C402" s="4" t="s">
        <v>282</v>
      </c>
    </row>
  </sheetData>
  <autoFilter ref="A1:C402" xr:uid="{35BB3B22-C973-4D11-A8E2-D505225EDA65}">
    <filterColumn colId="2">
      <filters>
        <filter val="fuel_oil"/>
        <filter val="wast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B985-F2BF-407C-9248-B4597B8497DC}">
  <dimension ref="A1:F29"/>
  <sheetViews>
    <sheetView topLeftCell="A3" workbookViewId="0">
      <selection sqref="A1:F29"/>
    </sheetView>
    <sheetView workbookViewId="1"/>
  </sheetViews>
  <sheetFormatPr defaultRowHeight="14.25" x14ac:dyDescent="0.45"/>
  <cols>
    <col min="1" max="1" width="28.46484375" customWidth="1"/>
  </cols>
  <sheetData>
    <row r="1" spans="1:6" x14ac:dyDescent="0.45">
      <c r="A1" t="s">
        <v>227</v>
      </c>
      <c r="B1" t="s">
        <v>230</v>
      </c>
      <c r="C1" t="s">
        <v>226</v>
      </c>
      <c r="D1" t="s">
        <v>265</v>
      </c>
      <c r="E1" t="s">
        <v>446</v>
      </c>
      <c r="F1" t="s">
        <v>331</v>
      </c>
    </row>
    <row r="2" spans="1:6" x14ac:dyDescent="0.45">
      <c r="A2" t="s">
        <v>481</v>
      </c>
      <c r="B2">
        <v>645</v>
      </c>
      <c r="C2" t="s">
        <v>447</v>
      </c>
      <c r="D2" t="s">
        <v>447</v>
      </c>
      <c r="E2" t="s">
        <v>459</v>
      </c>
      <c r="F2" t="s">
        <v>460</v>
      </c>
    </row>
    <row r="3" spans="1:6" x14ac:dyDescent="0.45">
      <c r="A3" t="s">
        <v>479</v>
      </c>
      <c r="B3">
        <v>600</v>
      </c>
      <c r="C3" t="s">
        <v>447</v>
      </c>
      <c r="D3" t="s">
        <v>447</v>
      </c>
      <c r="E3" t="s">
        <v>459</v>
      </c>
      <c r="F3" t="s">
        <v>460</v>
      </c>
    </row>
    <row r="4" spans="1:6" x14ac:dyDescent="0.45">
      <c r="A4" t="s">
        <v>488</v>
      </c>
      <c r="B4">
        <v>400</v>
      </c>
      <c r="C4" t="s">
        <v>447</v>
      </c>
      <c r="D4" t="s">
        <v>447</v>
      </c>
      <c r="E4" t="s">
        <v>459</v>
      </c>
      <c r="F4" t="s">
        <v>460</v>
      </c>
    </row>
    <row r="5" spans="1:6" x14ac:dyDescent="0.45">
      <c r="A5" t="s">
        <v>480</v>
      </c>
      <c r="B5">
        <v>250</v>
      </c>
      <c r="C5" t="s">
        <v>447</v>
      </c>
      <c r="D5" t="s">
        <v>447</v>
      </c>
      <c r="E5" t="s">
        <v>459</v>
      </c>
      <c r="F5" t="s">
        <v>460</v>
      </c>
    </row>
    <row r="6" spans="1:6" x14ac:dyDescent="0.45">
      <c r="A6" t="s">
        <v>482</v>
      </c>
      <c r="B6">
        <v>265</v>
      </c>
      <c r="C6" t="s">
        <v>447</v>
      </c>
      <c r="D6" t="s">
        <v>447</v>
      </c>
      <c r="E6" t="s">
        <v>459</v>
      </c>
      <c r="F6" t="s">
        <v>460</v>
      </c>
    </row>
    <row r="7" spans="1:6" x14ac:dyDescent="0.45">
      <c r="A7" t="s">
        <v>483</v>
      </c>
      <c r="B7">
        <v>382</v>
      </c>
      <c r="C7" t="s">
        <v>447</v>
      </c>
      <c r="D7" t="s">
        <v>447</v>
      </c>
      <c r="E7" t="s">
        <v>459</v>
      </c>
      <c r="F7" t="s">
        <v>460</v>
      </c>
    </row>
    <row r="8" spans="1:6" x14ac:dyDescent="0.45">
      <c r="A8" t="s">
        <v>484</v>
      </c>
      <c r="B8">
        <v>7.5</v>
      </c>
      <c r="C8" t="s">
        <v>447</v>
      </c>
      <c r="D8" t="s">
        <v>447</v>
      </c>
      <c r="E8" t="s">
        <v>459</v>
      </c>
      <c r="F8" t="s">
        <v>460</v>
      </c>
    </row>
    <row r="9" spans="1:6" x14ac:dyDescent="0.45">
      <c r="A9" t="s">
        <v>239</v>
      </c>
      <c r="B9">
        <v>246</v>
      </c>
      <c r="C9" t="s">
        <v>282</v>
      </c>
      <c r="D9" t="s">
        <v>461</v>
      </c>
      <c r="E9" t="s">
        <v>459</v>
      </c>
      <c r="F9" t="s">
        <v>460</v>
      </c>
    </row>
    <row r="10" spans="1:6" x14ac:dyDescent="0.45">
      <c r="A10" t="s">
        <v>485</v>
      </c>
      <c r="B10">
        <v>375</v>
      </c>
      <c r="C10" t="s">
        <v>282</v>
      </c>
      <c r="D10" t="s">
        <v>462</v>
      </c>
      <c r="E10" t="s">
        <v>459</v>
      </c>
      <c r="F10" t="s">
        <v>460</v>
      </c>
    </row>
    <row r="11" spans="1:6" x14ac:dyDescent="0.45">
      <c r="A11" t="s">
        <v>463</v>
      </c>
      <c r="B11">
        <v>1440</v>
      </c>
      <c r="C11" t="s">
        <v>282</v>
      </c>
      <c r="D11" t="s">
        <v>462</v>
      </c>
      <c r="E11" t="s">
        <v>459</v>
      </c>
      <c r="F11" t="s">
        <v>460</v>
      </c>
    </row>
    <row r="12" spans="1:6" x14ac:dyDescent="0.45">
      <c r="A12" t="s">
        <v>464</v>
      </c>
      <c r="B12" s="5">
        <v>1136</v>
      </c>
      <c r="C12" t="s">
        <v>282</v>
      </c>
      <c r="D12" t="s">
        <v>462</v>
      </c>
      <c r="E12" t="s">
        <v>459</v>
      </c>
      <c r="F12" t="s">
        <v>460</v>
      </c>
    </row>
    <row r="13" spans="1:6" x14ac:dyDescent="0.45">
      <c r="A13" t="s">
        <v>486</v>
      </c>
      <c r="B13">
        <v>310</v>
      </c>
      <c r="C13" t="s">
        <v>282</v>
      </c>
      <c r="D13" t="s">
        <v>462</v>
      </c>
      <c r="E13" t="s">
        <v>459</v>
      </c>
      <c r="F13" t="s">
        <v>460</v>
      </c>
    </row>
    <row r="14" spans="1:6" x14ac:dyDescent="0.45">
      <c r="A14" t="s">
        <v>487</v>
      </c>
      <c r="B14">
        <f>703+708</f>
        <v>1411</v>
      </c>
      <c r="C14" t="s">
        <v>282</v>
      </c>
      <c r="D14" t="s">
        <v>462</v>
      </c>
      <c r="E14" t="s">
        <v>459</v>
      </c>
      <c r="F14" t="s">
        <v>460</v>
      </c>
    </row>
    <row r="15" spans="1:6" x14ac:dyDescent="0.45">
      <c r="A15" t="s">
        <v>465</v>
      </c>
      <c r="B15">
        <v>3080</v>
      </c>
      <c r="C15" t="s">
        <v>455</v>
      </c>
      <c r="D15" t="s">
        <v>489</v>
      </c>
      <c r="E15" t="s">
        <v>429</v>
      </c>
      <c r="F15" t="s">
        <v>460</v>
      </c>
    </row>
    <row r="16" spans="1:6" x14ac:dyDescent="0.45">
      <c r="A16" t="s">
        <v>466</v>
      </c>
      <c r="B16">
        <v>2100</v>
      </c>
      <c r="C16" t="s">
        <v>455</v>
      </c>
      <c r="D16" t="s">
        <v>489</v>
      </c>
      <c r="E16" t="s">
        <v>429</v>
      </c>
      <c r="F16" t="s">
        <v>460</v>
      </c>
    </row>
    <row r="17" spans="1:6" x14ac:dyDescent="0.45">
      <c r="A17" t="s">
        <v>467</v>
      </c>
      <c r="B17">
        <v>3400</v>
      </c>
      <c r="C17" t="s">
        <v>455</v>
      </c>
      <c r="D17" t="s">
        <v>489</v>
      </c>
      <c r="E17" t="s">
        <v>429</v>
      </c>
      <c r="F17" t="s">
        <v>460</v>
      </c>
    </row>
    <row r="18" spans="1:6" x14ac:dyDescent="0.45">
      <c r="A18" t="s">
        <v>468</v>
      </c>
      <c r="B18">
        <v>1474</v>
      </c>
      <c r="C18" t="s">
        <v>455</v>
      </c>
      <c r="D18" t="s">
        <v>489</v>
      </c>
      <c r="E18" t="s">
        <v>429</v>
      </c>
      <c r="F18" t="s">
        <v>460</v>
      </c>
    </row>
    <row r="19" spans="1:6" x14ac:dyDescent="0.45">
      <c r="A19" t="s">
        <v>469</v>
      </c>
      <c r="B19">
        <v>1000</v>
      </c>
      <c r="C19" t="s">
        <v>455</v>
      </c>
      <c r="D19" t="s">
        <v>489</v>
      </c>
      <c r="E19" t="s">
        <v>429</v>
      </c>
      <c r="F19" t="s">
        <v>460</v>
      </c>
    </row>
    <row r="20" spans="1:6" x14ac:dyDescent="0.45">
      <c r="A20" t="s">
        <v>468</v>
      </c>
      <c r="B20">
        <v>578</v>
      </c>
      <c r="C20" t="s">
        <v>282</v>
      </c>
      <c r="D20" t="s">
        <v>461</v>
      </c>
      <c r="E20" t="s">
        <v>429</v>
      </c>
      <c r="F20" t="s">
        <v>460</v>
      </c>
    </row>
    <row r="21" spans="1:6" x14ac:dyDescent="0.45">
      <c r="A21" t="s">
        <v>470</v>
      </c>
      <c r="B21">
        <v>440</v>
      </c>
      <c r="C21" t="s">
        <v>282</v>
      </c>
      <c r="D21" t="s">
        <v>461</v>
      </c>
      <c r="E21" t="s">
        <v>429</v>
      </c>
      <c r="F21" t="s">
        <v>460</v>
      </c>
    </row>
    <row r="22" spans="1:6" x14ac:dyDescent="0.45">
      <c r="A22" t="s">
        <v>471</v>
      </c>
      <c r="B22">
        <v>708</v>
      </c>
      <c r="C22" t="s">
        <v>282</v>
      </c>
      <c r="D22" t="s">
        <v>461</v>
      </c>
      <c r="E22" t="s">
        <v>429</v>
      </c>
      <c r="F22" t="s">
        <v>460</v>
      </c>
    </row>
    <row r="23" spans="1:6" x14ac:dyDescent="0.45">
      <c r="A23" t="s">
        <v>472</v>
      </c>
      <c r="B23">
        <v>322</v>
      </c>
      <c r="C23" t="s">
        <v>282</v>
      </c>
      <c r="D23" t="s">
        <v>462</v>
      </c>
      <c r="E23" t="s">
        <v>429</v>
      </c>
      <c r="F23" t="s">
        <v>460</v>
      </c>
    </row>
    <row r="24" spans="1:6" x14ac:dyDescent="0.45">
      <c r="A24" t="s">
        <v>473</v>
      </c>
      <c r="B24">
        <v>640</v>
      </c>
      <c r="C24" t="s">
        <v>282</v>
      </c>
      <c r="D24" t="s">
        <v>462</v>
      </c>
      <c r="E24" t="s">
        <v>429</v>
      </c>
      <c r="F24" t="s">
        <v>460</v>
      </c>
    </row>
    <row r="25" spans="1:6" x14ac:dyDescent="0.45">
      <c r="A25" t="s">
        <v>474</v>
      </c>
      <c r="B25">
        <v>720</v>
      </c>
      <c r="C25" t="s">
        <v>282</v>
      </c>
      <c r="D25" t="s">
        <v>462</v>
      </c>
      <c r="E25" t="s">
        <v>429</v>
      </c>
      <c r="F25" t="s">
        <v>460</v>
      </c>
    </row>
    <row r="26" spans="1:6" x14ac:dyDescent="0.45">
      <c r="A26" t="s">
        <v>475</v>
      </c>
      <c r="B26">
        <v>650</v>
      </c>
      <c r="C26" t="s">
        <v>282</v>
      </c>
      <c r="D26" t="s">
        <v>462</v>
      </c>
      <c r="E26" t="s">
        <v>429</v>
      </c>
      <c r="F26" t="s">
        <v>460</v>
      </c>
    </row>
    <row r="27" spans="1:6" x14ac:dyDescent="0.45">
      <c r="A27" t="s">
        <v>476</v>
      </c>
      <c r="B27">
        <v>350</v>
      </c>
      <c r="C27" t="s">
        <v>282</v>
      </c>
      <c r="D27" t="s">
        <v>462</v>
      </c>
      <c r="E27" t="s">
        <v>429</v>
      </c>
      <c r="F27" t="s">
        <v>460</v>
      </c>
    </row>
    <row r="28" spans="1:6" x14ac:dyDescent="0.45">
      <c r="A28" t="s">
        <v>477</v>
      </c>
      <c r="B28">
        <v>675</v>
      </c>
      <c r="C28" t="s">
        <v>282</v>
      </c>
      <c r="D28" t="s">
        <v>462</v>
      </c>
      <c r="E28" t="s">
        <v>429</v>
      </c>
      <c r="F28" t="s">
        <v>460</v>
      </c>
    </row>
    <row r="29" spans="1:6" x14ac:dyDescent="0.45">
      <c r="A29" t="s">
        <v>478</v>
      </c>
      <c r="B29">
        <v>1303</v>
      </c>
      <c r="C29" t="s">
        <v>282</v>
      </c>
      <c r="D29" t="s">
        <v>462</v>
      </c>
      <c r="E29" t="s">
        <v>429</v>
      </c>
      <c r="F29" t="s">
        <v>460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F2F3-4899-4B95-9FB5-BBD1A9E4DA42}">
  <dimension ref="A1:I343"/>
  <sheetViews>
    <sheetView workbookViewId="0">
      <selection activeCell="C18" sqref="C18"/>
    </sheetView>
    <sheetView workbookViewId="1">
      <selection activeCell="L11" sqref="L11"/>
    </sheetView>
  </sheetViews>
  <sheetFormatPr defaultRowHeight="14.25" x14ac:dyDescent="0.45"/>
  <cols>
    <col min="2" max="2" width="34.1328125" customWidth="1"/>
    <col min="3" max="3" width="24" customWidth="1"/>
    <col min="5" max="5" width="18.33203125" customWidth="1"/>
  </cols>
  <sheetData>
    <row r="1" spans="1:9" x14ac:dyDescent="0.45">
      <c r="A1" s="2" t="s">
        <v>231</v>
      </c>
      <c r="B1" s="2" t="s">
        <v>227</v>
      </c>
      <c r="C1" s="2" t="s">
        <v>228</v>
      </c>
      <c r="D1" s="3" t="s">
        <v>226</v>
      </c>
      <c r="E1" s="2" t="s">
        <v>229</v>
      </c>
      <c r="F1" s="2" t="s">
        <v>230</v>
      </c>
      <c r="G1" s="2" t="s">
        <v>490</v>
      </c>
      <c r="H1" s="2" t="s">
        <v>491</v>
      </c>
      <c r="I1" s="2" t="s">
        <v>331</v>
      </c>
    </row>
    <row r="2" spans="1:9" x14ac:dyDescent="0.45">
      <c r="A2">
        <v>1</v>
      </c>
      <c r="B2" t="s">
        <v>492</v>
      </c>
      <c r="C2" t="s">
        <v>493</v>
      </c>
      <c r="D2" t="s">
        <v>328</v>
      </c>
      <c r="E2" t="s">
        <v>0</v>
      </c>
      <c r="F2">
        <v>1.25</v>
      </c>
      <c r="G2">
        <v>2.2582719</v>
      </c>
      <c r="H2">
        <v>103.0400319</v>
      </c>
      <c r="I2" t="s">
        <v>460</v>
      </c>
    </row>
    <row r="3" spans="1:9" x14ac:dyDescent="0.45">
      <c r="A3">
        <v>2</v>
      </c>
      <c r="B3" t="s">
        <v>494</v>
      </c>
      <c r="C3" t="s">
        <v>495</v>
      </c>
      <c r="D3" t="s">
        <v>328</v>
      </c>
      <c r="E3" t="s">
        <v>1</v>
      </c>
      <c r="F3">
        <v>2</v>
      </c>
      <c r="G3">
        <v>1.9122222</v>
      </c>
      <c r="H3">
        <v>102.8905556</v>
      </c>
      <c r="I3" t="s">
        <v>460</v>
      </c>
    </row>
    <row r="4" spans="1:9" x14ac:dyDescent="0.45">
      <c r="A4">
        <v>3</v>
      </c>
      <c r="B4" t="s">
        <v>2</v>
      </c>
      <c r="C4" t="s">
        <v>496</v>
      </c>
      <c r="D4" t="s">
        <v>328</v>
      </c>
      <c r="E4" t="s">
        <v>3</v>
      </c>
      <c r="F4">
        <v>2.4</v>
      </c>
      <c r="G4">
        <v>2.2037977</v>
      </c>
      <c r="H4">
        <v>103.2705127</v>
      </c>
      <c r="I4" t="s">
        <v>460</v>
      </c>
    </row>
    <row r="5" spans="1:9" x14ac:dyDescent="0.45">
      <c r="A5">
        <v>4</v>
      </c>
      <c r="B5" t="s">
        <v>497</v>
      </c>
      <c r="C5" t="s">
        <v>498</v>
      </c>
      <c r="D5" t="s">
        <v>328</v>
      </c>
      <c r="E5" t="s">
        <v>4</v>
      </c>
      <c r="F5">
        <v>2.13</v>
      </c>
      <c r="G5">
        <v>2.8873872</v>
      </c>
      <c r="H5">
        <v>102.4121596</v>
      </c>
      <c r="I5" t="s">
        <v>460</v>
      </c>
    </row>
    <row r="6" spans="1:9" x14ac:dyDescent="0.45">
      <c r="A6">
        <v>5</v>
      </c>
      <c r="B6" t="s">
        <v>499</v>
      </c>
      <c r="C6" t="s">
        <v>500</v>
      </c>
      <c r="D6" t="s">
        <v>328</v>
      </c>
      <c r="E6" t="s">
        <v>5</v>
      </c>
      <c r="F6">
        <v>1.5</v>
      </c>
      <c r="G6">
        <v>2.9934892</v>
      </c>
      <c r="H6">
        <v>102.4810638</v>
      </c>
      <c r="I6" t="s">
        <v>460</v>
      </c>
    </row>
    <row r="7" spans="1:9" x14ac:dyDescent="0.45">
      <c r="A7">
        <v>6</v>
      </c>
      <c r="B7" t="s">
        <v>499</v>
      </c>
      <c r="C7" t="s">
        <v>501</v>
      </c>
      <c r="D7" t="s">
        <v>328</v>
      </c>
      <c r="E7" t="s">
        <v>6</v>
      </c>
      <c r="F7">
        <v>1.2</v>
      </c>
      <c r="G7">
        <v>2.2927591999999999</v>
      </c>
      <c r="H7">
        <v>102.9941412</v>
      </c>
      <c r="I7" t="s">
        <v>460</v>
      </c>
    </row>
    <row r="8" spans="1:9" x14ac:dyDescent="0.45">
      <c r="A8">
        <v>7</v>
      </c>
      <c r="B8" t="s">
        <v>499</v>
      </c>
      <c r="C8" t="s">
        <v>502</v>
      </c>
      <c r="D8" t="s">
        <v>328</v>
      </c>
      <c r="E8" t="s">
        <v>6</v>
      </c>
      <c r="F8">
        <v>1.2</v>
      </c>
      <c r="G8">
        <v>2.0824158000000002</v>
      </c>
      <c r="H8">
        <v>104.0075836</v>
      </c>
      <c r="I8" t="s">
        <v>460</v>
      </c>
    </row>
    <row r="9" spans="1:9" x14ac:dyDescent="0.45">
      <c r="A9">
        <v>8</v>
      </c>
      <c r="B9" t="s">
        <v>499</v>
      </c>
      <c r="C9" t="s">
        <v>503</v>
      </c>
      <c r="D9" t="s">
        <v>328</v>
      </c>
      <c r="E9" t="s">
        <v>7</v>
      </c>
      <c r="F9">
        <v>1.6</v>
      </c>
      <c r="G9">
        <v>2.4255496000000001</v>
      </c>
      <c r="H9">
        <v>103.6598757</v>
      </c>
      <c r="I9" t="s">
        <v>460</v>
      </c>
    </row>
    <row r="10" spans="1:9" x14ac:dyDescent="0.45">
      <c r="A10">
        <v>9</v>
      </c>
      <c r="B10" t="s">
        <v>504</v>
      </c>
      <c r="C10" t="s">
        <v>505</v>
      </c>
      <c r="D10" t="s">
        <v>328</v>
      </c>
      <c r="E10" t="s">
        <v>8</v>
      </c>
      <c r="F10">
        <v>2.4</v>
      </c>
      <c r="G10">
        <v>2.6200279000000002</v>
      </c>
      <c r="H10">
        <v>102.0032957</v>
      </c>
      <c r="I10" t="s">
        <v>460</v>
      </c>
    </row>
    <row r="11" spans="1:9" x14ac:dyDescent="0.45">
      <c r="A11">
        <v>10</v>
      </c>
      <c r="B11" t="s">
        <v>9</v>
      </c>
      <c r="C11" t="s">
        <v>506</v>
      </c>
      <c r="D11" t="s">
        <v>328</v>
      </c>
      <c r="E11" t="s">
        <v>10</v>
      </c>
      <c r="F11">
        <v>1.1299999999999999</v>
      </c>
      <c r="G11">
        <v>3.0593659</v>
      </c>
      <c r="H11">
        <v>102.8514837</v>
      </c>
      <c r="I11" t="s">
        <v>460</v>
      </c>
    </row>
    <row r="12" spans="1:9" x14ac:dyDescent="0.45">
      <c r="A12">
        <v>11</v>
      </c>
      <c r="B12" t="s">
        <v>9</v>
      </c>
      <c r="C12" t="s">
        <v>507</v>
      </c>
      <c r="D12" t="s">
        <v>328</v>
      </c>
      <c r="E12" t="s">
        <v>11</v>
      </c>
      <c r="F12">
        <v>1.1299999999999999</v>
      </c>
      <c r="G12">
        <v>3.3775105000000001</v>
      </c>
      <c r="H12">
        <v>102.5285761</v>
      </c>
      <c r="I12" t="s">
        <v>460</v>
      </c>
    </row>
    <row r="13" spans="1:9" x14ac:dyDescent="0.45">
      <c r="A13">
        <v>12</v>
      </c>
      <c r="B13" t="s">
        <v>508</v>
      </c>
      <c r="C13" t="s">
        <v>509</v>
      </c>
      <c r="D13" t="s">
        <v>328</v>
      </c>
      <c r="E13" t="s">
        <v>12</v>
      </c>
      <c r="F13">
        <v>2.34</v>
      </c>
      <c r="G13">
        <v>5.2062147999999997</v>
      </c>
      <c r="H13">
        <v>100.4831581</v>
      </c>
      <c r="I13" t="s">
        <v>460</v>
      </c>
    </row>
    <row r="14" spans="1:9" x14ac:dyDescent="0.45">
      <c r="A14">
        <v>13</v>
      </c>
      <c r="B14" t="s">
        <v>508</v>
      </c>
      <c r="C14" t="s">
        <v>510</v>
      </c>
      <c r="D14" t="s">
        <v>328</v>
      </c>
      <c r="E14" t="s">
        <v>13</v>
      </c>
      <c r="F14">
        <v>2</v>
      </c>
      <c r="G14">
        <v>2.0881504999999998</v>
      </c>
      <c r="H14">
        <v>103.49056950000001</v>
      </c>
      <c r="I14" t="s">
        <v>460</v>
      </c>
    </row>
    <row r="15" spans="1:9" x14ac:dyDescent="0.45">
      <c r="A15">
        <v>14</v>
      </c>
      <c r="B15" t="s">
        <v>14</v>
      </c>
      <c r="C15" t="s">
        <v>511</v>
      </c>
      <c r="D15" t="s">
        <v>328</v>
      </c>
      <c r="E15" t="s">
        <v>15</v>
      </c>
      <c r="F15">
        <v>2</v>
      </c>
      <c r="G15">
        <v>3.0175510000000001</v>
      </c>
      <c r="H15">
        <v>101.70336500000001</v>
      </c>
      <c r="I15" t="s">
        <v>460</v>
      </c>
    </row>
    <row r="16" spans="1:9" x14ac:dyDescent="0.45">
      <c r="A16">
        <v>15</v>
      </c>
      <c r="B16" t="s">
        <v>14</v>
      </c>
      <c r="C16" t="s">
        <v>512</v>
      </c>
      <c r="D16" t="s">
        <v>328</v>
      </c>
      <c r="E16" t="s">
        <v>16</v>
      </c>
      <c r="F16">
        <v>1.07</v>
      </c>
      <c r="G16">
        <v>3.2041626000000001</v>
      </c>
      <c r="H16">
        <v>101.3719734</v>
      </c>
      <c r="I16" t="s">
        <v>460</v>
      </c>
    </row>
    <row r="17" spans="1:9" x14ac:dyDescent="0.45">
      <c r="A17">
        <v>16</v>
      </c>
      <c r="B17" t="s">
        <v>513</v>
      </c>
      <c r="C17" t="s">
        <v>514</v>
      </c>
      <c r="D17" t="s">
        <v>328</v>
      </c>
      <c r="E17" t="s">
        <v>17</v>
      </c>
      <c r="F17">
        <v>1.2</v>
      </c>
      <c r="G17">
        <v>3.2869606999999998</v>
      </c>
      <c r="H17">
        <v>102.4583744</v>
      </c>
      <c r="I17" t="s">
        <v>460</v>
      </c>
    </row>
    <row r="18" spans="1:9" x14ac:dyDescent="0.45">
      <c r="A18">
        <v>17</v>
      </c>
      <c r="B18" t="s">
        <v>515</v>
      </c>
      <c r="C18" t="s">
        <v>516</v>
      </c>
      <c r="D18" t="s">
        <v>328</v>
      </c>
      <c r="E18" t="s">
        <v>10</v>
      </c>
      <c r="F18">
        <v>1</v>
      </c>
      <c r="G18">
        <v>4.1571254</v>
      </c>
      <c r="H18">
        <v>100.7246253</v>
      </c>
      <c r="I18" t="s">
        <v>460</v>
      </c>
    </row>
    <row r="19" spans="1:9" x14ac:dyDescent="0.45">
      <c r="A19">
        <v>18</v>
      </c>
      <c r="B19" t="s">
        <v>517</v>
      </c>
      <c r="C19" t="s">
        <v>518</v>
      </c>
      <c r="D19" t="s">
        <v>328</v>
      </c>
      <c r="E19" t="s">
        <v>18</v>
      </c>
      <c r="F19">
        <v>1.2</v>
      </c>
      <c r="G19">
        <v>3.4255610000000001</v>
      </c>
      <c r="H19">
        <v>101.471397</v>
      </c>
      <c r="I19" t="s">
        <v>460</v>
      </c>
    </row>
    <row r="20" spans="1:9" x14ac:dyDescent="0.45">
      <c r="A20">
        <v>19</v>
      </c>
      <c r="B20" t="s">
        <v>517</v>
      </c>
      <c r="C20" t="s">
        <v>519</v>
      </c>
      <c r="D20" t="s">
        <v>328</v>
      </c>
      <c r="E20" t="s">
        <v>19</v>
      </c>
      <c r="F20">
        <v>2</v>
      </c>
      <c r="G20">
        <v>3.4255610000000001</v>
      </c>
      <c r="H20">
        <v>101.471397</v>
      </c>
      <c r="I20" t="s">
        <v>460</v>
      </c>
    </row>
    <row r="21" spans="1:9" x14ac:dyDescent="0.45">
      <c r="A21">
        <v>20</v>
      </c>
      <c r="B21" t="s">
        <v>517</v>
      </c>
      <c r="C21" t="s">
        <v>520</v>
      </c>
      <c r="D21" t="s">
        <v>328</v>
      </c>
      <c r="E21" t="s">
        <v>20</v>
      </c>
      <c r="F21">
        <v>3.12</v>
      </c>
      <c r="G21">
        <v>3.4255610000000001</v>
      </c>
      <c r="H21">
        <v>101.471397</v>
      </c>
      <c r="I21" t="s">
        <v>460</v>
      </c>
    </row>
    <row r="22" spans="1:9" x14ac:dyDescent="0.45">
      <c r="A22">
        <v>21</v>
      </c>
      <c r="B22" t="s">
        <v>521</v>
      </c>
      <c r="C22" t="s">
        <v>522</v>
      </c>
      <c r="D22" t="s">
        <v>328</v>
      </c>
      <c r="E22" t="s">
        <v>21</v>
      </c>
      <c r="F22">
        <v>1.2</v>
      </c>
      <c r="G22">
        <v>4.6690101999999998</v>
      </c>
      <c r="H22">
        <v>101.1730615</v>
      </c>
      <c r="I22" t="s">
        <v>460</v>
      </c>
    </row>
    <row r="23" spans="1:9" x14ac:dyDescent="0.45">
      <c r="A23">
        <v>22</v>
      </c>
      <c r="B23" t="s">
        <v>523</v>
      </c>
      <c r="C23" t="s">
        <v>524</v>
      </c>
      <c r="D23" t="s">
        <v>328</v>
      </c>
      <c r="E23" t="s">
        <v>22</v>
      </c>
      <c r="F23">
        <v>1.17</v>
      </c>
      <c r="G23">
        <v>4.3231215000000001</v>
      </c>
      <c r="H23">
        <v>100.938198</v>
      </c>
      <c r="I23" t="s">
        <v>460</v>
      </c>
    </row>
    <row r="24" spans="1:9" x14ac:dyDescent="0.45">
      <c r="A24">
        <v>23</v>
      </c>
      <c r="B24" t="s">
        <v>523</v>
      </c>
      <c r="C24" t="s">
        <v>525</v>
      </c>
      <c r="D24" t="s">
        <v>328</v>
      </c>
      <c r="E24" t="s">
        <v>3</v>
      </c>
      <c r="F24">
        <v>2.34</v>
      </c>
      <c r="G24">
        <v>4.1405301000000003</v>
      </c>
      <c r="H24">
        <v>100.90316</v>
      </c>
      <c r="I24" t="s">
        <v>460</v>
      </c>
    </row>
    <row r="25" spans="1:9" x14ac:dyDescent="0.45">
      <c r="A25">
        <v>24</v>
      </c>
      <c r="B25" t="s">
        <v>523</v>
      </c>
      <c r="C25" t="s">
        <v>526</v>
      </c>
      <c r="D25" t="s">
        <v>328</v>
      </c>
      <c r="E25" t="s">
        <v>22</v>
      </c>
      <c r="F25">
        <v>1.17</v>
      </c>
      <c r="G25">
        <v>2.3898587</v>
      </c>
      <c r="H25">
        <v>103.8007164</v>
      </c>
      <c r="I25" t="s">
        <v>460</v>
      </c>
    </row>
    <row r="26" spans="1:9" x14ac:dyDescent="0.45">
      <c r="A26">
        <v>25</v>
      </c>
      <c r="B26" t="s">
        <v>527</v>
      </c>
      <c r="C26" t="s">
        <v>528</v>
      </c>
      <c r="D26" t="s">
        <v>328</v>
      </c>
      <c r="E26" t="s">
        <v>23</v>
      </c>
      <c r="F26">
        <v>1.6</v>
      </c>
      <c r="G26">
        <v>3.9919099999999998</v>
      </c>
      <c r="H26">
        <v>100.7861479</v>
      </c>
      <c r="I26" t="s">
        <v>460</v>
      </c>
    </row>
    <row r="27" spans="1:9" x14ac:dyDescent="0.45">
      <c r="A27">
        <v>26</v>
      </c>
      <c r="B27" t="s">
        <v>527</v>
      </c>
      <c r="C27" t="s">
        <v>529</v>
      </c>
      <c r="D27" t="s">
        <v>328</v>
      </c>
      <c r="E27" t="s">
        <v>23</v>
      </c>
      <c r="F27">
        <v>1.6</v>
      </c>
      <c r="G27">
        <v>1.7063630000000001</v>
      </c>
      <c r="H27">
        <v>103.529297</v>
      </c>
      <c r="I27" t="s">
        <v>460</v>
      </c>
    </row>
    <row r="28" spans="1:9" x14ac:dyDescent="0.45">
      <c r="A28">
        <v>27</v>
      </c>
      <c r="B28" t="s">
        <v>530</v>
      </c>
      <c r="C28" t="s">
        <v>531</v>
      </c>
      <c r="D28" t="s">
        <v>328</v>
      </c>
      <c r="E28" t="s">
        <v>24</v>
      </c>
      <c r="F28">
        <v>3.18</v>
      </c>
      <c r="G28">
        <v>2.2445004000000002</v>
      </c>
      <c r="H28">
        <v>103.58181999999999</v>
      </c>
      <c r="I28" t="s">
        <v>460</v>
      </c>
    </row>
    <row r="29" spans="1:9" x14ac:dyDescent="0.45">
      <c r="A29">
        <v>28</v>
      </c>
      <c r="B29" t="s">
        <v>25</v>
      </c>
      <c r="C29" t="s">
        <v>532</v>
      </c>
      <c r="D29" t="s">
        <v>328</v>
      </c>
      <c r="E29" t="s">
        <v>26</v>
      </c>
      <c r="F29">
        <v>2</v>
      </c>
      <c r="G29">
        <v>1.6618345000000001</v>
      </c>
      <c r="H29">
        <v>103.7209742</v>
      </c>
      <c r="I29" t="s">
        <v>460</v>
      </c>
    </row>
    <row r="30" spans="1:9" x14ac:dyDescent="0.45">
      <c r="A30">
        <v>29</v>
      </c>
      <c r="B30" t="s">
        <v>27</v>
      </c>
      <c r="C30" t="s">
        <v>533</v>
      </c>
      <c r="D30" s="4" t="s">
        <v>283</v>
      </c>
      <c r="E30" t="s">
        <v>28</v>
      </c>
      <c r="F30">
        <v>11</v>
      </c>
      <c r="G30">
        <v>1.9191308</v>
      </c>
      <c r="H30">
        <v>102.8744945</v>
      </c>
      <c r="I30" t="s">
        <v>460</v>
      </c>
    </row>
    <row r="31" spans="1:9" x14ac:dyDescent="0.45">
      <c r="A31">
        <v>30</v>
      </c>
      <c r="B31" t="s">
        <v>534</v>
      </c>
      <c r="C31" t="s">
        <v>535</v>
      </c>
      <c r="D31" s="4" t="s">
        <v>283</v>
      </c>
      <c r="E31" t="s">
        <v>29</v>
      </c>
      <c r="F31">
        <v>7</v>
      </c>
      <c r="G31">
        <v>3.4673425999999998</v>
      </c>
      <c r="H31">
        <v>101.6445021</v>
      </c>
      <c r="I31" t="s">
        <v>460</v>
      </c>
    </row>
    <row r="32" spans="1:9" x14ac:dyDescent="0.45">
      <c r="A32">
        <v>31</v>
      </c>
      <c r="B32" t="s">
        <v>536</v>
      </c>
      <c r="C32" t="s">
        <v>537</v>
      </c>
      <c r="D32" s="4" t="s">
        <v>283</v>
      </c>
      <c r="E32" t="s">
        <v>22</v>
      </c>
      <c r="F32">
        <v>2.4500000000000002</v>
      </c>
      <c r="G32">
        <v>3.4673425999999998</v>
      </c>
      <c r="H32">
        <v>101.5546471</v>
      </c>
      <c r="I32" t="s">
        <v>460</v>
      </c>
    </row>
    <row r="33" spans="1:9" x14ac:dyDescent="0.45">
      <c r="A33">
        <v>32</v>
      </c>
      <c r="B33" t="s">
        <v>538</v>
      </c>
      <c r="C33" t="s">
        <v>539</v>
      </c>
      <c r="D33" s="4" t="s">
        <v>283</v>
      </c>
      <c r="E33" t="s">
        <v>30</v>
      </c>
      <c r="F33">
        <v>13.5</v>
      </c>
      <c r="G33">
        <v>3.7684730000000002</v>
      </c>
      <c r="H33">
        <v>102.54539200000001</v>
      </c>
      <c r="I33" t="s">
        <v>460</v>
      </c>
    </row>
    <row r="34" spans="1:9" x14ac:dyDescent="0.45">
      <c r="A34">
        <v>33</v>
      </c>
      <c r="B34" t="s">
        <v>540</v>
      </c>
      <c r="C34" t="s">
        <v>541</v>
      </c>
      <c r="D34" s="4" t="s">
        <v>283</v>
      </c>
      <c r="E34" t="s">
        <v>31</v>
      </c>
      <c r="F34">
        <v>12.93</v>
      </c>
      <c r="G34">
        <v>3.9743008</v>
      </c>
      <c r="H34">
        <v>101.04854899999999</v>
      </c>
      <c r="I34" t="s">
        <v>460</v>
      </c>
    </row>
    <row r="35" spans="1:9" x14ac:dyDescent="0.45">
      <c r="A35">
        <v>34</v>
      </c>
      <c r="B35" t="s">
        <v>542</v>
      </c>
      <c r="C35" t="s">
        <v>543</v>
      </c>
      <c r="D35" s="4" t="s">
        <v>283</v>
      </c>
      <c r="E35" t="s">
        <v>32</v>
      </c>
      <c r="F35">
        <v>7</v>
      </c>
      <c r="G35">
        <v>2.8579447</v>
      </c>
      <c r="H35">
        <v>101.51355599999999</v>
      </c>
      <c r="I35" t="s">
        <v>460</v>
      </c>
    </row>
    <row r="36" spans="1:9" x14ac:dyDescent="0.45">
      <c r="A36">
        <v>35</v>
      </c>
      <c r="B36" t="s">
        <v>544</v>
      </c>
      <c r="C36" t="s">
        <v>545</v>
      </c>
      <c r="D36" s="4" t="s">
        <v>283</v>
      </c>
      <c r="E36" t="s">
        <v>33</v>
      </c>
      <c r="F36">
        <v>1.2</v>
      </c>
      <c r="G36">
        <v>4.4568630000000002</v>
      </c>
      <c r="H36">
        <v>100.62957900000001</v>
      </c>
      <c r="I36" t="s">
        <v>460</v>
      </c>
    </row>
    <row r="37" spans="1:9" x14ac:dyDescent="0.45">
      <c r="A37">
        <v>36</v>
      </c>
      <c r="B37" t="s">
        <v>546</v>
      </c>
      <c r="C37" t="s">
        <v>547</v>
      </c>
      <c r="D37" s="4" t="s">
        <v>447</v>
      </c>
      <c r="E37" t="s">
        <v>8</v>
      </c>
      <c r="F37">
        <v>6.6</v>
      </c>
      <c r="G37">
        <v>3.4009969999999998</v>
      </c>
      <c r="H37">
        <v>101.846822</v>
      </c>
      <c r="I37" t="s">
        <v>460</v>
      </c>
    </row>
    <row r="38" spans="1:9" x14ac:dyDescent="0.45">
      <c r="A38">
        <v>37</v>
      </c>
      <c r="B38" t="s">
        <v>34</v>
      </c>
      <c r="C38" t="s">
        <v>548</v>
      </c>
      <c r="D38" s="4" t="s">
        <v>447</v>
      </c>
      <c r="E38" t="s">
        <v>35</v>
      </c>
      <c r="F38">
        <v>2.8</v>
      </c>
      <c r="G38">
        <v>5.3264587600000004</v>
      </c>
      <c r="H38">
        <v>102.3349551</v>
      </c>
      <c r="I38" t="s">
        <v>460</v>
      </c>
    </row>
    <row r="39" spans="1:9" x14ac:dyDescent="0.45">
      <c r="A39">
        <v>38</v>
      </c>
      <c r="B39" t="s">
        <v>36</v>
      </c>
      <c r="C39" t="s">
        <v>549</v>
      </c>
      <c r="D39" s="4" t="s">
        <v>447</v>
      </c>
      <c r="E39" t="s">
        <v>37</v>
      </c>
      <c r="F39">
        <v>14.23</v>
      </c>
      <c r="G39">
        <v>4.8519319999999997</v>
      </c>
      <c r="H39">
        <v>100.7416339</v>
      </c>
      <c r="I39" t="s">
        <v>460</v>
      </c>
    </row>
    <row r="40" spans="1:9" x14ac:dyDescent="0.45">
      <c r="A40">
        <v>39</v>
      </c>
      <c r="B40" t="s">
        <v>550</v>
      </c>
      <c r="C40" t="s">
        <v>551</v>
      </c>
      <c r="D40" s="4" t="s">
        <v>447</v>
      </c>
      <c r="E40" t="s">
        <v>38</v>
      </c>
      <c r="F40">
        <v>12</v>
      </c>
      <c r="G40">
        <v>4.8842790000000003</v>
      </c>
      <c r="H40">
        <v>101.96817799999999</v>
      </c>
      <c r="I40" t="s">
        <v>460</v>
      </c>
    </row>
    <row r="41" spans="1:9" x14ac:dyDescent="0.45">
      <c r="A41">
        <v>40</v>
      </c>
      <c r="B41" t="s">
        <v>552</v>
      </c>
      <c r="C41" t="s">
        <v>553</v>
      </c>
      <c r="D41" s="4" t="s">
        <v>447</v>
      </c>
      <c r="E41" t="s">
        <v>39</v>
      </c>
      <c r="F41">
        <v>2.2000000000000002</v>
      </c>
      <c r="G41">
        <v>3.5907990000000001</v>
      </c>
      <c r="H41">
        <v>101.60636340000001</v>
      </c>
      <c r="I41" t="s">
        <v>460</v>
      </c>
    </row>
    <row r="42" spans="1:9" x14ac:dyDescent="0.45">
      <c r="A42">
        <v>41</v>
      </c>
      <c r="B42" t="s">
        <v>40</v>
      </c>
      <c r="C42" t="s">
        <v>554</v>
      </c>
      <c r="D42" t="s">
        <v>990</v>
      </c>
      <c r="E42" t="s">
        <v>41</v>
      </c>
      <c r="F42">
        <v>0.4</v>
      </c>
      <c r="G42">
        <v>2.7281586</v>
      </c>
      <c r="H42">
        <v>101.7179314</v>
      </c>
      <c r="I42" t="s">
        <v>460</v>
      </c>
    </row>
    <row r="43" spans="1:9" x14ac:dyDescent="0.45">
      <c r="A43">
        <v>42</v>
      </c>
      <c r="B43" t="s">
        <v>40</v>
      </c>
      <c r="C43" t="s">
        <v>555</v>
      </c>
      <c r="D43" t="s">
        <v>990</v>
      </c>
      <c r="E43" t="s">
        <v>41</v>
      </c>
      <c r="F43">
        <v>0.4</v>
      </c>
      <c r="G43">
        <v>2.7281586</v>
      </c>
      <c r="H43">
        <v>101.7179314</v>
      </c>
      <c r="I43" t="s">
        <v>460</v>
      </c>
    </row>
    <row r="44" spans="1:9" x14ac:dyDescent="0.45">
      <c r="A44">
        <v>43</v>
      </c>
      <c r="B44" t="s">
        <v>556</v>
      </c>
      <c r="C44" t="s">
        <v>557</v>
      </c>
      <c r="D44" t="s">
        <v>990</v>
      </c>
      <c r="E44" t="s">
        <v>42</v>
      </c>
      <c r="F44">
        <v>0.5</v>
      </c>
      <c r="G44">
        <v>5.3648094999999998</v>
      </c>
      <c r="H44">
        <v>100.3968429</v>
      </c>
      <c r="I44" t="s">
        <v>460</v>
      </c>
    </row>
    <row r="45" spans="1:9" x14ac:dyDescent="0.45">
      <c r="A45">
        <v>44</v>
      </c>
      <c r="B45" t="s">
        <v>558</v>
      </c>
      <c r="C45" t="s">
        <v>559</v>
      </c>
      <c r="D45" t="s">
        <v>990</v>
      </c>
      <c r="E45" t="s">
        <v>6</v>
      </c>
      <c r="F45">
        <v>0.42</v>
      </c>
      <c r="G45">
        <v>5.3934762000000003</v>
      </c>
      <c r="H45">
        <v>100.40032840000001</v>
      </c>
      <c r="I45" t="s">
        <v>460</v>
      </c>
    </row>
    <row r="46" spans="1:9" x14ac:dyDescent="0.45">
      <c r="A46">
        <v>45</v>
      </c>
      <c r="B46" t="s">
        <v>560</v>
      </c>
      <c r="C46" t="s">
        <v>561</v>
      </c>
      <c r="D46" t="s">
        <v>990</v>
      </c>
      <c r="E46" t="s">
        <v>43</v>
      </c>
      <c r="F46">
        <v>0.18</v>
      </c>
      <c r="G46">
        <v>2.8663637</v>
      </c>
      <c r="H46">
        <v>101.7993984</v>
      </c>
      <c r="I46" t="s">
        <v>460</v>
      </c>
    </row>
    <row r="47" spans="1:9" x14ac:dyDescent="0.45">
      <c r="A47">
        <v>46</v>
      </c>
      <c r="B47" t="s">
        <v>562</v>
      </c>
      <c r="C47" t="s">
        <v>563</v>
      </c>
      <c r="D47" t="s">
        <v>990</v>
      </c>
      <c r="E47" t="s">
        <v>44</v>
      </c>
      <c r="F47">
        <v>0.09</v>
      </c>
      <c r="G47">
        <v>2.5564710000000002</v>
      </c>
      <c r="H47">
        <v>102.257108</v>
      </c>
      <c r="I47" t="s">
        <v>460</v>
      </c>
    </row>
    <row r="48" spans="1:9" x14ac:dyDescent="0.45">
      <c r="A48">
        <v>47</v>
      </c>
      <c r="B48" t="s">
        <v>564</v>
      </c>
      <c r="C48" t="s">
        <v>565</v>
      </c>
      <c r="D48" t="s">
        <v>990</v>
      </c>
      <c r="E48" t="s">
        <v>45</v>
      </c>
      <c r="F48">
        <v>5</v>
      </c>
      <c r="G48">
        <v>6.4029750999999999</v>
      </c>
      <c r="H48">
        <v>100.1367166</v>
      </c>
      <c r="I48" t="s">
        <v>460</v>
      </c>
    </row>
    <row r="49" spans="1:9" x14ac:dyDescent="0.45">
      <c r="A49">
        <v>48</v>
      </c>
      <c r="B49" t="s">
        <v>564</v>
      </c>
      <c r="C49" t="s">
        <v>566</v>
      </c>
      <c r="D49" t="s">
        <v>990</v>
      </c>
      <c r="E49" t="s">
        <v>46</v>
      </c>
      <c r="F49">
        <v>1</v>
      </c>
      <c r="G49">
        <v>6.4029750999999999</v>
      </c>
      <c r="H49">
        <v>100.1367166</v>
      </c>
      <c r="I49" t="s">
        <v>460</v>
      </c>
    </row>
    <row r="50" spans="1:9" x14ac:dyDescent="0.45">
      <c r="A50">
        <v>49</v>
      </c>
      <c r="B50" t="s">
        <v>567</v>
      </c>
      <c r="C50" t="s">
        <v>568</v>
      </c>
      <c r="D50" t="s">
        <v>990</v>
      </c>
      <c r="E50" t="s">
        <v>47</v>
      </c>
      <c r="F50">
        <v>0.18</v>
      </c>
      <c r="G50">
        <v>5.819947</v>
      </c>
      <c r="H50">
        <v>100.47727690000001</v>
      </c>
      <c r="I50" t="s">
        <v>460</v>
      </c>
    </row>
    <row r="51" spans="1:9" x14ac:dyDescent="0.45">
      <c r="A51">
        <v>50</v>
      </c>
      <c r="B51" t="s">
        <v>48</v>
      </c>
      <c r="C51" t="s">
        <v>569</v>
      </c>
      <c r="D51" t="s">
        <v>990</v>
      </c>
      <c r="E51" t="s">
        <v>49</v>
      </c>
      <c r="F51">
        <v>0.42</v>
      </c>
      <c r="G51">
        <v>3.0108692000000001</v>
      </c>
      <c r="H51">
        <v>101.4208187</v>
      </c>
      <c r="I51" t="s">
        <v>460</v>
      </c>
    </row>
    <row r="52" spans="1:9" x14ac:dyDescent="0.45">
      <c r="A52">
        <v>51</v>
      </c>
      <c r="B52" t="s">
        <v>570</v>
      </c>
      <c r="C52" t="s">
        <v>571</v>
      </c>
      <c r="D52" t="s">
        <v>990</v>
      </c>
      <c r="E52" t="s">
        <v>50</v>
      </c>
      <c r="F52">
        <v>0.43</v>
      </c>
      <c r="G52">
        <v>5.6364010000000002</v>
      </c>
      <c r="H52">
        <v>100.48778830000001</v>
      </c>
      <c r="I52" t="s">
        <v>460</v>
      </c>
    </row>
    <row r="53" spans="1:9" x14ac:dyDescent="0.45">
      <c r="A53">
        <v>52</v>
      </c>
      <c r="B53" t="s">
        <v>991</v>
      </c>
      <c r="C53" t="s">
        <v>572</v>
      </c>
      <c r="D53" t="s">
        <v>990</v>
      </c>
      <c r="E53" t="s">
        <v>50</v>
      </c>
      <c r="F53">
        <v>0.34</v>
      </c>
      <c r="G53">
        <v>5.6364010000000002</v>
      </c>
      <c r="H53">
        <v>100.48778830000001</v>
      </c>
      <c r="I53" t="s">
        <v>460</v>
      </c>
    </row>
    <row r="54" spans="1:9" x14ac:dyDescent="0.45">
      <c r="A54">
        <v>53</v>
      </c>
      <c r="B54" t="s">
        <v>573</v>
      </c>
      <c r="C54" t="s">
        <v>574</v>
      </c>
      <c r="D54" t="s">
        <v>990</v>
      </c>
      <c r="E54" t="s">
        <v>51</v>
      </c>
      <c r="F54">
        <v>0.43</v>
      </c>
      <c r="G54">
        <v>5.4552196999999998</v>
      </c>
      <c r="H54">
        <v>100.4115631</v>
      </c>
      <c r="I54" t="s">
        <v>460</v>
      </c>
    </row>
    <row r="55" spans="1:9" x14ac:dyDescent="0.45">
      <c r="A55">
        <v>54</v>
      </c>
      <c r="B55" t="s">
        <v>575</v>
      </c>
      <c r="C55" t="s">
        <v>576</v>
      </c>
      <c r="D55" t="s">
        <v>990</v>
      </c>
      <c r="E55" t="s">
        <v>51</v>
      </c>
      <c r="F55">
        <v>0.43</v>
      </c>
      <c r="G55">
        <v>5.3261681999999997</v>
      </c>
      <c r="H55">
        <v>100.28518529999999</v>
      </c>
      <c r="I55" t="s">
        <v>460</v>
      </c>
    </row>
    <row r="56" spans="1:9" x14ac:dyDescent="0.45">
      <c r="A56">
        <v>55</v>
      </c>
      <c r="B56" t="s">
        <v>577</v>
      </c>
      <c r="C56" t="s">
        <v>578</v>
      </c>
      <c r="D56" t="s">
        <v>990</v>
      </c>
      <c r="E56" t="s">
        <v>23</v>
      </c>
      <c r="F56">
        <v>0.3</v>
      </c>
      <c r="G56">
        <v>5.3130724999999996</v>
      </c>
      <c r="H56">
        <v>100.27683879999999</v>
      </c>
      <c r="I56" t="s">
        <v>460</v>
      </c>
    </row>
    <row r="57" spans="1:9" x14ac:dyDescent="0.45">
      <c r="A57">
        <v>56</v>
      </c>
      <c r="B57" t="s">
        <v>52</v>
      </c>
      <c r="C57" t="s">
        <v>579</v>
      </c>
      <c r="D57" t="s">
        <v>990</v>
      </c>
      <c r="E57" t="s">
        <v>21</v>
      </c>
      <c r="F57">
        <v>0.51</v>
      </c>
      <c r="G57">
        <v>2.8669064</v>
      </c>
      <c r="H57">
        <v>101.6954435</v>
      </c>
      <c r="I57" t="s">
        <v>460</v>
      </c>
    </row>
    <row r="58" spans="1:9" x14ac:dyDescent="0.45">
      <c r="A58">
        <v>57</v>
      </c>
      <c r="B58" t="s">
        <v>53</v>
      </c>
      <c r="C58" t="s">
        <v>580</v>
      </c>
      <c r="D58" t="s">
        <v>990</v>
      </c>
      <c r="E58" t="s">
        <v>54</v>
      </c>
      <c r="F58">
        <v>1</v>
      </c>
      <c r="G58">
        <v>6.0705830000000001</v>
      </c>
      <c r="H58">
        <v>100.72997599999999</v>
      </c>
      <c r="I58" t="s">
        <v>460</v>
      </c>
    </row>
    <row r="59" spans="1:9" x14ac:dyDescent="0.45">
      <c r="A59">
        <v>58</v>
      </c>
      <c r="B59" t="s">
        <v>581</v>
      </c>
      <c r="C59" t="s">
        <v>582</v>
      </c>
      <c r="D59" t="s">
        <v>990</v>
      </c>
      <c r="E59" t="s">
        <v>37</v>
      </c>
      <c r="F59">
        <v>0.43</v>
      </c>
      <c r="G59">
        <v>5.2845535999999997</v>
      </c>
      <c r="H59">
        <v>100.4567062</v>
      </c>
      <c r="I59" t="s">
        <v>460</v>
      </c>
    </row>
    <row r="60" spans="1:9" x14ac:dyDescent="0.45">
      <c r="A60">
        <v>59</v>
      </c>
      <c r="B60" t="s">
        <v>55</v>
      </c>
      <c r="C60" t="s">
        <v>583</v>
      </c>
      <c r="D60" t="s">
        <v>990</v>
      </c>
      <c r="E60" t="s">
        <v>56</v>
      </c>
      <c r="F60">
        <v>0.43</v>
      </c>
      <c r="G60">
        <v>3.1252401000000001</v>
      </c>
      <c r="H60">
        <v>101.39985179999999</v>
      </c>
      <c r="I60" t="s">
        <v>460</v>
      </c>
    </row>
    <row r="61" spans="1:9" x14ac:dyDescent="0.45">
      <c r="A61">
        <v>60</v>
      </c>
      <c r="B61" t="s">
        <v>992</v>
      </c>
      <c r="C61" t="s">
        <v>584</v>
      </c>
      <c r="D61" t="s">
        <v>990</v>
      </c>
      <c r="E61" t="s">
        <v>57</v>
      </c>
      <c r="F61">
        <v>2.5</v>
      </c>
      <c r="G61">
        <v>3.8956909999999998</v>
      </c>
      <c r="H61">
        <v>100.936251</v>
      </c>
      <c r="I61" t="s">
        <v>460</v>
      </c>
    </row>
    <row r="62" spans="1:9" x14ac:dyDescent="0.45">
      <c r="A62">
        <v>61</v>
      </c>
      <c r="B62" t="s">
        <v>992</v>
      </c>
      <c r="C62" t="s">
        <v>585</v>
      </c>
      <c r="D62" t="s">
        <v>990</v>
      </c>
      <c r="E62" t="s">
        <v>58</v>
      </c>
      <c r="F62">
        <v>2.5</v>
      </c>
      <c r="G62">
        <v>3.8958455000000001</v>
      </c>
      <c r="H62">
        <v>100.93590089999999</v>
      </c>
      <c r="I62" t="s">
        <v>460</v>
      </c>
    </row>
    <row r="63" spans="1:9" x14ac:dyDescent="0.45">
      <c r="A63">
        <v>62</v>
      </c>
      <c r="B63" t="s">
        <v>993</v>
      </c>
      <c r="C63" t="s">
        <v>586</v>
      </c>
      <c r="D63" t="s">
        <v>990</v>
      </c>
      <c r="E63" t="s">
        <v>21</v>
      </c>
      <c r="F63">
        <v>1</v>
      </c>
      <c r="G63">
        <v>3.7460197000000002</v>
      </c>
      <c r="H63">
        <v>103.05873990000001</v>
      </c>
      <c r="I63" t="s">
        <v>460</v>
      </c>
    </row>
    <row r="64" spans="1:9" x14ac:dyDescent="0.45">
      <c r="A64">
        <v>63</v>
      </c>
      <c r="B64" t="s">
        <v>587</v>
      </c>
      <c r="C64" t="s">
        <v>588</v>
      </c>
      <c r="D64" t="s">
        <v>990</v>
      </c>
      <c r="E64" t="s">
        <v>59</v>
      </c>
      <c r="F64">
        <v>0.12</v>
      </c>
      <c r="G64">
        <v>5.3341352999999998</v>
      </c>
      <c r="H64">
        <v>100.4701432</v>
      </c>
      <c r="I64" t="s">
        <v>460</v>
      </c>
    </row>
    <row r="65" spans="1:9" x14ac:dyDescent="0.45">
      <c r="A65">
        <v>64</v>
      </c>
      <c r="B65" t="s">
        <v>589</v>
      </c>
      <c r="C65" t="s">
        <v>590</v>
      </c>
      <c r="D65" t="s">
        <v>990</v>
      </c>
      <c r="E65" t="s">
        <v>6</v>
      </c>
      <c r="F65">
        <v>0.3</v>
      </c>
      <c r="G65">
        <v>3.1786186000000001</v>
      </c>
      <c r="H65">
        <v>101.647499</v>
      </c>
      <c r="I65" t="s">
        <v>460</v>
      </c>
    </row>
    <row r="66" spans="1:9" x14ac:dyDescent="0.45">
      <c r="A66">
        <v>65</v>
      </c>
      <c r="B66" t="s">
        <v>60</v>
      </c>
      <c r="C66" t="s">
        <v>591</v>
      </c>
      <c r="D66" t="s">
        <v>990</v>
      </c>
      <c r="E66" t="s">
        <v>11</v>
      </c>
      <c r="F66">
        <v>0.41</v>
      </c>
      <c r="G66">
        <v>3.1919887999999998</v>
      </c>
      <c r="H66">
        <v>101.6751817</v>
      </c>
      <c r="I66" t="s">
        <v>460</v>
      </c>
    </row>
    <row r="67" spans="1:9" x14ac:dyDescent="0.45">
      <c r="A67">
        <v>66</v>
      </c>
      <c r="B67" t="s">
        <v>592</v>
      </c>
      <c r="C67" t="s">
        <v>593</v>
      </c>
      <c r="D67" t="s">
        <v>990</v>
      </c>
      <c r="E67" t="s">
        <v>61</v>
      </c>
      <c r="F67">
        <v>1</v>
      </c>
      <c r="G67">
        <v>4.1631191000000003</v>
      </c>
      <c r="H67">
        <v>101.1957172</v>
      </c>
      <c r="I67" t="s">
        <v>460</v>
      </c>
    </row>
    <row r="68" spans="1:9" x14ac:dyDescent="0.45">
      <c r="A68">
        <v>67</v>
      </c>
      <c r="B68" t="s">
        <v>594</v>
      </c>
      <c r="C68" t="s">
        <v>595</v>
      </c>
      <c r="D68" t="s">
        <v>990</v>
      </c>
      <c r="E68" t="s">
        <v>62</v>
      </c>
      <c r="F68">
        <v>0.99</v>
      </c>
      <c r="G68">
        <v>3.0657646999999999</v>
      </c>
      <c r="H68">
        <v>101.41751120000001</v>
      </c>
      <c r="I68" t="s">
        <v>460</v>
      </c>
    </row>
    <row r="69" spans="1:9" x14ac:dyDescent="0.45">
      <c r="A69">
        <v>68</v>
      </c>
      <c r="B69" t="s">
        <v>596</v>
      </c>
      <c r="C69" t="s">
        <v>597</v>
      </c>
      <c r="D69" t="s">
        <v>990</v>
      </c>
      <c r="E69" t="s">
        <v>63</v>
      </c>
      <c r="F69">
        <v>0.18</v>
      </c>
      <c r="G69">
        <v>4.6336440000000003</v>
      </c>
      <c r="H69">
        <v>103.438795</v>
      </c>
      <c r="I69" t="s">
        <v>460</v>
      </c>
    </row>
    <row r="70" spans="1:9" x14ac:dyDescent="0.45">
      <c r="A70">
        <v>69</v>
      </c>
      <c r="B70" t="s">
        <v>598</v>
      </c>
      <c r="C70" t="s">
        <v>599</v>
      </c>
      <c r="D70" t="s">
        <v>990</v>
      </c>
      <c r="E70" t="s">
        <v>24</v>
      </c>
      <c r="F70">
        <v>0.09</v>
      </c>
      <c r="G70">
        <v>3.8110883000000002</v>
      </c>
      <c r="H70">
        <v>103.32475289999999</v>
      </c>
      <c r="I70" t="s">
        <v>460</v>
      </c>
    </row>
    <row r="71" spans="1:9" x14ac:dyDescent="0.45">
      <c r="A71">
        <v>70</v>
      </c>
      <c r="B71" t="s">
        <v>64</v>
      </c>
      <c r="C71" t="s">
        <v>600</v>
      </c>
      <c r="D71" t="s">
        <v>990</v>
      </c>
      <c r="E71" t="s">
        <v>65</v>
      </c>
      <c r="F71">
        <v>0.43</v>
      </c>
      <c r="G71">
        <v>1.5250153</v>
      </c>
      <c r="H71">
        <v>103.6478486</v>
      </c>
      <c r="I71" t="s">
        <v>460</v>
      </c>
    </row>
    <row r="72" spans="1:9" x14ac:dyDescent="0.45">
      <c r="A72">
        <v>71</v>
      </c>
      <c r="B72" t="s">
        <v>601</v>
      </c>
      <c r="C72" t="s">
        <v>602</v>
      </c>
      <c r="D72" t="s">
        <v>990</v>
      </c>
      <c r="E72" t="s">
        <v>66</v>
      </c>
      <c r="F72">
        <v>4.5</v>
      </c>
      <c r="G72">
        <v>2.5827689999999999</v>
      </c>
      <c r="H72">
        <v>102.60263809999999</v>
      </c>
      <c r="I72" t="s">
        <v>460</v>
      </c>
    </row>
    <row r="73" spans="1:9" x14ac:dyDescent="0.45">
      <c r="A73">
        <v>72</v>
      </c>
      <c r="B73" t="s">
        <v>601</v>
      </c>
      <c r="C73" t="s">
        <v>603</v>
      </c>
      <c r="D73" t="s">
        <v>990</v>
      </c>
      <c r="E73" t="s">
        <v>66</v>
      </c>
      <c r="F73">
        <v>1.26</v>
      </c>
      <c r="G73">
        <v>2.5827689999999999</v>
      </c>
      <c r="H73">
        <v>102.60263809999999</v>
      </c>
      <c r="I73" t="s">
        <v>460</v>
      </c>
    </row>
    <row r="74" spans="1:9" x14ac:dyDescent="0.45">
      <c r="A74">
        <v>73</v>
      </c>
      <c r="B74" t="s">
        <v>604</v>
      </c>
      <c r="C74" t="s">
        <v>605</v>
      </c>
      <c r="D74" t="s">
        <v>990</v>
      </c>
      <c r="E74" t="s">
        <v>65</v>
      </c>
      <c r="F74">
        <v>0.18</v>
      </c>
      <c r="G74">
        <v>3.1092105000000001</v>
      </c>
      <c r="H74">
        <v>101.6257322</v>
      </c>
      <c r="I74" t="s">
        <v>460</v>
      </c>
    </row>
    <row r="75" spans="1:9" x14ac:dyDescent="0.45">
      <c r="A75">
        <v>74</v>
      </c>
      <c r="B75" t="s">
        <v>606</v>
      </c>
      <c r="C75" t="s">
        <v>607</v>
      </c>
      <c r="D75" t="s">
        <v>990</v>
      </c>
      <c r="E75" t="s">
        <v>50</v>
      </c>
      <c r="F75">
        <v>0.18</v>
      </c>
      <c r="G75">
        <v>3.0410721999999999</v>
      </c>
      <c r="H75">
        <v>101.4509506</v>
      </c>
      <c r="I75" t="s">
        <v>460</v>
      </c>
    </row>
    <row r="76" spans="1:9" x14ac:dyDescent="0.45">
      <c r="A76">
        <v>75</v>
      </c>
      <c r="B76" t="s">
        <v>608</v>
      </c>
      <c r="C76" t="s">
        <v>609</v>
      </c>
      <c r="D76" t="s">
        <v>990</v>
      </c>
      <c r="E76" t="s">
        <v>26</v>
      </c>
      <c r="F76">
        <v>0.18</v>
      </c>
      <c r="G76">
        <v>5.3648094999999998</v>
      </c>
      <c r="H76">
        <v>100.3968429</v>
      </c>
      <c r="I76" t="s">
        <v>460</v>
      </c>
    </row>
    <row r="77" spans="1:9" x14ac:dyDescent="0.45">
      <c r="A77">
        <v>76</v>
      </c>
      <c r="B77" t="s">
        <v>67</v>
      </c>
      <c r="C77" t="s">
        <v>610</v>
      </c>
      <c r="D77" t="s">
        <v>990</v>
      </c>
      <c r="E77" t="s">
        <v>68</v>
      </c>
      <c r="F77">
        <v>0.18</v>
      </c>
      <c r="G77">
        <v>2.0397713</v>
      </c>
      <c r="H77">
        <v>102.5541571</v>
      </c>
      <c r="I77" t="s">
        <v>460</v>
      </c>
    </row>
    <row r="78" spans="1:9" x14ac:dyDescent="0.45">
      <c r="A78">
        <v>77</v>
      </c>
      <c r="B78" t="s">
        <v>611</v>
      </c>
      <c r="C78" t="s">
        <v>612</v>
      </c>
      <c r="D78" t="s">
        <v>990</v>
      </c>
      <c r="E78" t="s">
        <v>69</v>
      </c>
      <c r="F78">
        <v>1</v>
      </c>
      <c r="G78">
        <v>4.6413935000000004</v>
      </c>
      <c r="H78">
        <v>101.1532421</v>
      </c>
      <c r="I78" t="s">
        <v>460</v>
      </c>
    </row>
    <row r="79" spans="1:9" x14ac:dyDescent="0.45">
      <c r="A79">
        <v>78</v>
      </c>
      <c r="B79" t="s">
        <v>550</v>
      </c>
      <c r="C79" t="s">
        <v>551</v>
      </c>
      <c r="D79" t="s">
        <v>990</v>
      </c>
      <c r="E79" t="s">
        <v>23</v>
      </c>
      <c r="F79">
        <v>0.1</v>
      </c>
      <c r="G79">
        <v>4.8842790000000003</v>
      </c>
      <c r="H79">
        <v>101.96817799999999</v>
      </c>
      <c r="I79" t="s">
        <v>460</v>
      </c>
    </row>
    <row r="80" spans="1:9" x14ac:dyDescent="0.45">
      <c r="A80">
        <v>79</v>
      </c>
      <c r="B80" t="s">
        <v>552</v>
      </c>
      <c r="C80" t="s">
        <v>553</v>
      </c>
      <c r="D80" t="s">
        <v>990</v>
      </c>
      <c r="E80" t="s">
        <v>70</v>
      </c>
      <c r="F80">
        <v>4</v>
      </c>
      <c r="G80">
        <v>3.5907990000000001</v>
      </c>
      <c r="H80">
        <v>101.60636340000001</v>
      </c>
      <c r="I80" t="s">
        <v>460</v>
      </c>
    </row>
    <row r="81" spans="1:9" x14ac:dyDescent="0.45">
      <c r="A81">
        <v>80</v>
      </c>
      <c r="B81" t="s">
        <v>613</v>
      </c>
      <c r="C81" t="s">
        <v>614</v>
      </c>
      <c r="D81" t="s">
        <v>990</v>
      </c>
      <c r="E81" t="s">
        <v>16</v>
      </c>
      <c r="F81">
        <v>3</v>
      </c>
      <c r="G81">
        <v>2.8516919999999999</v>
      </c>
      <c r="H81">
        <v>101.8372219</v>
      </c>
      <c r="I81" t="s">
        <v>460</v>
      </c>
    </row>
    <row r="82" spans="1:9" x14ac:dyDescent="0.45">
      <c r="A82">
        <v>81</v>
      </c>
      <c r="B82" t="s">
        <v>615</v>
      </c>
      <c r="C82" t="s">
        <v>614</v>
      </c>
      <c r="D82" t="s">
        <v>990</v>
      </c>
      <c r="E82" t="s">
        <v>16</v>
      </c>
      <c r="F82">
        <v>5</v>
      </c>
      <c r="G82">
        <v>2.8516919999999999</v>
      </c>
      <c r="H82">
        <v>101.8372219</v>
      </c>
      <c r="I82" t="s">
        <v>460</v>
      </c>
    </row>
    <row r="83" spans="1:9" x14ac:dyDescent="0.45">
      <c r="A83">
        <v>82</v>
      </c>
      <c r="B83" t="s">
        <v>615</v>
      </c>
      <c r="C83" t="s">
        <v>616</v>
      </c>
      <c r="D83" t="s">
        <v>990</v>
      </c>
      <c r="E83" t="s">
        <v>71</v>
      </c>
      <c r="F83">
        <v>0.1</v>
      </c>
      <c r="G83">
        <v>2.8456953999999999</v>
      </c>
      <c r="H83">
        <v>101.85495880000001</v>
      </c>
      <c r="I83" t="s">
        <v>460</v>
      </c>
    </row>
    <row r="84" spans="1:9" x14ac:dyDescent="0.45">
      <c r="A84">
        <v>83</v>
      </c>
      <c r="B84" t="s">
        <v>615</v>
      </c>
      <c r="C84" t="s">
        <v>617</v>
      </c>
      <c r="D84" t="s">
        <v>990</v>
      </c>
      <c r="E84" t="s">
        <v>72</v>
      </c>
      <c r="F84">
        <v>5</v>
      </c>
      <c r="G84">
        <v>2.8516919999999999</v>
      </c>
      <c r="H84">
        <v>101.8372219</v>
      </c>
      <c r="I84" t="s">
        <v>460</v>
      </c>
    </row>
    <row r="85" spans="1:9" x14ac:dyDescent="0.45">
      <c r="A85">
        <v>84</v>
      </c>
      <c r="B85" t="s">
        <v>618</v>
      </c>
      <c r="C85" t="s">
        <v>619</v>
      </c>
      <c r="D85" t="s">
        <v>990</v>
      </c>
      <c r="E85" t="s">
        <v>73</v>
      </c>
      <c r="F85">
        <v>0.81</v>
      </c>
      <c r="G85">
        <v>3.0410721999999999</v>
      </c>
      <c r="H85">
        <v>101.4509506</v>
      </c>
      <c r="I85" t="s">
        <v>460</v>
      </c>
    </row>
    <row r="86" spans="1:9" x14ac:dyDescent="0.45">
      <c r="A86">
        <v>85</v>
      </c>
      <c r="B86" t="s">
        <v>618</v>
      </c>
      <c r="C86" t="s">
        <v>620</v>
      </c>
      <c r="D86" t="s">
        <v>990</v>
      </c>
      <c r="E86" t="s">
        <v>74</v>
      </c>
      <c r="F86">
        <v>0.99</v>
      </c>
      <c r="G86">
        <v>3.4733144</v>
      </c>
      <c r="H86">
        <v>102.0147147</v>
      </c>
      <c r="I86" t="s">
        <v>460</v>
      </c>
    </row>
    <row r="87" spans="1:9" x14ac:dyDescent="0.45">
      <c r="A87">
        <v>86</v>
      </c>
      <c r="B87" t="s">
        <v>621</v>
      </c>
      <c r="C87" t="s">
        <v>622</v>
      </c>
      <c r="D87" t="s">
        <v>990</v>
      </c>
      <c r="E87" t="s">
        <v>75</v>
      </c>
      <c r="F87">
        <v>0.8</v>
      </c>
      <c r="G87">
        <v>6.3631023999999998</v>
      </c>
      <c r="H87">
        <v>100.4225151</v>
      </c>
      <c r="I87" t="s">
        <v>460</v>
      </c>
    </row>
    <row r="88" spans="1:9" x14ac:dyDescent="0.45">
      <c r="A88">
        <v>87</v>
      </c>
      <c r="B88" t="s">
        <v>623</v>
      </c>
      <c r="C88" t="s">
        <v>624</v>
      </c>
      <c r="D88" t="s">
        <v>990</v>
      </c>
      <c r="E88" t="s">
        <v>76</v>
      </c>
      <c r="F88">
        <v>0.42</v>
      </c>
      <c r="G88">
        <v>3.0410721999999999</v>
      </c>
      <c r="H88">
        <v>101.4509506</v>
      </c>
      <c r="I88" t="s">
        <v>460</v>
      </c>
    </row>
    <row r="89" spans="1:9" x14ac:dyDescent="0.45">
      <c r="A89">
        <v>88</v>
      </c>
      <c r="B89" t="s">
        <v>623</v>
      </c>
      <c r="C89" t="s">
        <v>625</v>
      </c>
      <c r="D89" t="s">
        <v>990</v>
      </c>
      <c r="E89" t="s">
        <v>44</v>
      </c>
      <c r="F89">
        <v>0.42</v>
      </c>
      <c r="G89">
        <v>3.0410721999999999</v>
      </c>
      <c r="H89">
        <v>101.4509506</v>
      </c>
      <c r="I89" t="s">
        <v>460</v>
      </c>
    </row>
    <row r="90" spans="1:9" x14ac:dyDescent="0.45">
      <c r="A90">
        <v>89</v>
      </c>
      <c r="B90" t="s">
        <v>626</v>
      </c>
      <c r="C90" t="s">
        <v>627</v>
      </c>
      <c r="D90" t="s">
        <v>990</v>
      </c>
      <c r="E90" t="s">
        <v>59</v>
      </c>
      <c r="F90">
        <v>0.42</v>
      </c>
      <c r="G90">
        <v>3.0518488000000001</v>
      </c>
      <c r="H90">
        <v>101.59018330000001</v>
      </c>
      <c r="I90" t="s">
        <v>460</v>
      </c>
    </row>
    <row r="91" spans="1:9" x14ac:dyDescent="0.45">
      <c r="A91">
        <v>90</v>
      </c>
      <c r="B91" t="s">
        <v>77</v>
      </c>
      <c r="C91" t="s">
        <v>628</v>
      </c>
      <c r="D91" t="s">
        <v>990</v>
      </c>
      <c r="E91" t="s">
        <v>6</v>
      </c>
      <c r="F91">
        <v>0.42</v>
      </c>
      <c r="G91">
        <v>5.2845535999999997</v>
      </c>
      <c r="H91">
        <v>100.4567062</v>
      </c>
      <c r="I91" t="s">
        <v>460</v>
      </c>
    </row>
    <row r="92" spans="1:9" x14ac:dyDescent="0.45">
      <c r="A92">
        <v>91</v>
      </c>
      <c r="B92" t="s">
        <v>629</v>
      </c>
      <c r="C92" t="s">
        <v>630</v>
      </c>
      <c r="D92" t="s">
        <v>990</v>
      </c>
      <c r="E92" t="s">
        <v>8</v>
      </c>
      <c r="F92">
        <v>1</v>
      </c>
      <c r="G92">
        <v>3.1436763000000001</v>
      </c>
      <c r="H92">
        <v>101.5134398</v>
      </c>
      <c r="I92" t="s">
        <v>460</v>
      </c>
    </row>
    <row r="93" spans="1:9" x14ac:dyDescent="0.45">
      <c r="A93">
        <v>92</v>
      </c>
      <c r="B93" t="s">
        <v>631</v>
      </c>
      <c r="C93" t="s">
        <v>632</v>
      </c>
      <c r="D93" t="s">
        <v>990</v>
      </c>
      <c r="E93" t="s">
        <v>78</v>
      </c>
      <c r="F93">
        <v>0.18</v>
      </c>
      <c r="G93">
        <v>3.0522705999999999</v>
      </c>
      <c r="H93">
        <v>101.77517090000001</v>
      </c>
      <c r="I93" t="s">
        <v>460</v>
      </c>
    </row>
    <row r="94" spans="1:9" x14ac:dyDescent="0.45">
      <c r="A94">
        <v>93</v>
      </c>
      <c r="B94" t="s">
        <v>633</v>
      </c>
      <c r="C94" t="s">
        <v>634</v>
      </c>
      <c r="D94" t="s">
        <v>990</v>
      </c>
      <c r="E94" t="s">
        <v>79</v>
      </c>
      <c r="F94">
        <v>0.43</v>
      </c>
      <c r="G94">
        <v>2.5827689999999999</v>
      </c>
      <c r="H94">
        <v>102.60263809999999</v>
      </c>
      <c r="I94" t="s">
        <v>460</v>
      </c>
    </row>
    <row r="95" spans="1:9" x14ac:dyDescent="0.45">
      <c r="A95">
        <v>94</v>
      </c>
      <c r="B95" t="s">
        <v>80</v>
      </c>
      <c r="C95" t="s">
        <v>635</v>
      </c>
      <c r="D95" t="s">
        <v>990</v>
      </c>
      <c r="E95" t="s">
        <v>81</v>
      </c>
      <c r="F95">
        <v>0.7</v>
      </c>
      <c r="G95">
        <v>5.3261681999999997</v>
      </c>
      <c r="H95">
        <v>100.28518529999999</v>
      </c>
      <c r="I95" t="s">
        <v>460</v>
      </c>
    </row>
    <row r="96" spans="1:9" x14ac:dyDescent="0.45">
      <c r="A96">
        <v>95</v>
      </c>
      <c r="B96" t="s">
        <v>636</v>
      </c>
      <c r="C96" t="s">
        <v>637</v>
      </c>
      <c r="D96" t="s">
        <v>990</v>
      </c>
      <c r="E96" t="s">
        <v>44</v>
      </c>
      <c r="F96">
        <v>0.1</v>
      </c>
      <c r="G96">
        <v>5.7932363999999996</v>
      </c>
      <c r="H96">
        <v>101.9119871</v>
      </c>
      <c r="I96" t="s">
        <v>460</v>
      </c>
    </row>
    <row r="97" spans="1:9" x14ac:dyDescent="0.45">
      <c r="A97">
        <v>96</v>
      </c>
      <c r="B97" t="s">
        <v>994</v>
      </c>
      <c r="C97" t="s">
        <v>638</v>
      </c>
      <c r="D97" t="s">
        <v>990</v>
      </c>
      <c r="E97" t="s">
        <v>44</v>
      </c>
      <c r="F97">
        <v>1</v>
      </c>
      <c r="G97">
        <v>6.1672269999999996</v>
      </c>
      <c r="H97">
        <v>100.519445</v>
      </c>
      <c r="I97" t="s">
        <v>460</v>
      </c>
    </row>
    <row r="98" spans="1:9" x14ac:dyDescent="0.45">
      <c r="A98">
        <v>97</v>
      </c>
      <c r="B98" t="s">
        <v>639</v>
      </c>
      <c r="C98" t="s">
        <v>640</v>
      </c>
      <c r="D98" t="s">
        <v>990</v>
      </c>
      <c r="E98" t="s">
        <v>82</v>
      </c>
      <c r="F98">
        <v>0.14000000000000001</v>
      </c>
      <c r="G98">
        <v>3.0420866000000002</v>
      </c>
      <c r="H98">
        <v>101.5844967</v>
      </c>
      <c r="I98" t="s">
        <v>460</v>
      </c>
    </row>
    <row r="99" spans="1:9" x14ac:dyDescent="0.45">
      <c r="A99">
        <v>98</v>
      </c>
      <c r="B99" t="s">
        <v>641</v>
      </c>
      <c r="C99" t="s">
        <v>642</v>
      </c>
      <c r="D99" t="s">
        <v>990</v>
      </c>
      <c r="E99" t="s">
        <v>58</v>
      </c>
      <c r="F99">
        <v>0.99</v>
      </c>
      <c r="G99">
        <v>3.0309948000000002</v>
      </c>
      <c r="H99">
        <v>101.3821337</v>
      </c>
      <c r="I99" t="s">
        <v>460</v>
      </c>
    </row>
    <row r="100" spans="1:9" x14ac:dyDescent="0.45">
      <c r="A100">
        <v>99</v>
      </c>
      <c r="B100" t="s">
        <v>83</v>
      </c>
      <c r="C100" t="s">
        <v>643</v>
      </c>
      <c r="D100" t="s">
        <v>990</v>
      </c>
      <c r="E100" t="s">
        <v>84</v>
      </c>
      <c r="F100">
        <v>0.43</v>
      </c>
      <c r="G100">
        <v>2.6750289999999999</v>
      </c>
      <c r="H100">
        <v>101.8729519</v>
      </c>
      <c r="I100" t="s">
        <v>460</v>
      </c>
    </row>
    <row r="101" spans="1:9" x14ac:dyDescent="0.45">
      <c r="A101">
        <v>100</v>
      </c>
      <c r="B101" t="s">
        <v>644</v>
      </c>
      <c r="C101" t="s">
        <v>645</v>
      </c>
      <c r="D101" t="s">
        <v>990</v>
      </c>
      <c r="E101" t="s">
        <v>85</v>
      </c>
      <c r="F101">
        <v>1</v>
      </c>
      <c r="G101">
        <v>3.0146082999999999</v>
      </c>
      <c r="H101">
        <v>101.5896219</v>
      </c>
      <c r="I101" t="s">
        <v>460</v>
      </c>
    </row>
    <row r="102" spans="1:9" x14ac:dyDescent="0.45">
      <c r="A102">
        <v>101</v>
      </c>
      <c r="B102" t="s">
        <v>995</v>
      </c>
      <c r="C102" t="s">
        <v>646</v>
      </c>
      <c r="D102" t="s">
        <v>990</v>
      </c>
      <c r="E102" t="s">
        <v>84</v>
      </c>
      <c r="F102">
        <v>0.3</v>
      </c>
      <c r="G102">
        <v>3.0797788000000001</v>
      </c>
      <c r="H102">
        <v>101.50775729999999</v>
      </c>
      <c r="I102" t="s">
        <v>460</v>
      </c>
    </row>
    <row r="103" spans="1:9" x14ac:dyDescent="0.45">
      <c r="A103">
        <v>102</v>
      </c>
      <c r="B103" t="s">
        <v>647</v>
      </c>
      <c r="C103" t="s">
        <v>648</v>
      </c>
      <c r="D103" t="s">
        <v>990</v>
      </c>
      <c r="E103" t="s">
        <v>86</v>
      </c>
      <c r="F103">
        <v>0.43</v>
      </c>
      <c r="G103">
        <v>2.2857634999999998</v>
      </c>
      <c r="H103">
        <v>102.5757028</v>
      </c>
      <c r="I103" t="s">
        <v>460</v>
      </c>
    </row>
    <row r="104" spans="1:9" x14ac:dyDescent="0.45">
      <c r="A104">
        <v>103</v>
      </c>
      <c r="B104" t="s">
        <v>649</v>
      </c>
      <c r="C104" t="s">
        <v>650</v>
      </c>
      <c r="D104" t="s">
        <v>990</v>
      </c>
      <c r="E104" t="s">
        <v>87</v>
      </c>
      <c r="F104">
        <v>0.5</v>
      </c>
      <c r="G104">
        <v>2.9388782</v>
      </c>
      <c r="H104">
        <v>101.3658004</v>
      </c>
      <c r="I104" t="s">
        <v>460</v>
      </c>
    </row>
    <row r="105" spans="1:9" x14ac:dyDescent="0.45">
      <c r="A105">
        <v>104</v>
      </c>
      <c r="B105" t="s">
        <v>651</v>
      </c>
      <c r="C105" t="s">
        <v>652</v>
      </c>
      <c r="D105" t="s">
        <v>990</v>
      </c>
      <c r="E105" t="s">
        <v>88</v>
      </c>
      <c r="F105">
        <v>0.43</v>
      </c>
      <c r="G105">
        <v>3.0653437000000001</v>
      </c>
      <c r="H105">
        <v>101.53860160000001</v>
      </c>
      <c r="I105" t="s">
        <v>460</v>
      </c>
    </row>
    <row r="106" spans="1:9" x14ac:dyDescent="0.45">
      <c r="A106">
        <v>105</v>
      </c>
      <c r="B106" t="s">
        <v>89</v>
      </c>
      <c r="C106" t="s">
        <v>653</v>
      </c>
      <c r="D106" t="s">
        <v>990</v>
      </c>
      <c r="E106" t="s">
        <v>90</v>
      </c>
      <c r="F106">
        <v>1</v>
      </c>
      <c r="G106">
        <v>5.4552196999999998</v>
      </c>
      <c r="H106">
        <v>100.4115631</v>
      </c>
      <c r="I106" t="s">
        <v>460</v>
      </c>
    </row>
    <row r="107" spans="1:9" x14ac:dyDescent="0.45">
      <c r="A107">
        <v>106</v>
      </c>
      <c r="B107" t="s">
        <v>91</v>
      </c>
      <c r="C107" t="s">
        <v>654</v>
      </c>
      <c r="D107" t="s">
        <v>990</v>
      </c>
      <c r="E107" t="s">
        <v>92</v>
      </c>
      <c r="F107">
        <v>0.5</v>
      </c>
      <c r="G107">
        <v>3.0085449999999998</v>
      </c>
      <c r="H107">
        <v>101.3766631</v>
      </c>
      <c r="I107" t="s">
        <v>460</v>
      </c>
    </row>
    <row r="108" spans="1:9" x14ac:dyDescent="0.45">
      <c r="A108">
        <v>107</v>
      </c>
      <c r="B108" t="s">
        <v>655</v>
      </c>
      <c r="C108" t="s">
        <v>656</v>
      </c>
      <c r="D108" t="s">
        <v>990</v>
      </c>
      <c r="E108" t="s">
        <v>49</v>
      </c>
      <c r="F108">
        <v>1</v>
      </c>
      <c r="G108">
        <v>2.030068</v>
      </c>
      <c r="H108">
        <v>103.3184639</v>
      </c>
      <c r="I108" t="s">
        <v>460</v>
      </c>
    </row>
    <row r="109" spans="1:9" x14ac:dyDescent="0.45">
      <c r="A109">
        <v>108</v>
      </c>
      <c r="B109" t="s">
        <v>655</v>
      </c>
      <c r="C109" t="s">
        <v>657</v>
      </c>
      <c r="D109" t="s">
        <v>990</v>
      </c>
      <c r="E109" t="s">
        <v>93</v>
      </c>
      <c r="F109">
        <v>1</v>
      </c>
      <c r="G109">
        <v>2.030068</v>
      </c>
      <c r="H109">
        <v>103.3184639</v>
      </c>
      <c r="I109" t="s">
        <v>460</v>
      </c>
    </row>
    <row r="110" spans="1:9" x14ac:dyDescent="0.45">
      <c r="A110">
        <v>109</v>
      </c>
      <c r="B110" t="s">
        <v>94</v>
      </c>
      <c r="C110" t="s">
        <v>658</v>
      </c>
      <c r="D110" t="s">
        <v>990</v>
      </c>
      <c r="E110" t="s">
        <v>68</v>
      </c>
      <c r="F110">
        <v>0.18</v>
      </c>
      <c r="G110">
        <v>5.3341352999999998</v>
      </c>
      <c r="H110">
        <v>100.4701432</v>
      </c>
      <c r="I110" t="s">
        <v>460</v>
      </c>
    </row>
    <row r="111" spans="1:9" x14ac:dyDescent="0.45">
      <c r="A111">
        <v>110</v>
      </c>
      <c r="B111" t="s">
        <v>95</v>
      </c>
      <c r="C111" t="s">
        <v>659</v>
      </c>
      <c r="D111" t="s">
        <v>990</v>
      </c>
      <c r="E111" t="s">
        <v>51</v>
      </c>
      <c r="F111">
        <v>0.43</v>
      </c>
      <c r="G111">
        <v>4.4277831000000001</v>
      </c>
      <c r="H111">
        <v>101.0372376</v>
      </c>
      <c r="I111" t="s">
        <v>460</v>
      </c>
    </row>
    <row r="112" spans="1:9" x14ac:dyDescent="0.45">
      <c r="A112">
        <v>111</v>
      </c>
      <c r="B112" t="s">
        <v>96</v>
      </c>
      <c r="C112" t="s">
        <v>660</v>
      </c>
      <c r="D112" t="s">
        <v>990</v>
      </c>
      <c r="E112" t="s">
        <v>97</v>
      </c>
      <c r="F112">
        <v>5</v>
      </c>
      <c r="G112">
        <v>2.7545552999999998</v>
      </c>
      <c r="H112">
        <v>101.701464</v>
      </c>
      <c r="I112" t="s">
        <v>460</v>
      </c>
    </row>
    <row r="113" spans="1:9" x14ac:dyDescent="0.45">
      <c r="A113">
        <v>112</v>
      </c>
      <c r="B113" t="s">
        <v>661</v>
      </c>
      <c r="C113" t="s">
        <v>662</v>
      </c>
      <c r="D113" t="s">
        <v>990</v>
      </c>
      <c r="E113" t="s">
        <v>98</v>
      </c>
      <c r="F113">
        <v>5</v>
      </c>
      <c r="G113">
        <v>2.2683018000000001</v>
      </c>
      <c r="H113">
        <v>102.369311</v>
      </c>
      <c r="I113" t="s">
        <v>460</v>
      </c>
    </row>
    <row r="114" spans="1:9" x14ac:dyDescent="0.45">
      <c r="A114">
        <v>113</v>
      </c>
      <c r="B114" t="s">
        <v>661</v>
      </c>
      <c r="C114" t="s">
        <v>662</v>
      </c>
      <c r="D114" t="s">
        <v>990</v>
      </c>
      <c r="E114" t="s">
        <v>98</v>
      </c>
      <c r="F114">
        <v>3</v>
      </c>
      <c r="G114">
        <v>2.2683018000000001</v>
      </c>
      <c r="H114">
        <v>102.369311</v>
      </c>
      <c r="I114" t="s">
        <v>460</v>
      </c>
    </row>
    <row r="115" spans="1:9" x14ac:dyDescent="0.45">
      <c r="A115">
        <v>114</v>
      </c>
      <c r="B115" t="s">
        <v>996</v>
      </c>
      <c r="C115" t="s">
        <v>663</v>
      </c>
      <c r="D115" t="s">
        <v>990</v>
      </c>
      <c r="E115" t="s">
        <v>74</v>
      </c>
      <c r="F115">
        <v>3</v>
      </c>
      <c r="G115">
        <v>2.5837715000000001</v>
      </c>
      <c r="H115">
        <v>101.8292304</v>
      </c>
      <c r="I115" t="s">
        <v>460</v>
      </c>
    </row>
    <row r="116" spans="1:9" x14ac:dyDescent="0.45">
      <c r="A116">
        <v>115</v>
      </c>
      <c r="B116" t="s">
        <v>664</v>
      </c>
      <c r="C116" t="s">
        <v>665</v>
      </c>
      <c r="D116" t="s">
        <v>990</v>
      </c>
      <c r="E116" t="s">
        <v>51</v>
      </c>
      <c r="F116">
        <v>0.18</v>
      </c>
      <c r="G116">
        <v>4.5767578000000002</v>
      </c>
      <c r="H116">
        <v>101.2297105</v>
      </c>
      <c r="I116" t="s">
        <v>460</v>
      </c>
    </row>
    <row r="117" spans="1:9" x14ac:dyDescent="0.45">
      <c r="A117">
        <v>116</v>
      </c>
      <c r="B117" t="s">
        <v>666</v>
      </c>
      <c r="C117" t="s">
        <v>667</v>
      </c>
      <c r="D117" t="s">
        <v>990</v>
      </c>
      <c r="E117" t="s">
        <v>99</v>
      </c>
      <c r="F117">
        <v>0.17</v>
      </c>
      <c r="G117">
        <v>2.2565072000000002</v>
      </c>
      <c r="H117">
        <v>102.2018726</v>
      </c>
      <c r="I117" t="s">
        <v>460</v>
      </c>
    </row>
    <row r="118" spans="1:9" x14ac:dyDescent="0.45">
      <c r="A118">
        <v>117</v>
      </c>
      <c r="B118" t="s">
        <v>997</v>
      </c>
      <c r="C118" t="s">
        <v>668</v>
      </c>
      <c r="D118" t="s">
        <v>990</v>
      </c>
      <c r="E118" t="s">
        <v>100</v>
      </c>
      <c r="F118">
        <v>1</v>
      </c>
      <c r="G118">
        <v>4.5767578000000002</v>
      </c>
      <c r="H118">
        <v>101.2297105</v>
      </c>
      <c r="I118" t="s">
        <v>460</v>
      </c>
    </row>
    <row r="119" spans="1:9" x14ac:dyDescent="0.45">
      <c r="A119">
        <v>118</v>
      </c>
      <c r="B119" t="s">
        <v>101</v>
      </c>
      <c r="C119" t="s">
        <v>669</v>
      </c>
      <c r="D119" t="s">
        <v>990</v>
      </c>
      <c r="E119" t="s">
        <v>102</v>
      </c>
      <c r="F119">
        <v>1</v>
      </c>
      <c r="G119">
        <v>6.4604292000000001</v>
      </c>
      <c r="H119">
        <v>100.351832</v>
      </c>
      <c r="I119" t="s">
        <v>460</v>
      </c>
    </row>
    <row r="120" spans="1:9" x14ac:dyDescent="0.45">
      <c r="A120">
        <v>119</v>
      </c>
      <c r="B120" t="s">
        <v>670</v>
      </c>
      <c r="C120" t="s">
        <v>671</v>
      </c>
      <c r="D120" t="s">
        <v>990</v>
      </c>
      <c r="E120" t="s">
        <v>103</v>
      </c>
      <c r="F120">
        <v>0.33</v>
      </c>
      <c r="G120">
        <v>5.3130724999999996</v>
      </c>
      <c r="H120">
        <v>100.27683879999999</v>
      </c>
      <c r="I120" t="s">
        <v>460</v>
      </c>
    </row>
    <row r="121" spans="1:9" x14ac:dyDescent="0.45">
      <c r="A121">
        <v>120</v>
      </c>
      <c r="B121" t="s">
        <v>672</v>
      </c>
      <c r="C121" t="s">
        <v>673</v>
      </c>
      <c r="D121" t="s">
        <v>990</v>
      </c>
      <c r="E121" t="s">
        <v>65</v>
      </c>
      <c r="F121">
        <v>0.43</v>
      </c>
      <c r="G121">
        <v>3.1360209999999999</v>
      </c>
      <c r="H121">
        <v>101.6242589</v>
      </c>
      <c r="I121" t="s">
        <v>460</v>
      </c>
    </row>
    <row r="122" spans="1:9" x14ac:dyDescent="0.45">
      <c r="A122">
        <v>121</v>
      </c>
      <c r="B122" t="s">
        <v>674</v>
      </c>
      <c r="C122" t="s">
        <v>675</v>
      </c>
      <c r="D122" t="s">
        <v>990</v>
      </c>
      <c r="E122" t="s">
        <v>49</v>
      </c>
      <c r="F122">
        <v>1</v>
      </c>
      <c r="G122">
        <v>3.0884539000000002</v>
      </c>
      <c r="H122">
        <v>102.0489791</v>
      </c>
      <c r="I122" t="s">
        <v>460</v>
      </c>
    </row>
    <row r="123" spans="1:9" x14ac:dyDescent="0.45">
      <c r="A123">
        <v>122</v>
      </c>
      <c r="B123" t="s">
        <v>676</v>
      </c>
      <c r="C123" t="s">
        <v>602</v>
      </c>
      <c r="D123" t="s">
        <v>990</v>
      </c>
      <c r="E123" t="s">
        <v>66</v>
      </c>
      <c r="F123">
        <v>4.5</v>
      </c>
      <c r="G123">
        <v>2.5827689999999999</v>
      </c>
      <c r="H123">
        <v>102.60263809999999</v>
      </c>
      <c r="I123" t="s">
        <v>460</v>
      </c>
    </row>
    <row r="124" spans="1:9" x14ac:dyDescent="0.45">
      <c r="A124">
        <v>123</v>
      </c>
      <c r="B124" t="s">
        <v>677</v>
      </c>
      <c r="C124" t="s">
        <v>678</v>
      </c>
      <c r="D124" t="s">
        <v>990</v>
      </c>
      <c r="E124" t="s">
        <v>98</v>
      </c>
      <c r="F124">
        <v>0.5</v>
      </c>
      <c r="G124">
        <v>2.9986191999999998</v>
      </c>
      <c r="H124">
        <v>101.622015</v>
      </c>
      <c r="I124" t="s">
        <v>460</v>
      </c>
    </row>
    <row r="125" spans="1:9" x14ac:dyDescent="0.45">
      <c r="A125">
        <v>124</v>
      </c>
      <c r="B125" t="s">
        <v>679</v>
      </c>
      <c r="C125" t="s">
        <v>680</v>
      </c>
      <c r="D125" t="s">
        <v>990</v>
      </c>
      <c r="E125" t="s">
        <v>42</v>
      </c>
      <c r="F125">
        <v>0.5</v>
      </c>
      <c r="G125">
        <v>6.3911956999999999</v>
      </c>
      <c r="H125">
        <v>100.2016113</v>
      </c>
      <c r="I125" t="s">
        <v>460</v>
      </c>
    </row>
    <row r="126" spans="1:9" x14ac:dyDescent="0.45">
      <c r="A126">
        <v>125</v>
      </c>
      <c r="B126" t="s">
        <v>681</v>
      </c>
      <c r="C126" t="s">
        <v>682</v>
      </c>
      <c r="D126" t="s">
        <v>990</v>
      </c>
      <c r="E126" t="s">
        <v>23</v>
      </c>
      <c r="F126">
        <v>0.43</v>
      </c>
      <c r="G126">
        <v>5.8567843999999996</v>
      </c>
      <c r="H126">
        <v>100.5230483</v>
      </c>
      <c r="I126" t="s">
        <v>460</v>
      </c>
    </row>
    <row r="127" spans="1:9" x14ac:dyDescent="0.45">
      <c r="A127">
        <v>126</v>
      </c>
      <c r="B127" t="s">
        <v>679</v>
      </c>
      <c r="C127" t="s">
        <v>683</v>
      </c>
      <c r="D127" t="s">
        <v>990</v>
      </c>
      <c r="E127" t="s">
        <v>42</v>
      </c>
      <c r="F127">
        <v>0.17</v>
      </c>
      <c r="G127">
        <v>2.3807223999999998</v>
      </c>
      <c r="H127">
        <v>102.20330250000001</v>
      </c>
      <c r="I127" t="s">
        <v>460</v>
      </c>
    </row>
    <row r="128" spans="1:9" x14ac:dyDescent="0.45">
      <c r="A128">
        <v>127</v>
      </c>
      <c r="B128" t="s">
        <v>681</v>
      </c>
      <c r="C128" t="s">
        <v>684</v>
      </c>
      <c r="D128" t="s">
        <v>990</v>
      </c>
      <c r="E128" t="s">
        <v>75</v>
      </c>
      <c r="F128">
        <v>0.41</v>
      </c>
      <c r="G128">
        <v>3.0956282000000002</v>
      </c>
      <c r="H128">
        <v>101.59004520000001</v>
      </c>
      <c r="I128" t="s">
        <v>460</v>
      </c>
    </row>
    <row r="129" spans="1:9" x14ac:dyDescent="0.45">
      <c r="A129">
        <v>128</v>
      </c>
      <c r="B129" t="s">
        <v>685</v>
      </c>
      <c r="C129" t="s">
        <v>686</v>
      </c>
      <c r="D129" t="s">
        <v>990</v>
      </c>
      <c r="E129" t="s">
        <v>8</v>
      </c>
      <c r="F129">
        <v>0.17</v>
      </c>
      <c r="G129">
        <v>5.4552196999999998</v>
      </c>
      <c r="H129">
        <v>100.4115631</v>
      </c>
      <c r="I129" t="s">
        <v>460</v>
      </c>
    </row>
    <row r="130" spans="1:9" x14ac:dyDescent="0.45">
      <c r="A130">
        <v>129</v>
      </c>
      <c r="B130" t="s">
        <v>687</v>
      </c>
      <c r="C130" t="s">
        <v>688</v>
      </c>
      <c r="D130" t="s">
        <v>990</v>
      </c>
      <c r="E130" t="s">
        <v>104</v>
      </c>
      <c r="F130">
        <v>0.43</v>
      </c>
      <c r="G130">
        <v>5.4380309000000002</v>
      </c>
      <c r="H130">
        <v>100.388192</v>
      </c>
      <c r="I130" t="s">
        <v>460</v>
      </c>
    </row>
    <row r="131" spans="1:9" x14ac:dyDescent="0.45">
      <c r="A131">
        <v>130</v>
      </c>
      <c r="B131" t="s">
        <v>105</v>
      </c>
      <c r="C131" t="s">
        <v>689</v>
      </c>
      <c r="D131" t="s">
        <v>990</v>
      </c>
      <c r="E131" t="s">
        <v>7</v>
      </c>
      <c r="F131">
        <v>0.18</v>
      </c>
      <c r="G131">
        <v>2.949684</v>
      </c>
      <c r="H131">
        <v>101.8451408</v>
      </c>
      <c r="I131" t="s">
        <v>460</v>
      </c>
    </row>
    <row r="132" spans="1:9" x14ac:dyDescent="0.45">
      <c r="A132">
        <v>131</v>
      </c>
      <c r="B132" t="s">
        <v>106</v>
      </c>
      <c r="C132" t="s">
        <v>690</v>
      </c>
      <c r="D132" t="s">
        <v>990</v>
      </c>
      <c r="E132" t="s">
        <v>44</v>
      </c>
      <c r="F132">
        <v>0.43</v>
      </c>
      <c r="G132">
        <v>3.4892184999999998</v>
      </c>
      <c r="H132">
        <v>102.3120304</v>
      </c>
      <c r="I132" t="s">
        <v>460</v>
      </c>
    </row>
    <row r="133" spans="1:9" x14ac:dyDescent="0.45">
      <c r="A133">
        <v>132</v>
      </c>
      <c r="B133" t="s">
        <v>691</v>
      </c>
      <c r="C133" t="s">
        <v>692</v>
      </c>
      <c r="D133" t="s">
        <v>990</v>
      </c>
      <c r="E133" t="s">
        <v>23</v>
      </c>
      <c r="F133">
        <v>0.43</v>
      </c>
      <c r="G133">
        <v>6.2644209999999996</v>
      </c>
      <c r="H133">
        <v>100.420232</v>
      </c>
      <c r="I133" t="s">
        <v>460</v>
      </c>
    </row>
    <row r="134" spans="1:9" x14ac:dyDescent="0.45">
      <c r="A134">
        <v>133</v>
      </c>
      <c r="B134" t="s">
        <v>107</v>
      </c>
      <c r="C134" t="s">
        <v>693</v>
      </c>
      <c r="D134" t="s">
        <v>990</v>
      </c>
      <c r="E134" t="s">
        <v>50</v>
      </c>
      <c r="F134">
        <v>0.34</v>
      </c>
      <c r="G134">
        <v>2.6913689999999999</v>
      </c>
      <c r="H134">
        <v>101.7505271</v>
      </c>
      <c r="I134" t="s">
        <v>460</v>
      </c>
    </row>
    <row r="135" spans="1:9" x14ac:dyDescent="0.45">
      <c r="A135">
        <v>134</v>
      </c>
      <c r="B135" t="s">
        <v>998</v>
      </c>
      <c r="C135" t="s">
        <v>694</v>
      </c>
      <c r="D135" t="s">
        <v>990</v>
      </c>
      <c r="E135" t="s">
        <v>103</v>
      </c>
      <c r="F135">
        <v>0.5</v>
      </c>
      <c r="G135">
        <v>4.5767578000000002</v>
      </c>
      <c r="H135">
        <v>101.2297105</v>
      </c>
      <c r="I135" t="s">
        <v>460</v>
      </c>
    </row>
    <row r="136" spans="1:9" x14ac:dyDescent="0.45">
      <c r="A136">
        <v>135</v>
      </c>
      <c r="B136" t="s">
        <v>695</v>
      </c>
      <c r="C136" t="s">
        <v>696</v>
      </c>
      <c r="D136" t="s">
        <v>990</v>
      </c>
      <c r="E136" t="s">
        <v>68</v>
      </c>
      <c r="F136">
        <v>1</v>
      </c>
      <c r="G136">
        <v>6.1523855000000003</v>
      </c>
      <c r="H136">
        <v>102.2879901</v>
      </c>
      <c r="I136" t="s">
        <v>460</v>
      </c>
    </row>
    <row r="137" spans="1:9" x14ac:dyDescent="0.45">
      <c r="A137">
        <v>136</v>
      </c>
      <c r="B137" t="s">
        <v>695</v>
      </c>
      <c r="C137" t="s">
        <v>697</v>
      </c>
      <c r="D137" t="s">
        <v>990</v>
      </c>
      <c r="E137" t="s">
        <v>108</v>
      </c>
      <c r="F137">
        <v>0.43</v>
      </c>
      <c r="G137">
        <v>3.0566933999999999</v>
      </c>
      <c r="H137">
        <v>101.5559653</v>
      </c>
      <c r="I137" t="s">
        <v>460</v>
      </c>
    </row>
    <row r="138" spans="1:9" x14ac:dyDescent="0.45">
      <c r="A138">
        <v>137</v>
      </c>
      <c r="B138" t="s">
        <v>698</v>
      </c>
      <c r="C138" t="s">
        <v>699</v>
      </c>
      <c r="D138" t="s">
        <v>990</v>
      </c>
      <c r="E138" t="s">
        <v>109</v>
      </c>
      <c r="F138">
        <v>1</v>
      </c>
      <c r="G138">
        <v>5.4021530999999996</v>
      </c>
      <c r="H138">
        <v>100.5728321</v>
      </c>
      <c r="I138" t="s">
        <v>460</v>
      </c>
    </row>
    <row r="139" spans="1:9" x14ac:dyDescent="0.45">
      <c r="A139">
        <v>138</v>
      </c>
      <c r="B139" t="s">
        <v>999</v>
      </c>
      <c r="C139" t="s">
        <v>700</v>
      </c>
      <c r="D139" t="s">
        <v>990</v>
      </c>
      <c r="E139" t="s">
        <v>110</v>
      </c>
      <c r="F139">
        <v>5</v>
      </c>
      <c r="G139">
        <v>6.6442769999999998</v>
      </c>
      <c r="H139">
        <v>100.2369262</v>
      </c>
      <c r="I139" t="s">
        <v>460</v>
      </c>
    </row>
    <row r="140" spans="1:9" x14ac:dyDescent="0.45">
      <c r="A140">
        <v>139</v>
      </c>
      <c r="B140" t="s">
        <v>701</v>
      </c>
      <c r="C140" t="s">
        <v>702</v>
      </c>
      <c r="D140" t="s">
        <v>990</v>
      </c>
      <c r="E140" t="s">
        <v>111</v>
      </c>
      <c r="F140">
        <v>0.21</v>
      </c>
      <c r="G140">
        <v>1.4711882999999999</v>
      </c>
      <c r="H140">
        <v>103.5986529</v>
      </c>
      <c r="I140" t="s">
        <v>460</v>
      </c>
    </row>
    <row r="141" spans="1:9" x14ac:dyDescent="0.45">
      <c r="A141">
        <v>140</v>
      </c>
      <c r="B141" t="s">
        <v>112</v>
      </c>
      <c r="C141" t="s">
        <v>703</v>
      </c>
      <c r="D141" t="s">
        <v>990</v>
      </c>
      <c r="E141" t="s">
        <v>58</v>
      </c>
      <c r="F141">
        <v>0.99</v>
      </c>
      <c r="G141">
        <v>3.0410721999999999</v>
      </c>
      <c r="H141">
        <v>101.4509506</v>
      </c>
      <c r="I141" t="s">
        <v>460</v>
      </c>
    </row>
    <row r="142" spans="1:9" x14ac:dyDescent="0.45">
      <c r="A142">
        <v>141</v>
      </c>
      <c r="B142" t="s">
        <v>113</v>
      </c>
      <c r="C142" t="s">
        <v>704</v>
      </c>
      <c r="D142" t="s">
        <v>990</v>
      </c>
      <c r="E142" t="s">
        <v>114</v>
      </c>
      <c r="F142">
        <v>1</v>
      </c>
      <c r="G142">
        <v>5.8976199999999999</v>
      </c>
      <c r="H142">
        <v>102.4740389</v>
      </c>
      <c r="I142" t="s">
        <v>460</v>
      </c>
    </row>
    <row r="143" spans="1:9" x14ac:dyDescent="0.45">
      <c r="A143">
        <v>142</v>
      </c>
      <c r="B143" t="s">
        <v>705</v>
      </c>
      <c r="C143" t="s">
        <v>706</v>
      </c>
      <c r="D143" t="s">
        <v>990</v>
      </c>
      <c r="E143" t="s">
        <v>58</v>
      </c>
      <c r="F143">
        <v>0.18</v>
      </c>
      <c r="G143">
        <v>5.2845535999999997</v>
      </c>
      <c r="H143">
        <v>100.4567062</v>
      </c>
      <c r="I143" t="s">
        <v>460</v>
      </c>
    </row>
    <row r="144" spans="1:9" x14ac:dyDescent="0.45">
      <c r="A144">
        <v>143</v>
      </c>
      <c r="B144" t="s">
        <v>115</v>
      </c>
      <c r="C144" t="s">
        <v>707</v>
      </c>
      <c r="D144" t="s">
        <v>990</v>
      </c>
      <c r="E144" t="s">
        <v>116</v>
      </c>
      <c r="F144">
        <v>0.18</v>
      </c>
      <c r="G144">
        <v>5.1775000000000002</v>
      </c>
      <c r="H144">
        <v>100.489103</v>
      </c>
      <c r="I144" t="s">
        <v>460</v>
      </c>
    </row>
    <row r="145" spans="1:9" x14ac:dyDescent="0.45">
      <c r="A145">
        <v>144</v>
      </c>
      <c r="B145" t="s">
        <v>117</v>
      </c>
      <c r="C145" t="s">
        <v>708</v>
      </c>
      <c r="D145" t="s">
        <v>990</v>
      </c>
      <c r="E145" t="s">
        <v>75</v>
      </c>
      <c r="F145">
        <v>0.18</v>
      </c>
      <c r="G145">
        <v>4.4692954</v>
      </c>
      <c r="H145">
        <v>100.9693968</v>
      </c>
      <c r="I145" t="s">
        <v>460</v>
      </c>
    </row>
    <row r="146" spans="1:9" x14ac:dyDescent="0.45">
      <c r="A146">
        <v>145</v>
      </c>
      <c r="B146" t="s">
        <v>118</v>
      </c>
      <c r="C146" t="s">
        <v>709</v>
      </c>
      <c r="D146" t="s">
        <v>990</v>
      </c>
      <c r="E146" t="s">
        <v>59</v>
      </c>
      <c r="F146">
        <v>0.28000000000000003</v>
      </c>
      <c r="G146">
        <v>6.1171407999999996</v>
      </c>
      <c r="H146">
        <v>100.3470097</v>
      </c>
      <c r="I146" t="s">
        <v>460</v>
      </c>
    </row>
    <row r="147" spans="1:9" x14ac:dyDescent="0.45">
      <c r="A147">
        <v>146</v>
      </c>
      <c r="B147" t="s">
        <v>1000</v>
      </c>
      <c r="C147" t="s">
        <v>710</v>
      </c>
      <c r="D147" t="s">
        <v>990</v>
      </c>
      <c r="E147" t="s">
        <v>79</v>
      </c>
      <c r="F147">
        <v>0.18</v>
      </c>
      <c r="G147">
        <v>6.0375069000000003</v>
      </c>
      <c r="H147">
        <v>102.34066060000001</v>
      </c>
      <c r="I147" t="s">
        <v>460</v>
      </c>
    </row>
    <row r="148" spans="1:9" x14ac:dyDescent="0.45">
      <c r="A148">
        <v>147</v>
      </c>
      <c r="B148" t="s">
        <v>711</v>
      </c>
      <c r="C148" t="s">
        <v>712</v>
      </c>
      <c r="D148" t="s">
        <v>990</v>
      </c>
      <c r="E148" t="s">
        <v>62</v>
      </c>
      <c r="F148">
        <v>0.5</v>
      </c>
      <c r="G148">
        <v>3.0571899999999999</v>
      </c>
      <c r="H148">
        <v>101.50175590000001</v>
      </c>
      <c r="I148" t="s">
        <v>460</v>
      </c>
    </row>
    <row r="149" spans="1:9" x14ac:dyDescent="0.45">
      <c r="A149">
        <v>148</v>
      </c>
      <c r="B149" t="s">
        <v>713</v>
      </c>
      <c r="C149" t="s">
        <v>714</v>
      </c>
      <c r="D149" t="s">
        <v>990</v>
      </c>
      <c r="E149" t="s">
        <v>119</v>
      </c>
      <c r="F149">
        <v>0.41</v>
      </c>
      <c r="G149">
        <v>5.3536586000000002</v>
      </c>
      <c r="H149">
        <v>100.3994884</v>
      </c>
      <c r="I149" t="s">
        <v>460</v>
      </c>
    </row>
    <row r="150" spans="1:9" x14ac:dyDescent="0.45">
      <c r="A150">
        <v>149</v>
      </c>
      <c r="B150" t="s">
        <v>715</v>
      </c>
      <c r="C150" t="s">
        <v>716</v>
      </c>
      <c r="D150" t="s">
        <v>990</v>
      </c>
      <c r="E150" t="s">
        <v>120</v>
      </c>
      <c r="F150">
        <v>1.01</v>
      </c>
      <c r="G150">
        <v>2.8883565</v>
      </c>
      <c r="H150">
        <v>101.5134398</v>
      </c>
      <c r="I150" t="s">
        <v>460</v>
      </c>
    </row>
    <row r="151" spans="1:9" x14ac:dyDescent="0.45">
      <c r="A151">
        <v>150</v>
      </c>
      <c r="B151" t="s">
        <v>717</v>
      </c>
      <c r="C151" t="s">
        <v>718</v>
      </c>
      <c r="D151" t="s">
        <v>990</v>
      </c>
      <c r="E151" t="s">
        <v>121</v>
      </c>
      <c r="F151">
        <v>0.42</v>
      </c>
      <c r="G151">
        <v>3.0574439999999998</v>
      </c>
      <c r="H151">
        <v>101.71787</v>
      </c>
      <c r="I151" t="s">
        <v>460</v>
      </c>
    </row>
    <row r="152" spans="1:9" x14ac:dyDescent="0.45">
      <c r="A152">
        <v>151</v>
      </c>
      <c r="B152" t="s">
        <v>122</v>
      </c>
      <c r="C152" t="s">
        <v>719</v>
      </c>
      <c r="D152" t="s">
        <v>990</v>
      </c>
      <c r="E152" t="s">
        <v>123</v>
      </c>
      <c r="F152">
        <v>0.18</v>
      </c>
      <c r="G152">
        <v>5.3648094999999998</v>
      </c>
      <c r="H152">
        <v>100.3968429</v>
      </c>
      <c r="I152" t="s">
        <v>460</v>
      </c>
    </row>
    <row r="153" spans="1:9" x14ac:dyDescent="0.45">
      <c r="A153">
        <v>152</v>
      </c>
      <c r="B153" t="s">
        <v>1001</v>
      </c>
      <c r="C153" t="s">
        <v>720</v>
      </c>
      <c r="D153" t="s">
        <v>990</v>
      </c>
      <c r="E153" t="s">
        <v>78</v>
      </c>
      <c r="F153">
        <v>0.31</v>
      </c>
      <c r="G153">
        <v>3.0410721999999999</v>
      </c>
      <c r="H153">
        <v>101.4509506</v>
      </c>
      <c r="I153" t="s">
        <v>460</v>
      </c>
    </row>
    <row r="154" spans="1:9" x14ac:dyDescent="0.45">
      <c r="A154">
        <v>153</v>
      </c>
      <c r="B154" t="s">
        <v>1001</v>
      </c>
      <c r="C154" t="s">
        <v>721</v>
      </c>
      <c r="D154" t="s">
        <v>990</v>
      </c>
      <c r="E154" t="s">
        <v>124</v>
      </c>
      <c r="F154">
        <v>1.01</v>
      </c>
      <c r="G154">
        <v>2.9064779999999999</v>
      </c>
      <c r="H154">
        <v>101.51276</v>
      </c>
      <c r="I154" t="s">
        <v>460</v>
      </c>
    </row>
    <row r="155" spans="1:9" x14ac:dyDescent="0.45">
      <c r="A155">
        <v>154</v>
      </c>
      <c r="B155" t="s">
        <v>722</v>
      </c>
      <c r="C155" t="s">
        <v>723</v>
      </c>
      <c r="D155" t="s">
        <v>990</v>
      </c>
      <c r="E155" t="s">
        <v>78</v>
      </c>
      <c r="F155">
        <v>2</v>
      </c>
      <c r="G155">
        <v>6.1050800000000001</v>
      </c>
      <c r="H155">
        <v>102.334934</v>
      </c>
      <c r="I155" t="s">
        <v>460</v>
      </c>
    </row>
    <row r="156" spans="1:9" x14ac:dyDescent="0.45">
      <c r="A156">
        <v>155</v>
      </c>
      <c r="B156" t="s">
        <v>722</v>
      </c>
      <c r="C156" t="s">
        <v>724</v>
      </c>
      <c r="D156" t="s">
        <v>990</v>
      </c>
      <c r="E156" t="s">
        <v>42</v>
      </c>
      <c r="F156">
        <v>2</v>
      </c>
      <c r="G156">
        <v>6.1050800000000001</v>
      </c>
      <c r="H156">
        <v>102.334934</v>
      </c>
      <c r="I156" t="s">
        <v>460</v>
      </c>
    </row>
    <row r="157" spans="1:9" x14ac:dyDescent="0.45">
      <c r="A157">
        <v>156</v>
      </c>
      <c r="B157" t="s">
        <v>725</v>
      </c>
      <c r="C157" t="s">
        <v>726</v>
      </c>
      <c r="D157" t="s">
        <v>990</v>
      </c>
      <c r="E157" t="s">
        <v>125</v>
      </c>
      <c r="F157">
        <v>1</v>
      </c>
      <c r="G157">
        <v>2.0359455999999998</v>
      </c>
      <c r="H157">
        <v>102.5986597</v>
      </c>
      <c r="I157" t="s">
        <v>460</v>
      </c>
    </row>
    <row r="158" spans="1:9" x14ac:dyDescent="0.45">
      <c r="A158">
        <v>157</v>
      </c>
      <c r="B158" t="s">
        <v>727</v>
      </c>
      <c r="C158" t="s">
        <v>728</v>
      </c>
      <c r="D158" t="s">
        <v>990</v>
      </c>
      <c r="E158" t="s">
        <v>61</v>
      </c>
      <c r="F158">
        <v>1</v>
      </c>
      <c r="G158">
        <v>5.0575565999999998</v>
      </c>
      <c r="H158">
        <v>102.7594847</v>
      </c>
      <c r="I158" t="s">
        <v>460</v>
      </c>
    </row>
    <row r="159" spans="1:9" x14ac:dyDescent="0.45">
      <c r="A159">
        <v>158</v>
      </c>
      <c r="B159" t="s">
        <v>126</v>
      </c>
      <c r="C159" t="s">
        <v>729</v>
      </c>
      <c r="D159" t="s">
        <v>990</v>
      </c>
      <c r="E159" t="s">
        <v>127</v>
      </c>
      <c r="F159">
        <v>0.15</v>
      </c>
      <c r="G159">
        <v>2.6388894000000001</v>
      </c>
      <c r="H159">
        <v>101.7601982</v>
      </c>
      <c r="I159" t="s">
        <v>460</v>
      </c>
    </row>
    <row r="160" spans="1:9" x14ac:dyDescent="0.45">
      <c r="A160">
        <v>159</v>
      </c>
      <c r="B160" t="s">
        <v>517</v>
      </c>
      <c r="C160" t="s">
        <v>730</v>
      </c>
      <c r="D160" t="s">
        <v>990</v>
      </c>
      <c r="E160" t="s">
        <v>128</v>
      </c>
      <c r="F160">
        <v>0.13</v>
      </c>
      <c r="G160">
        <v>3.4255610000000001</v>
      </c>
      <c r="H160">
        <v>101.471397</v>
      </c>
      <c r="I160" t="s">
        <v>460</v>
      </c>
    </row>
    <row r="161" spans="1:9" x14ac:dyDescent="0.45">
      <c r="A161">
        <v>160</v>
      </c>
      <c r="B161" t="s">
        <v>731</v>
      </c>
      <c r="C161" t="s">
        <v>732</v>
      </c>
      <c r="D161" t="s">
        <v>990</v>
      </c>
      <c r="E161" t="s">
        <v>129</v>
      </c>
      <c r="F161">
        <v>1.3</v>
      </c>
      <c r="G161">
        <v>2.3604020000000001</v>
      </c>
      <c r="H161">
        <v>102.2089579</v>
      </c>
      <c r="I161" t="s">
        <v>460</v>
      </c>
    </row>
    <row r="162" spans="1:9" x14ac:dyDescent="0.45">
      <c r="A162">
        <v>161</v>
      </c>
      <c r="B162" t="s">
        <v>733</v>
      </c>
      <c r="C162" t="s">
        <v>734</v>
      </c>
      <c r="D162" t="s">
        <v>990</v>
      </c>
      <c r="E162" t="s">
        <v>129</v>
      </c>
      <c r="F162">
        <v>1.22</v>
      </c>
      <c r="G162">
        <v>2.3604020000000001</v>
      </c>
      <c r="H162">
        <v>102.2089579</v>
      </c>
      <c r="I162" t="s">
        <v>460</v>
      </c>
    </row>
    <row r="163" spans="1:9" x14ac:dyDescent="0.45">
      <c r="A163">
        <v>162</v>
      </c>
      <c r="B163" t="s">
        <v>735</v>
      </c>
      <c r="C163" t="s">
        <v>736</v>
      </c>
      <c r="D163" t="s">
        <v>990</v>
      </c>
      <c r="E163" t="s">
        <v>129</v>
      </c>
      <c r="F163">
        <v>2.48</v>
      </c>
      <c r="G163">
        <v>2.3604020000000001</v>
      </c>
      <c r="H163">
        <v>102.2089579</v>
      </c>
      <c r="I163" t="s">
        <v>460</v>
      </c>
    </row>
    <row r="164" spans="1:9" x14ac:dyDescent="0.45">
      <c r="A164">
        <v>163</v>
      </c>
      <c r="B164" t="s">
        <v>737</v>
      </c>
      <c r="C164" t="s">
        <v>738</v>
      </c>
      <c r="D164" t="s">
        <v>990</v>
      </c>
      <c r="E164" t="s">
        <v>87</v>
      </c>
      <c r="F164">
        <v>0.5</v>
      </c>
      <c r="G164">
        <v>2.9388782</v>
      </c>
      <c r="H164">
        <v>101.3658004</v>
      </c>
      <c r="I164" t="s">
        <v>460</v>
      </c>
    </row>
    <row r="165" spans="1:9" x14ac:dyDescent="0.45">
      <c r="A165">
        <v>164</v>
      </c>
      <c r="B165" t="s">
        <v>1002</v>
      </c>
      <c r="C165" t="s">
        <v>739</v>
      </c>
      <c r="D165" t="s">
        <v>990</v>
      </c>
      <c r="E165" t="s">
        <v>23</v>
      </c>
      <c r="F165">
        <v>0.43</v>
      </c>
      <c r="G165">
        <v>5.4021530999999996</v>
      </c>
      <c r="H165">
        <v>100.5728321</v>
      </c>
      <c r="I165" t="s">
        <v>460</v>
      </c>
    </row>
    <row r="166" spans="1:9" x14ac:dyDescent="0.45">
      <c r="A166">
        <v>165</v>
      </c>
      <c r="B166" t="s">
        <v>740</v>
      </c>
      <c r="C166" t="s">
        <v>741</v>
      </c>
      <c r="D166" t="s">
        <v>990</v>
      </c>
      <c r="E166" t="s">
        <v>93</v>
      </c>
      <c r="F166">
        <v>0.18</v>
      </c>
      <c r="G166">
        <v>3.0857093</v>
      </c>
      <c r="H166">
        <v>101.620788</v>
      </c>
      <c r="I166" t="s">
        <v>460</v>
      </c>
    </row>
    <row r="167" spans="1:9" x14ac:dyDescent="0.45">
      <c r="A167">
        <v>166</v>
      </c>
      <c r="B167" t="s">
        <v>742</v>
      </c>
      <c r="C167" t="s">
        <v>743</v>
      </c>
      <c r="D167" t="s">
        <v>990</v>
      </c>
      <c r="E167" t="s">
        <v>130</v>
      </c>
      <c r="F167">
        <v>0.18</v>
      </c>
      <c r="G167">
        <v>3.0985653000000002</v>
      </c>
      <c r="H167">
        <v>101.65235250000001</v>
      </c>
      <c r="I167" t="s">
        <v>460</v>
      </c>
    </row>
    <row r="168" spans="1:9" x14ac:dyDescent="0.45">
      <c r="A168">
        <v>167</v>
      </c>
      <c r="B168" t="s">
        <v>744</v>
      </c>
      <c r="C168" t="s">
        <v>745</v>
      </c>
      <c r="D168" t="s">
        <v>990</v>
      </c>
      <c r="E168" t="s">
        <v>131</v>
      </c>
      <c r="F168">
        <v>0.11</v>
      </c>
      <c r="G168">
        <v>3.1136631000000001</v>
      </c>
      <c r="H168">
        <v>101.59998160000001</v>
      </c>
      <c r="I168" t="s">
        <v>460</v>
      </c>
    </row>
    <row r="169" spans="1:9" x14ac:dyDescent="0.45">
      <c r="A169">
        <v>168</v>
      </c>
      <c r="B169" t="s">
        <v>746</v>
      </c>
      <c r="C169" t="s">
        <v>747</v>
      </c>
      <c r="D169" t="s">
        <v>990</v>
      </c>
      <c r="E169" t="s">
        <v>78</v>
      </c>
      <c r="F169">
        <v>0.15</v>
      </c>
      <c r="G169">
        <v>5.3648094999999998</v>
      </c>
      <c r="H169">
        <v>100.3968429</v>
      </c>
      <c r="I169" t="s">
        <v>460</v>
      </c>
    </row>
    <row r="170" spans="1:9" x14ac:dyDescent="0.45">
      <c r="A170">
        <v>169</v>
      </c>
      <c r="B170" t="s">
        <v>746</v>
      </c>
      <c r="C170" t="s">
        <v>748</v>
      </c>
      <c r="D170" t="s">
        <v>990</v>
      </c>
      <c r="E170" t="s">
        <v>8</v>
      </c>
      <c r="F170">
        <v>0.18</v>
      </c>
      <c r="G170">
        <v>5.4078470999999997</v>
      </c>
      <c r="H170">
        <v>100.3323561</v>
      </c>
      <c r="I170" t="s">
        <v>460</v>
      </c>
    </row>
    <row r="171" spans="1:9" x14ac:dyDescent="0.45">
      <c r="A171">
        <v>170</v>
      </c>
      <c r="B171" t="s">
        <v>749</v>
      </c>
      <c r="C171" t="s">
        <v>750</v>
      </c>
      <c r="D171" t="s">
        <v>990</v>
      </c>
      <c r="E171" t="s">
        <v>100</v>
      </c>
      <c r="F171">
        <v>0.43</v>
      </c>
      <c r="G171">
        <v>6.0906317999999997</v>
      </c>
      <c r="H171">
        <v>100.310501</v>
      </c>
      <c r="I171" t="s">
        <v>460</v>
      </c>
    </row>
    <row r="172" spans="1:9" x14ac:dyDescent="0.45">
      <c r="A172">
        <v>171</v>
      </c>
      <c r="B172" t="s">
        <v>132</v>
      </c>
      <c r="C172" t="s">
        <v>751</v>
      </c>
      <c r="D172" t="s">
        <v>990</v>
      </c>
      <c r="E172" t="s">
        <v>133</v>
      </c>
      <c r="F172">
        <v>0.95</v>
      </c>
      <c r="G172">
        <v>2.2643295000000001</v>
      </c>
      <c r="H172">
        <v>102.2104863</v>
      </c>
      <c r="I172" t="s">
        <v>460</v>
      </c>
    </row>
    <row r="173" spans="1:9" x14ac:dyDescent="0.45">
      <c r="A173">
        <v>172</v>
      </c>
      <c r="B173" t="s">
        <v>752</v>
      </c>
      <c r="C173" t="s">
        <v>753</v>
      </c>
      <c r="D173" t="s">
        <v>990</v>
      </c>
      <c r="E173" t="s">
        <v>37</v>
      </c>
      <c r="F173">
        <v>0.18</v>
      </c>
      <c r="G173">
        <v>4.5031172000000002</v>
      </c>
      <c r="H173">
        <v>101.0768333</v>
      </c>
      <c r="I173" t="s">
        <v>460</v>
      </c>
    </row>
    <row r="174" spans="1:9" x14ac:dyDescent="0.45">
      <c r="A174">
        <v>173</v>
      </c>
      <c r="B174" t="s">
        <v>754</v>
      </c>
      <c r="C174" t="s">
        <v>755</v>
      </c>
      <c r="D174" t="s">
        <v>990</v>
      </c>
      <c r="E174" t="s">
        <v>43</v>
      </c>
      <c r="F174">
        <v>0.47</v>
      </c>
      <c r="G174">
        <v>2.9932026999999999</v>
      </c>
      <c r="H174">
        <v>101.5116826</v>
      </c>
      <c r="I174" t="s">
        <v>460</v>
      </c>
    </row>
    <row r="175" spans="1:9" x14ac:dyDescent="0.45">
      <c r="A175">
        <v>174</v>
      </c>
      <c r="B175" t="s">
        <v>756</v>
      </c>
      <c r="C175" t="s">
        <v>757</v>
      </c>
      <c r="D175" t="s">
        <v>990</v>
      </c>
      <c r="E175" t="s">
        <v>134</v>
      </c>
      <c r="F175">
        <v>0.42</v>
      </c>
      <c r="G175">
        <v>3.2481965000000002</v>
      </c>
      <c r="H175">
        <v>101.6743069</v>
      </c>
      <c r="I175" t="s">
        <v>460</v>
      </c>
    </row>
    <row r="176" spans="1:9" x14ac:dyDescent="0.45">
      <c r="A176">
        <v>175</v>
      </c>
      <c r="B176" t="s">
        <v>758</v>
      </c>
      <c r="C176" t="s">
        <v>759</v>
      </c>
      <c r="D176" t="s">
        <v>990</v>
      </c>
      <c r="E176" t="s">
        <v>135</v>
      </c>
      <c r="F176">
        <v>0.5</v>
      </c>
      <c r="G176">
        <v>4.4264184000000002</v>
      </c>
      <c r="H176">
        <v>101.1277659</v>
      </c>
      <c r="I176" t="s">
        <v>460</v>
      </c>
    </row>
    <row r="177" spans="1:9" x14ac:dyDescent="0.45">
      <c r="A177">
        <v>176</v>
      </c>
      <c r="B177" t="s">
        <v>758</v>
      </c>
      <c r="C177" t="s">
        <v>760</v>
      </c>
      <c r="D177" t="s">
        <v>990</v>
      </c>
      <c r="E177" t="s">
        <v>135</v>
      </c>
      <c r="F177">
        <v>0.5</v>
      </c>
      <c r="G177">
        <v>4.4264184000000002</v>
      </c>
      <c r="H177">
        <v>101.1277659</v>
      </c>
      <c r="I177" t="s">
        <v>460</v>
      </c>
    </row>
    <row r="178" spans="1:9" x14ac:dyDescent="0.45">
      <c r="A178">
        <v>177</v>
      </c>
      <c r="B178" t="s">
        <v>761</v>
      </c>
      <c r="C178" t="s">
        <v>762</v>
      </c>
      <c r="D178" t="s">
        <v>990</v>
      </c>
      <c r="E178" t="s">
        <v>136</v>
      </c>
      <c r="F178">
        <v>0.09</v>
      </c>
      <c r="G178">
        <v>2.9583688000000001</v>
      </c>
      <c r="H178">
        <v>101.75128530000001</v>
      </c>
      <c r="I178" t="s">
        <v>460</v>
      </c>
    </row>
    <row r="179" spans="1:9" x14ac:dyDescent="0.45">
      <c r="A179">
        <v>178</v>
      </c>
      <c r="B179" t="s">
        <v>763</v>
      </c>
      <c r="C179" t="s">
        <v>764</v>
      </c>
      <c r="D179" t="s">
        <v>990</v>
      </c>
      <c r="E179" t="s">
        <v>110</v>
      </c>
      <c r="F179">
        <v>0.18</v>
      </c>
      <c r="G179">
        <v>5.7888497000000001</v>
      </c>
      <c r="H179">
        <v>102.5871807</v>
      </c>
      <c r="I179" t="s">
        <v>460</v>
      </c>
    </row>
    <row r="180" spans="1:9" x14ac:dyDescent="0.45">
      <c r="A180">
        <v>179</v>
      </c>
      <c r="B180" t="s">
        <v>765</v>
      </c>
      <c r="C180" t="s">
        <v>766</v>
      </c>
      <c r="D180" t="s">
        <v>990</v>
      </c>
      <c r="E180" t="s">
        <v>78</v>
      </c>
      <c r="F180">
        <v>0.5</v>
      </c>
      <c r="G180">
        <v>4.5921126000000001</v>
      </c>
      <c r="H180">
        <v>101.090109</v>
      </c>
      <c r="I180" t="s">
        <v>460</v>
      </c>
    </row>
    <row r="181" spans="1:9" x14ac:dyDescent="0.45">
      <c r="A181">
        <v>180</v>
      </c>
      <c r="B181" t="s">
        <v>767</v>
      </c>
      <c r="C181" t="s">
        <v>768</v>
      </c>
      <c r="D181" t="s">
        <v>990</v>
      </c>
      <c r="E181" t="s">
        <v>63</v>
      </c>
      <c r="F181">
        <v>1</v>
      </c>
      <c r="G181">
        <v>3.7640207999999999</v>
      </c>
      <c r="H181">
        <v>101.4395931</v>
      </c>
      <c r="I181" t="s">
        <v>460</v>
      </c>
    </row>
    <row r="182" spans="1:9" x14ac:dyDescent="0.45">
      <c r="A182">
        <v>181</v>
      </c>
      <c r="B182" t="s">
        <v>769</v>
      </c>
      <c r="C182" t="s">
        <v>770</v>
      </c>
      <c r="D182" t="s">
        <v>990</v>
      </c>
      <c r="E182" t="s">
        <v>23</v>
      </c>
      <c r="F182">
        <v>1</v>
      </c>
      <c r="G182">
        <v>3.2178460000000002</v>
      </c>
      <c r="H182">
        <v>101.7145508</v>
      </c>
      <c r="I182" t="s">
        <v>460</v>
      </c>
    </row>
    <row r="183" spans="1:9" x14ac:dyDescent="0.45">
      <c r="A183">
        <v>182</v>
      </c>
      <c r="B183" t="s">
        <v>771</v>
      </c>
      <c r="C183" t="s">
        <v>772</v>
      </c>
      <c r="D183" t="s">
        <v>990</v>
      </c>
      <c r="E183" t="s">
        <v>32</v>
      </c>
      <c r="F183">
        <v>1</v>
      </c>
      <c r="G183">
        <v>5.6470440000000002</v>
      </c>
      <c r="H183">
        <v>100.4975889</v>
      </c>
      <c r="I183" t="s">
        <v>460</v>
      </c>
    </row>
    <row r="184" spans="1:9" x14ac:dyDescent="0.45">
      <c r="A184">
        <v>183</v>
      </c>
      <c r="B184" t="s">
        <v>773</v>
      </c>
      <c r="C184" t="s">
        <v>774</v>
      </c>
      <c r="D184" t="s">
        <v>990</v>
      </c>
      <c r="E184" t="s">
        <v>137</v>
      </c>
      <c r="F184">
        <v>0.43</v>
      </c>
      <c r="G184">
        <v>2.9785192</v>
      </c>
      <c r="H184">
        <v>101.51638</v>
      </c>
      <c r="I184" t="s">
        <v>460</v>
      </c>
    </row>
    <row r="185" spans="1:9" x14ac:dyDescent="0.45">
      <c r="A185">
        <v>184</v>
      </c>
      <c r="B185" t="s">
        <v>138</v>
      </c>
      <c r="C185" t="s">
        <v>775</v>
      </c>
      <c r="D185" t="s">
        <v>990</v>
      </c>
      <c r="E185" t="s">
        <v>44</v>
      </c>
      <c r="F185">
        <v>1</v>
      </c>
      <c r="G185">
        <v>2.8268583</v>
      </c>
      <c r="H185">
        <v>101.7865654</v>
      </c>
      <c r="I185" t="s">
        <v>460</v>
      </c>
    </row>
    <row r="186" spans="1:9" x14ac:dyDescent="0.45">
      <c r="A186">
        <v>185</v>
      </c>
      <c r="B186" t="s">
        <v>139</v>
      </c>
      <c r="C186" t="s">
        <v>776</v>
      </c>
      <c r="D186" t="s">
        <v>990</v>
      </c>
      <c r="E186" t="s">
        <v>49</v>
      </c>
      <c r="F186">
        <v>0.18</v>
      </c>
      <c r="G186">
        <v>3.0797788000000001</v>
      </c>
      <c r="H186">
        <v>101.50775729999999</v>
      </c>
      <c r="I186" t="s">
        <v>460</v>
      </c>
    </row>
    <row r="187" spans="1:9" x14ac:dyDescent="0.45">
      <c r="A187">
        <v>186</v>
      </c>
      <c r="B187" t="s">
        <v>777</v>
      </c>
      <c r="C187" t="s">
        <v>778</v>
      </c>
      <c r="D187" t="s">
        <v>990</v>
      </c>
      <c r="E187" t="s">
        <v>86</v>
      </c>
      <c r="F187">
        <v>0.18</v>
      </c>
      <c r="G187">
        <v>3.0665943000000002</v>
      </c>
      <c r="H187">
        <v>101.5215958</v>
      </c>
      <c r="I187" t="s">
        <v>460</v>
      </c>
    </row>
    <row r="188" spans="1:9" x14ac:dyDescent="0.45">
      <c r="A188">
        <v>187</v>
      </c>
      <c r="B188" t="s">
        <v>779</v>
      </c>
      <c r="C188" t="s">
        <v>780</v>
      </c>
      <c r="D188" t="s">
        <v>990</v>
      </c>
      <c r="E188" t="s">
        <v>63</v>
      </c>
      <c r="F188">
        <v>0.2</v>
      </c>
      <c r="G188">
        <v>2.9851816000000002</v>
      </c>
      <c r="H188">
        <v>101.62715439999999</v>
      </c>
      <c r="I188" t="s">
        <v>460</v>
      </c>
    </row>
    <row r="189" spans="1:9" x14ac:dyDescent="0.45">
      <c r="A189">
        <v>188</v>
      </c>
      <c r="B189" t="s">
        <v>779</v>
      </c>
      <c r="C189" t="s">
        <v>781</v>
      </c>
      <c r="D189" t="s">
        <v>990</v>
      </c>
      <c r="E189" t="s">
        <v>49</v>
      </c>
      <c r="F189">
        <v>1</v>
      </c>
      <c r="G189">
        <v>4.5386933000000003</v>
      </c>
      <c r="H189">
        <v>103.4280586</v>
      </c>
      <c r="I189" t="s">
        <v>460</v>
      </c>
    </row>
    <row r="190" spans="1:9" x14ac:dyDescent="0.45">
      <c r="A190">
        <v>189</v>
      </c>
      <c r="B190" t="s">
        <v>782</v>
      </c>
      <c r="C190" t="s">
        <v>783</v>
      </c>
      <c r="D190" t="s">
        <v>990</v>
      </c>
      <c r="E190" t="s">
        <v>63</v>
      </c>
      <c r="F190">
        <v>0.5</v>
      </c>
      <c r="G190">
        <v>3.3484493</v>
      </c>
      <c r="H190">
        <v>101.5866159</v>
      </c>
      <c r="I190" t="s">
        <v>460</v>
      </c>
    </row>
    <row r="191" spans="1:9" x14ac:dyDescent="0.45">
      <c r="A191">
        <v>190</v>
      </c>
      <c r="B191" t="s">
        <v>784</v>
      </c>
      <c r="C191" t="s">
        <v>785</v>
      </c>
      <c r="D191" t="s">
        <v>990</v>
      </c>
      <c r="E191" t="s">
        <v>140</v>
      </c>
      <c r="F191">
        <v>0.43</v>
      </c>
      <c r="G191">
        <v>3.0448515999999999</v>
      </c>
      <c r="H191">
        <v>101.44471</v>
      </c>
      <c r="I191" t="s">
        <v>460</v>
      </c>
    </row>
    <row r="192" spans="1:9" x14ac:dyDescent="0.45">
      <c r="A192">
        <v>191</v>
      </c>
      <c r="B192" t="s">
        <v>786</v>
      </c>
      <c r="C192" t="s">
        <v>787</v>
      </c>
      <c r="D192" t="s">
        <v>990</v>
      </c>
      <c r="E192" t="s">
        <v>7</v>
      </c>
      <c r="F192">
        <v>0.4</v>
      </c>
      <c r="G192">
        <v>2.271093</v>
      </c>
      <c r="H192">
        <v>102.54198820000001</v>
      </c>
      <c r="I192" t="s">
        <v>460</v>
      </c>
    </row>
    <row r="193" spans="1:9" x14ac:dyDescent="0.45">
      <c r="A193">
        <v>192</v>
      </c>
      <c r="B193" t="s">
        <v>788</v>
      </c>
      <c r="C193" t="s">
        <v>789</v>
      </c>
      <c r="D193" t="s">
        <v>990</v>
      </c>
      <c r="E193" t="s">
        <v>140</v>
      </c>
      <c r="F193">
        <v>0.43</v>
      </c>
      <c r="G193">
        <v>5.3341352999999998</v>
      </c>
      <c r="H193">
        <v>100.4701432</v>
      </c>
      <c r="I193" t="s">
        <v>460</v>
      </c>
    </row>
    <row r="194" spans="1:9" x14ac:dyDescent="0.45">
      <c r="A194">
        <v>193</v>
      </c>
      <c r="B194" t="s">
        <v>1003</v>
      </c>
      <c r="C194" t="s">
        <v>790</v>
      </c>
      <c r="D194" t="s">
        <v>990</v>
      </c>
      <c r="E194" t="s">
        <v>135</v>
      </c>
      <c r="F194">
        <v>0.5</v>
      </c>
      <c r="G194">
        <v>4.5289849999999996</v>
      </c>
      <c r="H194">
        <v>101.1292301</v>
      </c>
      <c r="I194" t="s">
        <v>460</v>
      </c>
    </row>
    <row r="195" spans="1:9" x14ac:dyDescent="0.45">
      <c r="A195">
        <v>194</v>
      </c>
      <c r="B195" t="s">
        <v>141</v>
      </c>
      <c r="C195" t="s">
        <v>791</v>
      </c>
      <c r="D195" t="s">
        <v>990</v>
      </c>
      <c r="E195" t="s">
        <v>92</v>
      </c>
      <c r="F195">
        <v>0.99</v>
      </c>
      <c r="G195">
        <v>3.0410721999999999</v>
      </c>
      <c r="H195">
        <v>101.4509506</v>
      </c>
      <c r="I195" t="s">
        <v>460</v>
      </c>
    </row>
    <row r="196" spans="1:9" x14ac:dyDescent="0.45">
      <c r="A196">
        <v>195</v>
      </c>
      <c r="B196" t="s">
        <v>792</v>
      </c>
      <c r="C196" t="s">
        <v>793</v>
      </c>
      <c r="D196" t="s">
        <v>990</v>
      </c>
      <c r="E196" t="s">
        <v>8</v>
      </c>
      <c r="F196">
        <v>1</v>
      </c>
      <c r="G196">
        <v>4.4952370000000004</v>
      </c>
      <c r="H196">
        <v>101.0111321</v>
      </c>
      <c r="I196" t="s">
        <v>460</v>
      </c>
    </row>
    <row r="197" spans="1:9" x14ac:dyDescent="0.45">
      <c r="A197">
        <v>196</v>
      </c>
      <c r="B197" t="s">
        <v>794</v>
      </c>
      <c r="C197" t="s">
        <v>795</v>
      </c>
      <c r="D197" t="s">
        <v>990</v>
      </c>
      <c r="E197" t="s">
        <v>21</v>
      </c>
      <c r="F197">
        <v>1</v>
      </c>
      <c r="G197">
        <v>5.7390638000000003</v>
      </c>
      <c r="H197">
        <v>102.50685970000001</v>
      </c>
      <c r="I197" t="s">
        <v>460</v>
      </c>
    </row>
    <row r="198" spans="1:9" x14ac:dyDescent="0.45">
      <c r="A198">
        <v>197</v>
      </c>
      <c r="B198" t="s">
        <v>796</v>
      </c>
      <c r="C198" t="s">
        <v>797</v>
      </c>
      <c r="D198" t="s">
        <v>990</v>
      </c>
      <c r="E198" t="s">
        <v>142</v>
      </c>
      <c r="F198">
        <v>0.18</v>
      </c>
      <c r="G198">
        <v>5.3648094999999998</v>
      </c>
      <c r="H198">
        <v>100.3968429</v>
      </c>
      <c r="I198" t="s">
        <v>460</v>
      </c>
    </row>
    <row r="199" spans="1:9" x14ac:dyDescent="0.45">
      <c r="A199">
        <v>198</v>
      </c>
      <c r="B199" t="s">
        <v>798</v>
      </c>
      <c r="C199" t="s">
        <v>799</v>
      </c>
      <c r="D199" t="s">
        <v>990</v>
      </c>
      <c r="E199" t="s">
        <v>42</v>
      </c>
      <c r="F199">
        <v>0.18</v>
      </c>
      <c r="G199">
        <v>3.2010860000000001</v>
      </c>
      <c r="H199">
        <v>101.6773269</v>
      </c>
      <c r="I199" t="s">
        <v>460</v>
      </c>
    </row>
    <row r="200" spans="1:9" x14ac:dyDescent="0.45">
      <c r="A200">
        <v>199</v>
      </c>
      <c r="B200" t="s">
        <v>800</v>
      </c>
      <c r="C200" t="s">
        <v>801</v>
      </c>
      <c r="D200" t="s">
        <v>990</v>
      </c>
      <c r="E200" t="s">
        <v>84</v>
      </c>
      <c r="F200">
        <v>0.18</v>
      </c>
      <c r="G200">
        <v>2.9562835999999999</v>
      </c>
      <c r="H200">
        <v>101.64929309999999</v>
      </c>
      <c r="I200" t="s">
        <v>460</v>
      </c>
    </row>
    <row r="201" spans="1:9" x14ac:dyDescent="0.45">
      <c r="A201">
        <v>200</v>
      </c>
      <c r="B201" t="s">
        <v>143</v>
      </c>
      <c r="C201" t="s">
        <v>802</v>
      </c>
      <c r="D201" t="s">
        <v>990</v>
      </c>
      <c r="E201" t="s">
        <v>56</v>
      </c>
      <c r="F201">
        <v>0.35</v>
      </c>
      <c r="G201">
        <v>3.0410721999999999</v>
      </c>
      <c r="H201">
        <v>101.4509506</v>
      </c>
      <c r="I201" t="s">
        <v>460</v>
      </c>
    </row>
    <row r="202" spans="1:9" x14ac:dyDescent="0.45">
      <c r="A202">
        <v>201</v>
      </c>
      <c r="B202" t="s">
        <v>803</v>
      </c>
      <c r="C202" t="s">
        <v>144</v>
      </c>
      <c r="D202" t="s">
        <v>990</v>
      </c>
      <c r="E202" t="s">
        <v>29</v>
      </c>
      <c r="F202">
        <v>0.18</v>
      </c>
      <c r="G202">
        <v>3.1888614</v>
      </c>
      <c r="H202">
        <v>101.6704889</v>
      </c>
      <c r="I202" t="s">
        <v>460</v>
      </c>
    </row>
    <row r="203" spans="1:9" x14ac:dyDescent="0.45">
      <c r="A203">
        <v>202</v>
      </c>
      <c r="B203" t="s">
        <v>145</v>
      </c>
      <c r="C203" t="s">
        <v>804</v>
      </c>
      <c r="D203" t="s">
        <v>990</v>
      </c>
      <c r="E203" t="s">
        <v>146</v>
      </c>
      <c r="F203">
        <v>1</v>
      </c>
      <c r="G203">
        <v>3.7460197000000002</v>
      </c>
      <c r="H203">
        <v>103.05873990000001</v>
      </c>
      <c r="I203" t="s">
        <v>460</v>
      </c>
    </row>
    <row r="204" spans="1:9" x14ac:dyDescent="0.45">
      <c r="A204">
        <v>203</v>
      </c>
      <c r="B204" t="s">
        <v>147</v>
      </c>
      <c r="C204" t="s">
        <v>805</v>
      </c>
      <c r="D204" t="s">
        <v>990</v>
      </c>
      <c r="E204" t="s">
        <v>148</v>
      </c>
      <c r="F204">
        <v>0.16</v>
      </c>
      <c r="G204">
        <v>3.0410721999999999</v>
      </c>
      <c r="H204">
        <v>101.4509506</v>
      </c>
      <c r="I204" t="s">
        <v>460</v>
      </c>
    </row>
    <row r="205" spans="1:9" x14ac:dyDescent="0.45">
      <c r="A205">
        <v>204</v>
      </c>
      <c r="B205" t="s">
        <v>149</v>
      </c>
      <c r="C205" t="s">
        <v>806</v>
      </c>
      <c r="D205" t="s">
        <v>990</v>
      </c>
      <c r="E205" t="s">
        <v>59</v>
      </c>
      <c r="F205">
        <v>0.27</v>
      </c>
      <c r="G205">
        <v>6.1118110000000003</v>
      </c>
      <c r="H205">
        <v>100.375902</v>
      </c>
      <c r="I205" t="s">
        <v>460</v>
      </c>
    </row>
    <row r="206" spans="1:9" x14ac:dyDescent="0.45">
      <c r="A206">
        <v>205</v>
      </c>
      <c r="B206" t="s">
        <v>150</v>
      </c>
      <c r="C206" t="s">
        <v>807</v>
      </c>
      <c r="D206" t="s">
        <v>990</v>
      </c>
      <c r="E206" t="s">
        <v>140</v>
      </c>
      <c r="F206">
        <v>0.43</v>
      </c>
      <c r="G206">
        <v>5.3341352999999998</v>
      </c>
      <c r="H206">
        <v>100.4701432</v>
      </c>
      <c r="I206" t="s">
        <v>460</v>
      </c>
    </row>
    <row r="207" spans="1:9" x14ac:dyDescent="0.45">
      <c r="A207">
        <v>206</v>
      </c>
      <c r="B207" t="s">
        <v>808</v>
      </c>
      <c r="C207" t="s">
        <v>809</v>
      </c>
      <c r="D207" t="s">
        <v>990</v>
      </c>
      <c r="E207" t="s">
        <v>42</v>
      </c>
      <c r="F207">
        <v>0.5</v>
      </c>
      <c r="G207">
        <v>6.3911956999999999</v>
      </c>
      <c r="H207">
        <v>100.2016113</v>
      </c>
      <c r="I207" t="s">
        <v>460</v>
      </c>
    </row>
    <row r="208" spans="1:9" x14ac:dyDescent="0.45">
      <c r="A208">
        <v>207</v>
      </c>
      <c r="B208" t="s">
        <v>808</v>
      </c>
      <c r="C208" t="s">
        <v>810</v>
      </c>
      <c r="D208" t="s">
        <v>990</v>
      </c>
      <c r="E208" t="s">
        <v>42</v>
      </c>
      <c r="F208">
        <v>0.5</v>
      </c>
      <c r="G208">
        <v>6.3911956999999999</v>
      </c>
      <c r="H208">
        <v>100.2016113</v>
      </c>
      <c r="I208" t="s">
        <v>460</v>
      </c>
    </row>
    <row r="209" spans="1:9" x14ac:dyDescent="0.45">
      <c r="A209">
        <v>208</v>
      </c>
      <c r="B209" t="s">
        <v>811</v>
      </c>
      <c r="C209" t="s">
        <v>812</v>
      </c>
      <c r="D209" t="s">
        <v>990</v>
      </c>
      <c r="E209" t="s">
        <v>78</v>
      </c>
      <c r="F209">
        <v>0.43</v>
      </c>
      <c r="G209">
        <v>3.0410721999999999</v>
      </c>
      <c r="H209">
        <v>101.4509506</v>
      </c>
      <c r="I209" t="s">
        <v>460</v>
      </c>
    </row>
    <row r="210" spans="1:9" x14ac:dyDescent="0.45">
      <c r="A210">
        <v>209</v>
      </c>
      <c r="B210" t="s">
        <v>813</v>
      </c>
      <c r="C210" t="s">
        <v>814</v>
      </c>
      <c r="D210" t="s">
        <v>990</v>
      </c>
      <c r="E210" t="s">
        <v>151</v>
      </c>
      <c r="F210">
        <v>0.17</v>
      </c>
      <c r="G210">
        <v>6.1351760999999998</v>
      </c>
      <c r="H210">
        <v>100.3424835</v>
      </c>
      <c r="I210" t="s">
        <v>460</v>
      </c>
    </row>
    <row r="211" spans="1:9" x14ac:dyDescent="0.45">
      <c r="A211">
        <v>210</v>
      </c>
      <c r="B211" t="s">
        <v>815</v>
      </c>
      <c r="C211" t="s">
        <v>816</v>
      </c>
      <c r="D211" t="s">
        <v>990</v>
      </c>
      <c r="E211" t="s">
        <v>7</v>
      </c>
      <c r="F211">
        <v>0.43</v>
      </c>
      <c r="G211">
        <v>1.6060675</v>
      </c>
      <c r="H211">
        <v>103.64784179999999</v>
      </c>
      <c r="I211" t="s">
        <v>460</v>
      </c>
    </row>
    <row r="212" spans="1:9" x14ac:dyDescent="0.45">
      <c r="A212">
        <v>211</v>
      </c>
      <c r="B212" t="s">
        <v>152</v>
      </c>
      <c r="C212" t="s">
        <v>817</v>
      </c>
      <c r="D212" t="s">
        <v>990</v>
      </c>
      <c r="E212" t="s">
        <v>58</v>
      </c>
      <c r="F212">
        <v>2</v>
      </c>
      <c r="G212">
        <v>3.5609320000000002</v>
      </c>
      <c r="H212">
        <v>101.658546</v>
      </c>
      <c r="I212" t="s">
        <v>460</v>
      </c>
    </row>
    <row r="213" spans="1:9" x14ac:dyDescent="0.45">
      <c r="A213">
        <v>212</v>
      </c>
      <c r="B213" t="s">
        <v>818</v>
      </c>
      <c r="C213" t="s">
        <v>819</v>
      </c>
      <c r="D213" t="s">
        <v>990</v>
      </c>
      <c r="E213" t="s">
        <v>153</v>
      </c>
      <c r="F213">
        <v>0.45</v>
      </c>
      <c r="G213">
        <v>5.2190041000000003</v>
      </c>
      <c r="H213">
        <v>103.2649049</v>
      </c>
      <c r="I213" t="s">
        <v>460</v>
      </c>
    </row>
    <row r="214" spans="1:9" x14ac:dyDescent="0.45">
      <c r="A214">
        <v>213</v>
      </c>
      <c r="B214" t="s">
        <v>820</v>
      </c>
      <c r="C214" t="s">
        <v>821</v>
      </c>
      <c r="D214" t="s">
        <v>990</v>
      </c>
      <c r="E214" t="s">
        <v>154</v>
      </c>
      <c r="F214">
        <v>1</v>
      </c>
      <c r="G214">
        <v>2.3237836000000001</v>
      </c>
      <c r="H214">
        <v>102.0889679</v>
      </c>
      <c r="I214" t="s">
        <v>460</v>
      </c>
    </row>
    <row r="215" spans="1:9" x14ac:dyDescent="0.45">
      <c r="A215">
        <v>214</v>
      </c>
      <c r="B215" t="s">
        <v>155</v>
      </c>
      <c r="C215" t="s">
        <v>822</v>
      </c>
      <c r="D215" t="s">
        <v>990</v>
      </c>
      <c r="E215" t="s">
        <v>61</v>
      </c>
      <c r="F215">
        <v>1</v>
      </c>
      <c r="G215">
        <v>4.2922348000000001</v>
      </c>
      <c r="H215">
        <v>101.3204164</v>
      </c>
      <c r="I215" t="s">
        <v>460</v>
      </c>
    </row>
    <row r="216" spans="1:9" x14ac:dyDescent="0.45">
      <c r="A216">
        <v>215</v>
      </c>
      <c r="B216" t="s">
        <v>156</v>
      </c>
      <c r="C216" t="s">
        <v>823</v>
      </c>
      <c r="D216" t="s">
        <v>990</v>
      </c>
      <c r="E216" t="s">
        <v>63</v>
      </c>
      <c r="F216">
        <v>0.11</v>
      </c>
      <c r="G216">
        <v>5.3934762000000003</v>
      </c>
      <c r="H216">
        <v>100.40032840000001</v>
      </c>
      <c r="I216" t="s">
        <v>460</v>
      </c>
    </row>
    <row r="217" spans="1:9" x14ac:dyDescent="0.45">
      <c r="A217">
        <v>216</v>
      </c>
      <c r="B217" t="s">
        <v>157</v>
      </c>
      <c r="C217" t="s">
        <v>824</v>
      </c>
      <c r="D217" t="s">
        <v>990</v>
      </c>
      <c r="E217" t="s">
        <v>84</v>
      </c>
      <c r="F217">
        <v>0.43</v>
      </c>
      <c r="G217">
        <v>3.0004221000000002</v>
      </c>
      <c r="H217">
        <v>101.5610506</v>
      </c>
      <c r="I217" t="s">
        <v>460</v>
      </c>
    </row>
    <row r="218" spans="1:9" x14ac:dyDescent="0.45">
      <c r="A218">
        <v>217</v>
      </c>
      <c r="B218" t="s">
        <v>825</v>
      </c>
      <c r="C218" t="s">
        <v>826</v>
      </c>
      <c r="D218" t="s">
        <v>990</v>
      </c>
      <c r="E218" t="s">
        <v>61</v>
      </c>
      <c r="F218">
        <v>1</v>
      </c>
      <c r="G218">
        <v>5.0575565999999998</v>
      </c>
      <c r="H218">
        <v>102.7594847</v>
      </c>
      <c r="I218" t="s">
        <v>460</v>
      </c>
    </row>
    <row r="219" spans="1:9" x14ac:dyDescent="0.45">
      <c r="A219">
        <v>218</v>
      </c>
      <c r="B219" t="s">
        <v>158</v>
      </c>
      <c r="C219" t="s">
        <v>827</v>
      </c>
      <c r="D219" t="s">
        <v>990</v>
      </c>
      <c r="E219" t="s">
        <v>151</v>
      </c>
      <c r="F219">
        <v>0.43</v>
      </c>
      <c r="G219">
        <v>5.3341352999999998</v>
      </c>
      <c r="H219">
        <v>100.4701432</v>
      </c>
      <c r="I219" t="s">
        <v>460</v>
      </c>
    </row>
    <row r="220" spans="1:9" x14ac:dyDescent="0.45">
      <c r="A220">
        <v>219</v>
      </c>
      <c r="B220" t="s">
        <v>828</v>
      </c>
      <c r="C220" t="s">
        <v>829</v>
      </c>
      <c r="D220" t="s">
        <v>990</v>
      </c>
      <c r="E220" t="s">
        <v>151</v>
      </c>
      <c r="F220">
        <v>0.18</v>
      </c>
      <c r="G220">
        <v>6.1849369999999997</v>
      </c>
      <c r="H220">
        <v>100.56336760000001</v>
      </c>
      <c r="I220" t="s">
        <v>460</v>
      </c>
    </row>
    <row r="221" spans="1:9" x14ac:dyDescent="0.45">
      <c r="A221">
        <v>220</v>
      </c>
      <c r="B221" t="s">
        <v>1004</v>
      </c>
      <c r="C221" t="s">
        <v>830</v>
      </c>
      <c r="D221" t="s">
        <v>990</v>
      </c>
      <c r="E221" t="s">
        <v>65</v>
      </c>
      <c r="F221">
        <v>0.43</v>
      </c>
      <c r="G221">
        <v>5.2116123999999999</v>
      </c>
      <c r="H221">
        <v>100.4958678</v>
      </c>
      <c r="I221" t="s">
        <v>460</v>
      </c>
    </row>
    <row r="222" spans="1:9" x14ac:dyDescent="0.45">
      <c r="A222">
        <v>221</v>
      </c>
      <c r="B222" t="s">
        <v>831</v>
      </c>
      <c r="C222" t="s">
        <v>832</v>
      </c>
      <c r="D222" t="s">
        <v>990</v>
      </c>
      <c r="E222" t="s">
        <v>79</v>
      </c>
      <c r="F222">
        <v>0.43</v>
      </c>
      <c r="G222">
        <v>2.8268583</v>
      </c>
      <c r="H222">
        <v>101.7865654</v>
      </c>
      <c r="I222" t="s">
        <v>460</v>
      </c>
    </row>
    <row r="223" spans="1:9" x14ac:dyDescent="0.45">
      <c r="A223">
        <v>222</v>
      </c>
      <c r="B223" t="s">
        <v>833</v>
      </c>
      <c r="C223" t="s">
        <v>834</v>
      </c>
      <c r="D223" t="s">
        <v>990</v>
      </c>
      <c r="E223" t="s">
        <v>65</v>
      </c>
      <c r="F223">
        <v>0.43</v>
      </c>
      <c r="G223">
        <v>2.9636572000000001</v>
      </c>
      <c r="H223">
        <v>101.8138165</v>
      </c>
      <c r="I223" t="s">
        <v>460</v>
      </c>
    </row>
    <row r="224" spans="1:9" x14ac:dyDescent="0.45">
      <c r="A224">
        <v>223</v>
      </c>
      <c r="B224" t="s">
        <v>159</v>
      </c>
      <c r="C224" t="s">
        <v>835</v>
      </c>
      <c r="D224" t="s">
        <v>990</v>
      </c>
      <c r="E224" t="s">
        <v>160</v>
      </c>
      <c r="F224">
        <v>2</v>
      </c>
      <c r="G224">
        <v>1.4385904</v>
      </c>
      <c r="H224">
        <v>103.4150714</v>
      </c>
      <c r="I224" t="s">
        <v>460</v>
      </c>
    </row>
    <row r="225" spans="1:9" x14ac:dyDescent="0.45">
      <c r="A225">
        <v>224</v>
      </c>
      <c r="B225" t="s">
        <v>836</v>
      </c>
      <c r="C225" t="s">
        <v>837</v>
      </c>
      <c r="D225" t="s">
        <v>990</v>
      </c>
      <c r="E225" t="s">
        <v>135</v>
      </c>
      <c r="F225">
        <v>1</v>
      </c>
      <c r="G225">
        <v>6.4029750999999999</v>
      </c>
      <c r="H225">
        <v>100.1367166</v>
      </c>
      <c r="I225" t="s">
        <v>460</v>
      </c>
    </row>
    <row r="226" spans="1:9" x14ac:dyDescent="0.45">
      <c r="A226">
        <v>225</v>
      </c>
      <c r="B226" t="s">
        <v>836</v>
      </c>
      <c r="C226" t="s">
        <v>837</v>
      </c>
      <c r="D226" t="s">
        <v>990</v>
      </c>
      <c r="E226" t="s">
        <v>135</v>
      </c>
      <c r="F226">
        <v>0.08</v>
      </c>
      <c r="G226">
        <v>6.4029750999999999</v>
      </c>
      <c r="H226">
        <v>100.1367166</v>
      </c>
      <c r="I226" t="s">
        <v>460</v>
      </c>
    </row>
    <row r="227" spans="1:9" x14ac:dyDescent="0.45">
      <c r="A227">
        <v>226</v>
      </c>
      <c r="B227" t="s">
        <v>1005</v>
      </c>
      <c r="C227" t="s">
        <v>838</v>
      </c>
      <c r="D227" t="s">
        <v>990</v>
      </c>
      <c r="E227" t="s">
        <v>123</v>
      </c>
      <c r="F227">
        <v>0.18</v>
      </c>
      <c r="G227">
        <v>5.3648094999999998</v>
      </c>
      <c r="H227">
        <v>100.3968429</v>
      </c>
      <c r="I227" t="s">
        <v>460</v>
      </c>
    </row>
    <row r="228" spans="1:9" x14ac:dyDescent="0.45">
      <c r="A228">
        <v>227</v>
      </c>
      <c r="B228" t="s">
        <v>839</v>
      </c>
      <c r="C228" t="s">
        <v>840</v>
      </c>
      <c r="D228" t="s">
        <v>990</v>
      </c>
      <c r="E228" t="s">
        <v>161</v>
      </c>
      <c r="F228">
        <v>0.18</v>
      </c>
      <c r="G228">
        <v>3.0518488000000001</v>
      </c>
      <c r="H228">
        <v>101.59018330000001</v>
      </c>
      <c r="I228" t="s">
        <v>460</v>
      </c>
    </row>
    <row r="229" spans="1:9" x14ac:dyDescent="0.45">
      <c r="A229">
        <v>228</v>
      </c>
      <c r="B229" t="s">
        <v>841</v>
      </c>
      <c r="C229" t="s">
        <v>162</v>
      </c>
      <c r="D229" t="s">
        <v>990</v>
      </c>
      <c r="E229" t="s">
        <v>51</v>
      </c>
      <c r="F229">
        <v>0.1</v>
      </c>
      <c r="G229">
        <v>3.2476099999999999</v>
      </c>
      <c r="H229">
        <v>102.4160519</v>
      </c>
      <c r="I229" t="s">
        <v>460</v>
      </c>
    </row>
    <row r="230" spans="1:9" x14ac:dyDescent="0.45">
      <c r="A230">
        <v>229</v>
      </c>
      <c r="B230" t="s">
        <v>163</v>
      </c>
      <c r="C230" t="s">
        <v>842</v>
      </c>
      <c r="D230" t="s">
        <v>990</v>
      </c>
      <c r="E230" t="s">
        <v>164</v>
      </c>
      <c r="F230">
        <v>0.18</v>
      </c>
      <c r="G230">
        <v>2.8592333000000001</v>
      </c>
      <c r="H230">
        <v>101.67866170000001</v>
      </c>
      <c r="I230" t="s">
        <v>460</v>
      </c>
    </row>
    <row r="231" spans="1:9" x14ac:dyDescent="0.45">
      <c r="A231">
        <v>230</v>
      </c>
      <c r="B231" t="s">
        <v>843</v>
      </c>
      <c r="C231" t="s">
        <v>844</v>
      </c>
      <c r="D231" t="s">
        <v>990</v>
      </c>
      <c r="E231" t="s">
        <v>24</v>
      </c>
      <c r="F231">
        <v>1</v>
      </c>
      <c r="G231">
        <v>3.5147206</v>
      </c>
      <c r="H231">
        <v>101.1331052</v>
      </c>
      <c r="I231" t="s">
        <v>460</v>
      </c>
    </row>
    <row r="232" spans="1:9" x14ac:dyDescent="0.45">
      <c r="A232">
        <v>231</v>
      </c>
      <c r="B232" t="s">
        <v>845</v>
      </c>
      <c r="C232" t="s">
        <v>846</v>
      </c>
      <c r="D232" t="s">
        <v>990</v>
      </c>
      <c r="E232" t="s">
        <v>151</v>
      </c>
      <c r="F232">
        <v>0.43</v>
      </c>
      <c r="G232">
        <v>2.9388782</v>
      </c>
      <c r="H232">
        <v>101.3658004</v>
      </c>
      <c r="I232" t="s">
        <v>460</v>
      </c>
    </row>
    <row r="233" spans="1:9" x14ac:dyDescent="0.45">
      <c r="A233">
        <v>232</v>
      </c>
      <c r="B233" t="s">
        <v>847</v>
      </c>
      <c r="C233" t="s">
        <v>848</v>
      </c>
      <c r="D233" t="s">
        <v>990</v>
      </c>
      <c r="E233" t="s">
        <v>92</v>
      </c>
      <c r="F233">
        <v>0.99</v>
      </c>
      <c r="G233">
        <v>3.0525340000000001</v>
      </c>
      <c r="H233">
        <v>101.5080956</v>
      </c>
      <c r="I233" t="s">
        <v>460</v>
      </c>
    </row>
    <row r="234" spans="1:9" x14ac:dyDescent="0.45">
      <c r="A234">
        <v>233</v>
      </c>
      <c r="B234" t="s">
        <v>849</v>
      </c>
      <c r="C234" t="s">
        <v>850</v>
      </c>
      <c r="D234" t="s">
        <v>990</v>
      </c>
      <c r="E234" t="s">
        <v>21</v>
      </c>
      <c r="F234">
        <v>0.18</v>
      </c>
      <c r="G234">
        <v>1.5758101</v>
      </c>
      <c r="H234">
        <v>103.8042382</v>
      </c>
      <c r="I234" t="s">
        <v>460</v>
      </c>
    </row>
    <row r="235" spans="1:9" x14ac:dyDescent="0.45">
      <c r="A235">
        <v>234</v>
      </c>
      <c r="B235" t="s">
        <v>851</v>
      </c>
      <c r="C235" t="s">
        <v>852</v>
      </c>
      <c r="D235" t="s">
        <v>990</v>
      </c>
      <c r="E235" t="s">
        <v>46</v>
      </c>
      <c r="F235">
        <v>2</v>
      </c>
      <c r="G235">
        <v>2.6200279000000002</v>
      </c>
      <c r="H235">
        <v>102.0032957</v>
      </c>
      <c r="I235" t="s">
        <v>460</v>
      </c>
    </row>
    <row r="236" spans="1:9" x14ac:dyDescent="0.45">
      <c r="A236">
        <v>235</v>
      </c>
      <c r="B236" t="s">
        <v>851</v>
      </c>
      <c r="C236" t="s">
        <v>852</v>
      </c>
      <c r="D236" t="s">
        <v>990</v>
      </c>
      <c r="E236" t="s">
        <v>50</v>
      </c>
      <c r="F236">
        <v>2</v>
      </c>
      <c r="G236">
        <v>2.6200279000000002</v>
      </c>
      <c r="H236">
        <v>102.0032957</v>
      </c>
      <c r="I236" t="s">
        <v>460</v>
      </c>
    </row>
    <row r="237" spans="1:9" x14ac:dyDescent="0.45">
      <c r="A237">
        <v>236</v>
      </c>
      <c r="B237" t="s">
        <v>851</v>
      </c>
      <c r="C237" t="s">
        <v>852</v>
      </c>
      <c r="D237" t="s">
        <v>990</v>
      </c>
      <c r="E237" t="s">
        <v>46</v>
      </c>
      <c r="F237">
        <v>1.3</v>
      </c>
      <c r="G237">
        <v>2.6200279000000002</v>
      </c>
      <c r="H237">
        <v>102.0032957</v>
      </c>
      <c r="I237" t="s">
        <v>460</v>
      </c>
    </row>
    <row r="238" spans="1:9" x14ac:dyDescent="0.45">
      <c r="A238">
        <v>237</v>
      </c>
      <c r="B238" t="s">
        <v>853</v>
      </c>
      <c r="C238" t="s">
        <v>854</v>
      </c>
      <c r="D238" t="s">
        <v>990</v>
      </c>
      <c r="E238" t="s">
        <v>165</v>
      </c>
      <c r="F238">
        <v>1</v>
      </c>
      <c r="G238">
        <v>3.7465039999999998</v>
      </c>
      <c r="H238">
        <v>101.0525284</v>
      </c>
      <c r="I238" t="s">
        <v>460</v>
      </c>
    </row>
    <row r="239" spans="1:9" x14ac:dyDescent="0.45">
      <c r="A239">
        <v>238</v>
      </c>
      <c r="B239" t="s">
        <v>855</v>
      </c>
      <c r="C239" t="s">
        <v>856</v>
      </c>
      <c r="D239" t="s">
        <v>990</v>
      </c>
      <c r="E239" t="s">
        <v>75</v>
      </c>
      <c r="F239">
        <v>1</v>
      </c>
      <c r="G239">
        <v>1.8937507</v>
      </c>
      <c r="H239">
        <v>103.682586</v>
      </c>
      <c r="I239" t="s">
        <v>460</v>
      </c>
    </row>
    <row r="240" spans="1:9" x14ac:dyDescent="0.45">
      <c r="A240">
        <v>239</v>
      </c>
      <c r="B240" t="s">
        <v>857</v>
      </c>
      <c r="C240" t="s">
        <v>858</v>
      </c>
      <c r="D240" t="s">
        <v>990</v>
      </c>
      <c r="E240" t="s">
        <v>61</v>
      </c>
      <c r="F240">
        <v>0.18</v>
      </c>
      <c r="G240">
        <v>2.1894239999999998</v>
      </c>
      <c r="H240">
        <v>102.3091677</v>
      </c>
      <c r="I240" t="s">
        <v>460</v>
      </c>
    </row>
    <row r="241" spans="1:9" x14ac:dyDescent="0.45">
      <c r="A241">
        <v>240</v>
      </c>
      <c r="B241" t="s">
        <v>859</v>
      </c>
      <c r="C241" t="s">
        <v>860</v>
      </c>
      <c r="D241" t="s">
        <v>990</v>
      </c>
      <c r="E241" t="s">
        <v>78</v>
      </c>
      <c r="F241">
        <v>0.3</v>
      </c>
      <c r="G241">
        <v>3.0732370000000002</v>
      </c>
      <c r="H241">
        <v>101.4310758</v>
      </c>
      <c r="I241" t="s">
        <v>460</v>
      </c>
    </row>
    <row r="242" spans="1:9" x14ac:dyDescent="0.45">
      <c r="A242">
        <v>241</v>
      </c>
      <c r="B242" t="s">
        <v>861</v>
      </c>
      <c r="C242" t="s">
        <v>862</v>
      </c>
      <c r="D242" t="s">
        <v>990</v>
      </c>
      <c r="E242" t="s">
        <v>142</v>
      </c>
      <c r="F242">
        <v>0.18</v>
      </c>
      <c r="G242">
        <v>2.069817</v>
      </c>
      <c r="H242">
        <v>102.60852800000001</v>
      </c>
      <c r="I242" t="s">
        <v>460</v>
      </c>
    </row>
    <row r="243" spans="1:9" x14ac:dyDescent="0.45">
      <c r="A243">
        <v>242</v>
      </c>
      <c r="B243" t="s">
        <v>863</v>
      </c>
      <c r="C243" t="s">
        <v>864</v>
      </c>
      <c r="D243" t="s">
        <v>990</v>
      </c>
      <c r="E243" t="s">
        <v>166</v>
      </c>
      <c r="F243">
        <v>0.43</v>
      </c>
      <c r="G243">
        <v>2.2648288999999999</v>
      </c>
      <c r="H243">
        <v>102.2147425</v>
      </c>
      <c r="I243" t="s">
        <v>460</v>
      </c>
    </row>
    <row r="244" spans="1:9" x14ac:dyDescent="0.45">
      <c r="A244">
        <v>243</v>
      </c>
      <c r="B244" t="s">
        <v>863</v>
      </c>
      <c r="C244" t="s">
        <v>865</v>
      </c>
      <c r="D244" t="s">
        <v>990</v>
      </c>
      <c r="E244" t="s">
        <v>164</v>
      </c>
      <c r="F244">
        <v>0.43</v>
      </c>
      <c r="G244">
        <v>2.2648288999999999</v>
      </c>
      <c r="H244">
        <v>102.2147425</v>
      </c>
      <c r="I244" t="s">
        <v>460</v>
      </c>
    </row>
    <row r="245" spans="1:9" x14ac:dyDescent="0.45">
      <c r="A245">
        <v>244</v>
      </c>
      <c r="B245" t="s">
        <v>866</v>
      </c>
      <c r="C245" t="s">
        <v>867</v>
      </c>
      <c r="D245" t="s">
        <v>990</v>
      </c>
      <c r="E245" t="s">
        <v>167</v>
      </c>
      <c r="F245">
        <v>5</v>
      </c>
      <c r="G245">
        <v>2.7417476000000001</v>
      </c>
      <c r="H245">
        <v>101.7015569</v>
      </c>
      <c r="I245" t="s">
        <v>460</v>
      </c>
    </row>
    <row r="246" spans="1:9" x14ac:dyDescent="0.45">
      <c r="A246">
        <v>245</v>
      </c>
      <c r="B246" t="s">
        <v>866</v>
      </c>
      <c r="C246" t="s">
        <v>867</v>
      </c>
      <c r="D246" t="s">
        <v>990</v>
      </c>
      <c r="E246" t="s">
        <v>168</v>
      </c>
      <c r="F246">
        <v>5</v>
      </c>
      <c r="G246">
        <v>2.7417476000000001</v>
      </c>
      <c r="H246">
        <v>101.7015569</v>
      </c>
      <c r="I246" t="s">
        <v>460</v>
      </c>
    </row>
    <row r="247" spans="1:9" x14ac:dyDescent="0.45">
      <c r="A247">
        <v>246</v>
      </c>
      <c r="B247" t="s">
        <v>868</v>
      </c>
      <c r="C247" t="s">
        <v>869</v>
      </c>
      <c r="D247" t="s">
        <v>990</v>
      </c>
      <c r="E247" t="s">
        <v>65</v>
      </c>
      <c r="F247">
        <v>0.18</v>
      </c>
      <c r="G247">
        <v>5.3648094999999998</v>
      </c>
      <c r="H247">
        <v>100.3968429</v>
      </c>
      <c r="I247" t="s">
        <v>460</v>
      </c>
    </row>
    <row r="248" spans="1:9" x14ac:dyDescent="0.45">
      <c r="A248">
        <v>247</v>
      </c>
      <c r="B248" t="s">
        <v>870</v>
      </c>
      <c r="C248" t="s">
        <v>871</v>
      </c>
      <c r="D248" t="s">
        <v>990</v>
      </c>
      <c r="E248" t="s">
        <v>169</v>
      </c>
      <c r="F248">
        <v>0.43</v>
      </c>
      <c r="G248">
        <v>3.1136631000000001</v>
      </c>
      <c r="H248">
        <v>101.59998160000001</v>
      </c>
      <c r="I248" t="s">
        <v>460</v>
      </c>
    </row>
    <row r="249" spans="1:9" x14ac:dyDescent="0.45">
      <c r="A249">
        <v>248</v>
      </c>
      <c r="B249" t="s">
        <v>872</v>
      </c>
      <c r="C249" t="s">
        <v>873</v>
      </c>
      <c r="D249" t="s">
        <v>990</v>
      </c>
      <c r="E249" t="s">
        <v>75</v>
      </c>
      <c r="F249">
        <v>1</v>
      </c>
      <c r="G249">
        <v>3.4202940000000002</v>
      </c>
      <c r="H249">
        <v>101.6621849</v>
      </c>
      <c r="I249" t="s">
        <v>460</v>
      </c>
    </row>
    <row r="250" spans="1:9" x14ac:dyDescent="0.45">
      <c r="A250">
        <v>249</v>
      </c>
      <c r="B250" t="s">
        <v>1006</v>
      </c>
      <c r="C250" t="s">
        <v>874</v>
      </c>
      <c r="D250" t="s">
        <v>990</v>
      </c>
      <c r="E250" t="s">
        <v>103</v>
      </c>
      <c r="F250">
        <v>0.5</v>
      </c>
      <c r="G250">
        <v>4.5767578000000002</v>
      </c>
      <c r="H250">
        <v>101.2297105</v>
      </c>
      <c r="I250" t="s">
        <v>460</v>
      </c>
    </row>
    <row r="251" spans="1:9" x14ac:dyDescent="0.45">
      <c r="A251">
        <v>250</v>
      </c>
      <c r="B251" t="s">
        <v>1007</v>
      </c>
      <c r="C251" t="s">
        <v>875</v>
      </c>
      <c r="D251" t="s">
        <v>990</v>
      </c>
      <c r="E251" t="s">
        <v>123</v>
      </c>
      <c r="F251">
        <v>0.5</v>
      </c>
      <c r="G251">
        <v>2.602112</v>
      </c>
      <c r="H251">
        <v>102.069304</v>
      </c>
      <c r="I251" t="s">
        <v>460</v>
      </c>
    </row>
    <row r="252" spans="1:9" x14ac:dyDescent="0.45">
      <c r="A252">
        <v>251</v>
      </c>
      <c r="B252" t="s">
        <v>1007</v>
      </c>
      <c r="C252" t="s">
        <v>876</v>
      </c>
      <c r="D252" t="s">
        <v>990</v>
      </c>
      <c r="E252" t="s">
        <v>137</v>
      </c>
      <c r="F252">
        <v>1.01</v>
      </c>
      <c r="G252">
        <v>2.590525</v>
      </c>
      <c r="H252">
        <v>102.0929861</v>
      </c>
      <c r="I252" t="s">
        <v>460</v>
      </c>
    </row>
    <row r="253" spans="1:9" x14ac:dyDescent="0.45">
      <c r="A253">
        <v>252</v>
      </c>
      <c r="B253" t="s">
        <v>1008</v>
      </c>
      <c r="C253" t="s">
        <v>877</v>
      </c>
      <c r="D253" t="s">
        <v>990</v>
      </c>
      <c r="E253" t="s">
        <v>71</v>
      </c>
      <c r="F253">
        <v>0.43</v>
      </c>
      <c r="G253">
        <v>2.602112</v>
      </c>
      <c r="H253">
        <v>102.069304</v>
      </c>
      <c r="I253" t="s">
        <v>460</v>
      </c>
    </row>
    <row r="254" spans="1:9" x14ac:dyDescent="0.45">
      <c r="A254">
        <v>253</v>
      </c>
      <c r="B254" t="s">
        <v>1009</v>
      </c>
      <c r="C254" t="s">
        <v>878</v>
      </c>
      <c r="D254" t="s">
        <v>990</v>
      </c>
      <c r="E254" t="s">
        <v>23</v>
      </c>
      <c r="F254">
        <v>0.43</v>
      </c>
      <c r="G254">
        <v>2.602112</v>
      </c>
      <c r="H254">
        <v>102.069304</v>
      </c>
      <c r="I254" t="s">
        <v>460</v>
      </c>
    </row>
    <row r="255" spans="1:9" x14ac:dyDescent="0.45">
      <c r="A255">
        <v>254</v>
      </c>
      <c r="B255" t="s">
        <v>1010</v>
      </c>
      <c r="C255" t="s">
        <v>879</v>
      </c>
      <c r="D255" t="s">
        <v>990</v>
      </c>
      <c r="E255" t="s">
        <v>123</v>
      </c>
      <c r="F255">
        <v>0.5</v>
      </c>
      <c r="G255">
        <v>2.602112</v>
      </c>
      <c r="H255">
        <v>102.069304</v>
      </c>
      <c r="I255" t="s">
        <v>460</v>
      </c>
    </row>
    <row r="256" spans="1:9" x14ac:dyDescent="0.45">
      <c r="A256">
        <v>255</v>
      </c>
      <c r="B256" t="s">
        <v>1011</v>
      </c>
      <c r="C256" t="s">
        <v>880</v>
      </c>
      <c r="D256" t="s">
        <v>990</v>
      </c>
      <c r="E256" t="s">
        <v>8</v>
      </c>
      <c r="F256">
        <v>1.01</v>
      </c>
      <c r="G256">
        <v>2.9920855999999998</v>
      </c>
      <c r="H256">
        <v>101.7180985</v>
      </c>
      <c r="I256" t="s">
        <v>460</v>
      </c>
    </row>
    <row r="257" spans="1:9" x14ac:dyDescent="0.45">
      <c r="A257">
        <v>256</v>
      </c>
      <c r="B257" t="s">
        <v>1011</v>
      </c>
      <c r="C257" t="s">
        <v>881</v>
      </c>
      <c r="D257" t="s">
        <v>990</v>
      </c>
      <c r="E257" t="s">
        <v>8</v>
      </c>
      <c r="F257">
        <v>1.01</v>
      </c>
      <c r="G257">
        <v>3.1321612999999999</v>
      </c>
      <c r="H257">
        <v>101.6211622</v>
      </c>
      <c r="I257" t="s">
        <v>460</v>
      </c>
    </row>
    <row r="258" spans="1:9" x14ac:dyDescent="0.45">
      <c r="A258">
        <v>257</v>
      </c>
      <c r="B258" t="s">
        <v>1012</v>
      </c>
      <c r="C258" t="s">
        <v>882</v>
      </c>
      <c r="D258" t="s">
        <v>990</v>
      </c>
      <c r="E258" t="s">
        <v>170</v>
      </c>
      <c r="F258">
        <v>0.49</v>
      </c>
      <c r="G258">
        <v>5.4021530999999996</v>
      </c>
      <c r="H258">
        <v>100.5728321</v>
      </c>
      <c r="I258" t="s">
        <v>460</v>
      </c>
    </row>
    <row r="259" spans="1:9" x14ac:dyDescent="0.45">
      <c r="A259">
        <v>258</v>
      </c>
      <c r="B259" t="s">
        <v>1013</v>
      </c>
      <c r="C259" t="s">
        <v>883</v>
      </c>
      <c r="D259" t="s">
        <v>990</v>
      </c>
      <c r="E259" t="s">
        <v>171</v>
      </c>
      <c r="F259">
        <v>0.43</v>
      </c>
      <c r="G259">
        <v>2.2648288999999999</v>
      </c>
      <c r="H259">
        <v>102.2147425</v>
      </c>
      <c r="I259" t="s">
        <v>460</v>
      </c>
    </row>
    <row r="260" spans="1:9" x14ac:dyDescent="0.45">
      <c r="A260">
        <v>259</v>
      </c>
      <c r="B260" t="s">
        <v>172</v>
      </c>
      <c r="C260" t="s">
        <v>884</v>
      </c>
      <c r="D260" t="s">
        <v>990</v>
      </c>
      <c r="E260" t="s">
        <v>87</v>
      </c>
      <c r="F260">
        <v>0.5</v>
      </c>
      <c r="G260">
        <v>4.5767578000000002</v>
      </c>
      <c r="H260">
        <v>101.2297105</v>
      </c>
      <c r="I260" t="s">
        <v>460</v>
      </c>
    </row>
    <row r="261" spans="1:9" x14ac:dyDescent="0.45">
      <c r="A261">
        <v>260</v>
      </c>
      <c r="B261" t="s">
        <v>173</v>
      </c>
      <c r="C261" t="s">
        <v>885</v>
      </c>
      <c r="D261" t="s">
        <v>990</v>
      </c>
      <c r="E261" t="s">
        <v>50</v>
      </c>
      <c r="F261">
        <v>0.48</v>
      </c>
      <c r="G261">
        <v>5.5915140000000001</v>
      </c>
      <c r="H261">
        <v>100.7577709</v>
      </c>
      <c r="I261" t="s">
        <v>460</v>
      </c>
    </row>
    <row r="262" spans="1:9" x14ac:dyDescent="0.45">
      <c r="A262">
        <v>261</v>
      </c>
      <c r="B262" t="s">
        <v>886</v>
      </c>
      <c r="C262" t="s">
        <v>887</v>
      </c>
      <c r="D262" t="s">
        <v>990</v>
      </c>
      <c r="E262" t="s">
        <v>98</v>
      </c>
      <c r="F262">
        <v>2.5</v>
      </c>
      <c r="G262">
        <v>3.9674252000000001</v>
      </c>
      <c r="H262">
        <v>103.4237244</v>
      </c>
      <c r="I262" t="s">
        <v>460</v>
      </c>
    </row>
    <row r="263" spans="1:9" x14ac:dyDescent="0.45">
      <c r="A263">
        <v>262</v>
      </c>
      <c r="B263" t="s">
        <v>886</v>
      </c>
      <c r="C263" t="s">
        <v>887</v>
      </c>
      <c r="D263" t="s">
        <v>990</v>
      </c>
      <c r="E263" t="s">
        <v>98</v>
      </c>
      <c r="F263">
        <v>5</v>
      </c>
      <c r="G263">
        <v>3.9674252000000001</v>
      </c>
      <c r="H263">
        <v>103.4237244</v>
      </c>
      <c r="I263" t="s">
        <v>460</v>
      </c>
    </row>
    <row r="264" spans="1:9" x14ac:dyDescent="0.45">
      <c r="A264">
        <v>263</v>
      </c>
      <c r="B264" t="s">
        <v>886</v>
      </c>
      <c r="C264" t="s">
        <v>887</v>
      </c>
      <c r="D264" t="s">
        <v>990</v>
      </c>
      <c r="E264" t="s">
        <v>98</v>
      </c>
      <c r="F264">
        <v>2.5</v>
      </c>
      <c r="G264">
        <v>3.9674252000000001</v>
      </c>
      <c r="H264">
        <v>103.4237244</v>
      </c>
      <c r="I264" t="s">
        <v>460</v>
      </c>
    </row>
    <row r="265" spans="1:9" x14ac:dyDescent="0.45">
      <c r="A265">
        <v>264</v>
      </c>
      <c r="B265" t="s">
        <v>888</v>
      </c>
      <c r="C265" t="s">
        <v>889</v>
      </c>
      <c r="D265" t="s">
        <v>990</v>
      </c>
      <c r="E265" t="s">
        <v>51</v>
      </c>
      <c r="F265">
        <v>0.35</v>
      </c>
      <c r="G265">
        <v>3.1317849</v>
      </c>
      <c r="H265">
        <v>101.7114053</v>
      </c>
      <c r="I265" t="s">
        <v>460</v>
      </c>
    </row>
    <row r="266" spans="1:9" x14ac:dyDescent="0.45">
      <c r="A266">
        <v>265</v>
      </c>
      <c r="B266" t="s">
        <v>890</v>
      </c>
      <c r="C266" t="s">
        <v>891</v>
      </c>
      <c r="D266" t="s">
        <v>990</v>
      </c>
      <c r="E266" t="s">
        <v>21</v>
      </c>
      <c r="F266">
        <v>0.43</v>
      </c>
      <c r="G266">
        <v>3.0236950999999999</v>
      </c>
      <c r="H266">
        <v>101.6954435</v>
      </c>
      <c r="I266" t="s">
        <v>460</v>
      </c>
    </row>
    <row r="267" spans="1:9" x14ac:dyDescent="0.45">
      <c r="A267">
        <v>266</v>
      </c>
      <c r="B267" t="s">
        <v>892</v>
      </c>
      <c r="C267" t="s">
        <v>893</v>
      </c>
      <c r="D267" t="s">
        <v>990</v>
      </c>
      <c r="E267" t="s">
        <v>85</v>
      </c>
      <c r="F267">
        <v>0.27</v>
      </c>
      <c r="G267">
        <v>3.5675249</v>
      </c>
      <c r="H267">
        <v>102.3834609</v>
      </c>
      <c r="I267" t="s">
        <v>460</v>
      </c>
    </row>
    <row r="268" spans="1:9" x14ac:dyDescent="0.45">
      <c r="A268">
        <v>267</v>
      </c>
      <c r="B268" t="s">
        <v>894</v>
      </c>
      <c r="C268" t="s">
        <v>895</v>
      </c>
      <c r="D268" t="s">
        <v>990</v>
      </c>
      <c r="E268" t="s">
        <v>87</v>
      </c>
      <c r="F268">
        <v>0.5</v>
      </c>
      <c r="G268">
        <v>3.1436763000000001</v>
      </c>
      <c r="H268">
        <v>101.5134398</v>
      </c>
      <c r="I268" t="s">
        <v>460</v>
      </c>
    </row>
    <row r="269" spans="1:9" x14ac:dyDescent="0.45">
      <c r="A269">
        <v>268</v>
      </c>
      <c r="B269" t="s">
        <v>174</v>
      </c>
      <c r="C269" t="s">
        <v>896</v>
      </c>
      <c r="D269" t="s">
        <v>990</v>
      </c>
      <c r="E269" t="s">
        <v>59</v>
      </c>
      <c r="F269">
        <v>1</v>
      </c>
      <c r="G269">
        <v>3.363928</v>
      </c>
      <c r="H269">
        <v>101.60286410000001</v>
      </c>
      <c r="I269" t="s">
        <v>460</v>
      </c>
    </row>
    <row r="270" spans="1:9" x14ac:dyDescent="0.45">
      <c r="A270">
        <v>269</v>
      </c>
      <c r="B270" t="s">
        <v>174</v>
      </c>
      <c r="C270" t="s">
        <v>897</v>
      </c>
      <c r="D270" t="s">
        <v>990</v>
      </c>
      <c r="E270" t="s">
        <v>175</v>
      </c>
      <c r="F270">
        <v>0.43</v>
      </c>
      <c r="G270">
        <v>3.363928</v>
      </c>
      <c r="H270">
        <v>101.60286410000001</v>
      </c>
      <c r="I270" t="s">
        <v>460</v>
      </c>
    </row>
    <row r="271" spans="1:9" x14ac:dyDescent="0.45">
      <c r="A271">
        <v>270</v>
      </c>
      <c r="B271" t="s">
        <v>898</v>
      </c>
      <c r="C271" t="s">
        <v>899</v>
      </c>
      <c r="D271" t="s">
        <v>990</v>
      </c>
      <c r="E271" t="s">
        <v>134</v>
      </c>
      <c r="F271">
        <v>0.27</v>
      </c>
      <c r="G271">
        <v>2.5754866000000001</v>
      </c>
      <c r="H271">
        <v>102.0889679</v>
      </c>
      <c r="I271" t="s">
        <v>460</v>
      </c>
    </row>
    <row r="272" spans="1:9" x14ac:dyDescent="0.45">
      <c r="A272">
        <v>271</v>
      </c>
      <c r="B272" t="s">
        <v>900</v>
      </c>
      <c r="C272" t="s">
        <v>901</v>
      </c>
      <c r="D272" t="s">
        <v>990</v>
      </c>
      <c r="E272" t="s">
        <v>87</v>
      </c>
      <c r="F272">
        <v>1.75</v>
      </c>
      <c r="G272">
        <v>5.6316850000000001</v>
      </c>
      <c r="H272">
        <v>100.487988</v>
      </c>
      <c r="I272" t="s">
        <v>460</v>
      </c>
    </row>
    <row r="273" spans="1:9" x14ac:dyDescent="0.45">
      <c r="A273">
        <v>272</v>
      </c>
      <c r="B273" t="s">
        <v>176</v>
      </c>
      <c r="C273" t="s">
        <v>902</v>
      </c>
      <c r="D273" t="s">
        <v>990</v>
      </c>
      <c r="E273" t="s">
        <v>56</v>
      </c>
      <c r="F273">
        <v>0.36</v>
      </c>
      <c r="G273">
        <v>2.672631</v>
      </c>
      <c r="H273">
        <v>101.8464072</v>
      </c>
      <c r="I273" t="s">
        <v>460</v>
      </c>
    </row>
    <row r="274" spans="1:9" x14ac:dyDescent="0.45">
      <c r="A274">
        <v>273</v>
      </c>
      <c r="B274" t="s">
        <v>903</v>
      </c>
      <c r="C274" t="s">
        <v>904</v>
      </c>
      <c r="D274" t="s">
        <v>990</v>
      </c>
      <c r="E274" t="s">
        <v>49</v>
      </c>
      <c r="F274">
        <v>1</v>
      </c>
      <c r="G274">
        <v>2.6088</v>
      </c>
      <c r="H274">
        <v>102.06724</v>
      </c>
      <c r="I274" t="s">
        <v>460</v>
      </c>
    </row>
    <row r="275" spans="1:9" x14ac:dyDescent="0.45">
      <c r="A275">
        <v>274</v>
      </c>
      <c r="B275" t="s">
        <v>905</v>
      </c>
      <c r="C275" t="s">
        <v>906</v>
      </c>
      <c r="D275" t="s">
        <v>990</v>
      </c>
      <c r="E275" t="s">
        <v>87</v>
      </c>
      <c r="F275">
        <v>0.5</v>
      </c>
      <c r="G275">
        <v>4.5767578000000002</v>
      </c>
      <c r="H275">
        <v>101.2297105</v>
      </c>
      <c r="I275" t="s">
        <v>460</v>
      </c>
    </row>
    <row r="276" spans="1:9" x14ac:dyDescent="0.45">
      <c r="A276">
        <v>275</v>
      </c>
      <c r="B276" t="s">
        <v>905</v>
      </c>
      <c r="C276" t="s">
        <v>906</v>
      </c>
      <c r="D276" t="s">
        <v>990</v>
      </c>
      <c r="E276" t="s">
        <v>87</v>
      </c>
      <c r="F276">
        <v>0.5</v>
      </c>
      <c r="G276">
        <v>4.5767578000000002</v>
      </c>
      <c r="H276">
        <v>101.2297105</v>
      </c>
      <c r="I276" t="s">
        <v>460</v>
      </c>
    </row>
    <row r="277" spans="1:9" x14ac:dyDescent="0.45">
      <c r="A277">
        <v>276</v>
      </c>
      <c r="B277" t="s">
        <v>1014</v>
      </c>
      <c r="C277" t="s">
        <v>907</v>
      </c>
      <c r="D277" t="s">
        <v>990</v>
      </c>
      <c r="E277" t="s">
        <v>21</v>
      </c>
      <c r="F277">
        <v>0.5</v>
      </c>
      <c r="G277">
        <v>5.7390638000000003</v>
      </c>
      <c r="H277">
        <v>102.50685970000001</v>
      </c>
      <c r="I277" t="s">
        <v>460</v>
      </c>
    </row>
    <row r="278" spans="1:9" x14ac:dyDescent="0.45">
      <c r="A278">
        <v>277</v>
      </c>
      <c r="B278" t="s">
        <v>908</v>
      </c>
      <c r="C278" t="s">
        <v>909</v>
      </c>
      <c r="D278" t="s">
        <v>990</v>
      </c>
      <c r="E278" t="s">
        <v>177</v>
      </c>
      <c r="F278">
        <v>1</v>
      </c>
      <c r="G278">
        <v>5.9824399000000001</v>
      </c>
      <c r="H278">
        <v>100.4593436</v>
      </c>
      <c r="I278" t="s">
        <v>460</v>
      </c>
    </row>
    <row r="279" spans="1:9" x14ac:dyDescent="0.45">
      <c r="A279">
        <v>278</v>
      </c>
      <c r="B279" t="s">
        <v>178</v>
      </c>
      <c r="C279" t="s">
        <v>910</v>
      </c>
      <c r="D279" t="s">
        <v>990</v>
      </c>
      <c r="E279" t="s">
        <v>50</v>
      </c>
      <c r="F279">
        <v>0.42</v>
      </c>
      <c r="G279">
        <v>2.9864896000000001</v>
      </c>
      <c r="H279">
        <v>101.5395705</v>
      </c>
      <c r="I279" t="s">
        <v>460</v>
      </c>
    </row>
    <row r="280" spans="1:9" x14ac:dyDescent="0.45">
      <c r="A280">
        <v>279</v>
      </c>
      <c r="B280" t="s">
        <v>911</v>
      </c>
      <c r="C280" t="s">
        <v>912</v>
      </c>
      <c r="D280" t="s">
        <v>990</v>
      </c>
      <c r="E280" t="s">
        <v>23</v>
      </c>
      <c r="F280">
        <v>1</v>
      </c>
      <c r="G280">
        <v>5.3341352999999998</v>
      </c>
      <c r="H280">
        <v>100.4701432</v>
      </c>
      <c r="I280" t="s">
        <v>460</v>
      </c>
    </row>
    <row r="281" spans="1:9" x14ac:dyDescent="0.45">
      <c r="A281">
        <v>280</v>
      </c>
      <c r="B281" t="s">
        <v>911</v>
      </c>
      <c r="C281" t="s">
        <v>913</v>
      </c>
      <c r="D281" t="s">
        <v>990</v>
      </c>
      <c r="E281" t="s">
        <v>21</v>
      </c>
      <c r="F281">
        <v>1</v>
      </c>
      <c r="G281">
        <v>2.8021609999999999</v>
      </c>
      <c r="H281">
        <v>101.79248800000001</v>
      </c>
      <c r="I281" t="s">
        <v>460</v>
      </c>
    </row>
    <row r="282" spans="1:9" x14ac:dyDescent="0.45">
      <c r="A282">
        <v>281</v>
      </c>
      <c r="B282" t="s">
        <v>179</v>
      </c>
      <c r="C282" t="s">
        <v>914</v>
      </c>
      <c r="D282" t="s">
        <v>990</v>
      </c>
      <c r="E282" t="s">
        <v>180</v>
      </c>
      <c r="F282">
        <v>1.5</v>
      </c>
      <c r="G282">
        <v>2.9231213999999999</v>
      </c>
      <c r="H282">
        <v>101.4866485</v>
      </c>
      <c r="I282" t="s">
        <v>460</v>
      </c>
    </row>
    <row r="283" spans="1:9" x14ac:dyDescent="0.45">
      <c r="A283">
        <v>282</v>
      </c>
      <c r="B283" t="s">
        <v>181</v>
      </c>
      <c r="C283" t="s">
        <v>915</v>
      </c>
      <c r="D283" t="s">
        <v>990</v>
      </c>
      <c r="E283" t="s">
        <v>182</v>
      </c>
      <c r="F283">
        <v>0.68</v>
      </c>
      <c r="G283">
        <v>3.1569486000000002</v>
      </c>
      <c r="H283">
        <v>101.71230300000001</v>
      </c>
      <c r="I283" t="s">
        <v>460</v>
      </c>
    </row>
    <row r="284" spans="1:9" x14ac:dyDescent="0.45">
      <c r="A284">
        <v>283</v>
      </c>
      <c r="B284" t="s">
        <v>916</v>
      </c>
      <c r="C284" t="s">
        <v>917</v>
      </c>
      <c r="D284" t="s">
        <v>990</v>
      </c>
      <c r="E284" t="s">
        <v>183</v>
      </c>
      <c r="F284">
        <v>5</v>
      </c>
      <c r="G284">
        <v>5.4044150000000002</v>
      </c>
      <c r="H284">
        <v>102.85854519999999</v>
      </c>
      <c r="I284" t="s">
        <v>460</v>
      </c>
    </row>
    <row r="285" spans="1:9" x14ac:dyDescent="0.45">
      <c r="A285">
        <v>284</v>
      </c>
      <c r="B285" t="s">
        <v>184</v>
      </c>
      <c r="C285" t="s">
        <v>918</v>
      </c>
      <c r="D285" t="s">
        <v>990</v>
      </c>
      <c r="E285" t="s">
        <v>41</v>
      </c>
      <c r="F285">
        <v>1.01</v>
      </c>
      <c r="G285">
        <v>2.7281586</v>
      </c>
      <c r="H285">
        <v>101.7179314</v>
      </c>
      <c r="I285" t="s">
        <v>460</v>
      </c>
    </row>
    <row r="286" spans="1:9" x14ac:dyDescent="0.45">
      <c r="A286">
        <v>285</v>
      </c>
      <c r="B286" t="s">
        <v>184</v>
      </c>
      <c r="C286" t="s">
        <v>919</v>
      </c>
      <c r="D286" t="s">
        <v>990</v>
      </c>
      <c r="E286" t="s">
        <v>41</v>
      </c>
      <c r="F286">
        <v>1</v>
      </c>
      <c r="G286">
        <v>2.7281586</v>
      </c>
      <c r="H286">
        <v>101.7179314</v>
      </c>
      <c r="I286" t="s">
        <v>460</v>
      </c>
    </row>
    <row r="287" spans="1:9" x14ac:dyDescent="0.45">
      <c r="A287">
        <v>286</v>
      </c>
      <c r="B287" t="s">
        <v>1015</v>
      </c>
      <c r="C287" t="s">
        <v>920</v>
      </c>
      <c r="D287" t="s">
        <v>990</v>
      </c>
      <c r="E287" t="s">
        <v>185</v>
      </c>
      <c r="F287">
        <v>1.37</v>
      </c>
      <c r="G287">
        <v>1.5785167</v>
      </c>
      <c r="H287">
        <v>103.6426026</v>
      </c>
      <c r="I287" t="s">
        <v>460</v>
      </c>
    </row>
    <row r="288" spans="1:9" x14ac:dyDescent="0.45">
      <c r="A288">
        <v>287</v>
      </c>
      <c r="B288" t="s">
        <v>1015</v>
      </c>
      <c r="C288" t="s">
        <v>921</v>
      </c>
      <c r="D288" t="s">
        <v>990</v>
      </c>
      <c r="E288" t="s">
        <v>186</v>
      </c>
      <c r="F288">
        <v>0.09</v>
      </c>
      <c r="G288">
        <v>1.5354532999999999</v>
      </c>
      <c r="H288">
        <v>103.77946110000001</v>
      </c>
      <c r="I288" t="s">
        <v>460</v>
      </c>
    </row>
    <row r="289" spans="1:9" x14ac:dyDescent="0.45">
      <c r="A289">
        <v>288</v>
      </c>
      <c r="B289" t="s">
        <v>1015</v>
      </c>
      <c r="C289" t="s">
        <v>922</v>
      </c>
      <c r="D289" t="s">
        <v>990</v>
      </c>
      <c r="E289" t="s">
        <v>186</v>
      </c>
      <c r="F289">
        <v>0.17</v>
      </c>
      <c r="G289">
        <v>1.5377681999999999</v>
      </c>
      <c r="H289">
        <v>103.7687449</v>
      </c>
      <c r="I289" t="s">
        <v>460</v>
      </c>
    </row>
    <row r="290" spans="1:9" x14ac:dyDescent="0.45">
      <c r="A290">
        <v>289</v>
      </c>
      <c r="B290" t="s">
        <v>1015</v>
      </c>
      <c r="C290" t="s">
        <v>923</v>
      </c>
      <c r="D290" t="s">
        <v>990</v>
      </c>
      <c r="E290" t="s">
        <v>186</v>
      </c>
      <c r="F290">
        <v>0.17</v>
      </c>
      <c r="G290">
        <v>1.4767030999999999</v>
      </c>
      <c r="H290">
        <v>103.914118</v>
      </c>
      <c r="I290" t="s">
        <v>460</v>
      </c>
    </row>
    <row r="291" spans="1:9" x14ac:dyDescent="0.45">
      <c r="A291">
        <v>290</v>
      </c>
      <c r="B291" t="s">
        <v>1015</v>
      </c>
      <c r="C291" t="s">
        <v>924</v>
      </c>
      <c r="D291" t="s">
        <v>990</v>
      </c>
      <c r="E291" t="s">
        <v>6</v>
      </c>
      <c r="F291">
        <v>0.17</v>
      </c>
      <c r="G291">
        <v>1.6231914000000001</v>
      </c>
      <c r="H291">
        <v>103.6663222</v>
      </c>
      <c r="I291" t="s">
        <v>460</v>
      </c>
    </row>
    <row r="292" spans="1:9" x14ac:dyDescent="0.45">
      <c r="A292">
        <v>291</v>
      </c>
      <c r="B292" t="s">
        <v>1015</v>
      </c>
      <c r="C292" t="s">
        <v>925</v>
      </c>
      <c r="D292" t="s">
        <v>990</v>
      </c>
      <c r="E292" t="s">
        <v>186</v>
      </c>
      <c r="F292">
        <v>0.17</v>
      </c>
      <c r="G292">
        <v>1.5377681999999999</v>
      </c>
      <c r="H292">
        <v>103.7687449</v>
      </c>
      <c r="I292" t="s">
        <v>460</v>
      </c>
    </row>
    <row r="293" spans="1:9" x14ac:dyDescent="0.45">
      <c r="A293">
        <v>292</v>
      </c>
      <c r="B293" t="s">
        <v>1015</v>
      </c>
      <c r="C293" t="s">
        <v>926</v>
      </c>
      <c r="D293" t="s">
        <v>990</v>
      </c>
      <c r="E293" t="s">
        <v>187</v>
      </c>
      <c r="F293">
        <v>0.17</v>
      </c>
      <c r="G293">
        <v>1.655996</v>
      </c>
      <c r="H293">
        <v>103.57841999999999</v>
      </c>
      <c r="I293" t="s">
        <v>460</v>
      </c>
    </row>
    <row r="294" spans="1:9" x14ac:dyDescent="0.45">
      <c r="A294">
        <v>293</v>
      </c>
      <c r="B294" t="s">
        <v>1015</v>
      </c>
      <c r="C294" t="s">
        <v>927</v>
      </c>
      <c r="D294" t="s">
        <v>990</v>
      </c>
      <c r="E294" t="s">
        <v>187</v>
      </c>
      <c r="F294">
        <v>0.17</v>
      </c>
      <c r="G294">
        <v>1.655996</v>
      </c>
      <c r="H294">
        <v>103.57841999999999</v>
      </c>
      <c r="I294" t="s">
        <v>460</v>
      </c>
    </row>
    <row r="295" spans="1:9" x14ac:dyDescent="0.45">
      <c r="A295">
        <v>294</v>
      </c>
      <c r="B295" t="s">
        <v>1015</v>
      </c>
      <c r="C295" t="s">
        <v>928</v>
      </c>
      <c r="D295" t="s">
        <v>990</v>
      </c>
      <c r="E295" t="s">
        <v>187</v>
      </c>
      <c r="F295">
        <v>0.17</v>
      </c>
      <c r="G295">
        <v>1.655996</v>
      </c>
      <c r="H295">
        <v>103.57841999999999</v>
      </c>
      <c r="I295" t="s">
        <v>460</v>
      </c>
    </row>
    <row r="296" spans="1:9" x14ac:dyDescent="0.45">
      <c r="A296">
        <v>295</v>
      </c>
      <c r="B296" t="s">
        <v>1016</v>
      </c>
      <c r="C296" t="s">
        <v>929</v>
      </c>
      <c r="D296" t="s">
        <v>990</v>
      </c>
      <c r="E296" t="s">
        <v>187</v>
      </c>
      <c r="F296">
        <v>0.42</v>
      </c>
      <c r="G296">
        <v>1.6060675</v>
      </c>
      <c r="H296">
        <v>103.64784179999999</v>
      </c>
      <c r="I296" t="s">
        <v>460</v>
      </c>
    </row>
    <row r="297" spans="1:9" x14ac:dyDescent="0.45">
      <c r="A297">
        <v>296</v>
      </c>
      <c r="B297" t="s">
        <v>188</v>
      </c>
      <c r="C297" t="s">
        <v>930</v>
      </c>
      <c r="D297" t="s">
        <v>990</v>
      </c>
      <c r="E297" t="s">
        <v>142</v>
      </c>
      <c r="F297">
        <v>0.18</v>
      </c>
      <c r="G297">
        <v>4.5746105999999997</v>
      </c>
      <c r="H297">
        <v>101.0428931</v>
      </c>
      <c r="I297" t="s">
        <v>460</v>
      </c>
    </row>
    <row r="298" spans="1:9" x14ac:dyDescent="0.45">
      <c r="A298">
        <v>297</v>
      </c>
      <c r="B298" t="s">
        <v>931</v>
      </c>
      <c r="C298" t="s">
        <v>932</v>
      </c>
      <c r="D298" t="s">
        <v>990</v>
      </c>
      <c r="E298" t="s">
        <v>65</v>
      </c>
      <c r="F298">
        <v>0.18</v>
      </c>
      <c r="G298">
        <v>4.5746105999999997</v>
      </c>
      <c r="H298">
        <v>101.0428931</v>
      </c>
      <c r="I298" t="s">
        <v>460</v>
      </c>
    </row>
    <row r="299" spans="1:9" x14ac:dyDescent="0.45">
      <c r="A299">
        <v>298</v>
      </c>
      <c r="B299" t="s">
        <v>933</v>
      </c>
      <c r="C299" t="s">
        <v>934</v>
      </c>
      <c r="D299" t="s">
        <v>990</v>
      </c>
      <c r="E299" t="s">
        <v>86</v>
      </c>
      <c r="F299">
        <v>0.18</v>
      </c>
      <c r="G299">
        <v>1.4899899999999999</v>
      </c>
      <c r="H299">
        <v>103.705399</v>
      </c>
      <c r="I299" t="s">
        <v>460</v>
      </c>
    </row>
    <row r="300" spans="1:9" x14ac:dyDescent="0.45">
      <c r="A300">
        <v>299</v>
      </c>
      <c r="B300" t="s">
        <v>189</v>
      </c>
      <c r="C300" t="s">
        <v>935</v>
      </c>
      <c r="D300" t="s">
        <v>990</v>
      </c>
      <c r="E300" t="s">
        <v>190</v>
      </c>
      <c r="F300">
        <v>0.16</v>
      </c>
      <c r="G300">
        <v>3.1520098999999999</v>
      </c>
      <c r="H300">
        <v>101.5714035</v>
      </c>
      <c r="I300" t="s">
        <v>460</v>
      </c>
    </row>
    <row r="301" spans="1:9" x14ac:dyDescent="0.45">
      <c r="A301">
        <v>300</v>
      </c>
      <c r="B301" t="s">
        <v>936</v>
      </c>
      <c r="C301" t="s">
        <v>937</v>
      </c>
      <c r="D301" t="s">
        <v>990</v>
      </c>
      <c r="E301" t="s">
        <v>59</v>
      </c>
      <c r="F301">
        <v>1</v>
      </c>
      <c r="G301">
        <v>3.3605216000000002</v>
      </c>
      <c r="H301">
        <v>101.5361726</v>
      </c>
      <c r="I301" t="s">
        <v>460</v>
      </c>
    </row>
    <row r="302" spans="1:9" x14ac:dyDescent="0.45">
      <c r="A302">
        <v>301</v>
      </c>
      <c r="B302" t="s">
        <v>191</v>
      </c>
      <c r="C302" t="s">
        <v>938</v>
      </c>
      <c r="D302" t="s">
        <v>990</v>
      </c>
      <c r="E302" t="s">
        <v>192</v>
      </c>
      <c r="F302">
        <v>0.5</v>
      </c>
      <c r="G302">
        <v>5.5906779999999996</v>
      </c>
      <c r="H302">
        <v>100.6477751</v>
      </c>
      <c r="I302" t="s">
        <v>460</v>
      </c>
    </row>
    <row r="303" spans="1:9" x14ac:dyDescent="0.45">
      <c r="A303">
        <v>302</v>
      </c>
      <c r="B303" t="s">
        <v>193</v>
      </c>
      <c r="C303" t="s">
        <v>939</v>
      </c>
      <c r="D303" t="s">
        <v>990</v>
      </c>
      <c r="E303" t="s">
        <v>49</v>
      </c>
      <c r="F303">
        <v>1</v>
      </c>
      <c r="G303">
        <v>2.9388782</v>
      </c>
      <c r="H303">
        <v>101.3658004</v>
      </c>
      <c r="I303" t="s">
        <v>460</v>
      </c>
    </row>
    <row r="304" spans="1:9" x14ac:dyDescent="0.45">
      <c r="A304">
        <v>303</v>
      </c>
      <c r="B304" t="s">
        <v>194</v>
      </c>
      <c r="C304" t="s">
        <v>940</v>
      </c>
      <c r="D304" t="s">
        <v>990</v>
      </c>
      <c r="E304" t="s">
        <v>69</v>
      </c>
      <c r="F304">
        <v>0.18</v>
      </c>
      <c r="G304">
        <v>3.1092105000000001</v>
      </c>
      <c r="H304">
        <v>101.6257322</v>
      </c>
      <c r="I304" t="s">
        <v>460</v>
      </c>
    </row>
    <row r="305" spans="1:9" x14ac:dyDescent="0.45">
      <c r="A305">
        <v>304</v>
      </c>
      <c r="B305" t="s">
        <v>941</v>
      </c>
      <c r="C305" t="s">
        <v>942</v>
      </c>
      <c r="D305" t="s">
        <v>990</v>
      </c>
      <c r="E305" t="s">
        <v>23</v>
      </c>
      <c r="F305">
        <v>0.18</v>
      </c>
      <c r="G305">
        <v>5.6470440000000002</v>
      </c>
      <c r="H305">
        <v>100.4975889</v>
      </c>
      <c r="I305" t="s">
        <v>460</v>
      </c>
    </row>
    <row r="306" spans="1:9" x14ac:dyDescent="0.45">
      <c r="A306">
        <v>305</v>
      </c>
      <c r="B306" t="s">
        <v>195</v>
      </c>
      <c r="C306" t="s">
        <v>943</v>
      </c>
      <c r="D306" t="s">
        <v>990</v>
      </c>
      <c r="E306" t="s">
        <v>103</v>
      </c>
      <c r="F306">
        <v>0.28000000000000003</v>
      </c>
      <c r="G306">
        <v>4.3004088999999999</v>
      </c>
      <c r="H306">
        <v>100.76018639999999</v>
      </c>
      <c r="I306" t="s">
        <v>460</v>
      </c>
    </row>
    <row r="307" spans="1:9" x14ac:dyDescent="0.45">
      <c r="A307">
        <v>306</v>
      </c>
      <c r="B307" t="s">
        <v>944</v>
      </c>
      <c r="C307" t="s">
        <v>945</v>
      </c>
      <c r="D307" t="s">
        <v>990</v>
      </c>
      <c r="E307" t="s">
        <v>68</v>
      </c>
      <c r="F307">
        <v>0.3</v>
      </c>
      <c r="G307">
        <v>6.1349600000000004</v>
      </c>
      <c r="H307">
        <v>102.30534110000001</v>
      </c>
      <c r="I307" t="s">
        <v>460</v>
      </c>
    </row>
    <row r="308" spans="1:9" x14ac:dyDescent="0.45">
      <c r="A308">
        <v>307</v>
      </c>
      <c r="B308" t="s">
        <v>946</v>
      </c>
      <c r="C308" t="s">
        <v>947</v>
      </c>
      <c r="D308" t="s">
        <v>990</v>
      </c>
      <c r="E308" t="s">
        <v>44</v>
      </c>
      <c r="F308">
        <v>0.18</v>
      </c>
      <c r="G308">
        <v>5.3934762000000003</v>
      </c>
      <c r="H308">
        <v>100.40032840000001</v>
      </c>
      <c r="I308" t="s">
        <v>460</v>
      </c>
    </row>
    <row r="309" spans="1:9" x14ac:dyDescent="0.45">
      <c r="A309">
        <v>308</v>
      </c>
      <c r="B309" t="s">
        <v>196</v>
      </c>
      <c r="C309" t="s">
        <v>948</v>
      </c>
      <c r="D309" t="s">
        <v>990</v>
      </c>
      <c r="E309" t="s">
        <v>73</v>
      </c>
      <c r="F309">
        <v>0.72</v>
      </c>
      <c r="G309">
        <v>3.0410721999999999</v>
      </c>
      <c r="H309">
        <v>101.4509506</v>
      </c>
      <c r="I309" t="s">
        <v>460</v>
      </c>
    </row>
    <row r="310" spans="1:9" x14ac:dyDescent="0.45">
      <c r="A310">
        <v>309</v>
      </c>
      <c r="B310" t="s">
        <v>949</v>
      </c>
      <c r="C310" t="s">
        <v>950</v>
      </c>
      <c r="D310" t="s">
        <v>990</v>
      </c>
      <c r="E310" t="s">
        <v>197</v>
      </c>
      <c r="F310">
        <v>0.62</v>
      </c>
      <c r="G310">
        <v>6.0924754999999999</v>
      </c>
      <c r="H310">
        <v>102.2882097</v>
      </c>
      <c r="I310" t="s">
        <v>460</v>
      </c>
    </row>
    <row r="311" spans="1:9" x14ac:dyDescent="0.45">
      <c r="A311">
        <v>310</v>
      </c>
      <c r="B311" t="s">
        <v>951</v>
      </c>
      <c r="C311" t="s">
        <v>952</v>
      </c>
      <c r="D311" t="s">
        <v>990</v>
      </c>
      <c r="E311" t="s">
        <v>198</v>
      </c>
      <c r="F311">
        <v>0.16</v>
      </c>
      <c r="G311">
        <v>2.4532755000000002</v>
      </c>
      <c r="H311">
        <v>101.8601893</v>
      </c>
      <c r="I311" t="s">
        <v>460</v>
      </c>
    </row>
    <row r="312" spans="1:9" x14ac:dyDescent="0.45">
      <c r="A312">
        <v>311</v>
      </c>
      <c r="B312" t="s">
        <v>953</v>
      </c>
      <c r="C312" t="s">
        <v>954</v>
      </c>
      <c r="D312" t="s">
        <v>990</v>
      </c>
      <c r="E312" t="s">
        <v>65</v>
      </c>
      <c r="F312">
        <v>0.9</v>
      </c>
      <c r="G312">
        <v>6.6527517999999999</v>
      </c>
      <c r="H312">
        <v>100.27122970000001</v>
      </c>
      <c r="I312" t="s">
        <v>460</v>
      </c>
    </row>
    <row r="313" spans="1:9" x14ac:dyDescent="0.45">
      <c r="A313">
        <v>312</v>
      </c>
      <c r="B313" t="s">
        <v>955</v>
      </c>
      <c r="C313" t="s">
        <v>956</v>
      </c>
      <c r="D313" t="s">
        <v>990</v>
      </c>
      <c r="E313" t="s">
        <v>78</v>
      </c>
      <c r="F313">
        <v>0.5</v>
      </c>
      <c r="G313">
        <v>3.3605216000000002</v>
      </c>
      <c r="H313">
        <v>101.5361726</v>
      </c>
      <c r="I313" t="s">
        <v>460</v>
      </c>
    </row>
    <row r="314" spans="1:9" x14ac:dyDescent="0.45">
      <c r="A314">
        <v>313</v>
      </c>
      <c r="B314" t="s">
        <v>957</v>
      </c>
      <c r="C314" t="s">
        <v>958</v>
      </c>
      <c r="D314" t="s">
        <v>990</v>
      </c>
      <c r="E314" t="s">
        <v>199</v>
      </c>
      <c r="F314">
        <v>1</v>
      </c>
      <c r="G314">
        <v>5.3934762000000003</v>
      </c>
      <c r="H314">
        <v>100.40032840000001</v>
      </c>
      <c r="I314" t="s">
        <v>460</v>
      </c>
    </row>
    <row r="315" spans="1:9" x14ac:dyDescent="0.45">
      <c r="A315">
        <v>314</v>
      </c>
      <c r="B315" t="s">
        <v>959</v>
      </c>
      <c r="C315" t="s">
        <v>960</v>
      </c>
      <c r="D315" t="s">
        <v>990</v>
      </c>
      <c r="E315" t="s">
        <v>22</v>
      </c>
      <c r="F315">
        <v>0.27</v>
      </c>
      <c r="G315">
        <v>2.8181333999999998</v>
      </c>
      <c r="H315">
        <v>101.6840589</v>
      </c>
      <c r="I315" t="s">
        <v>460</v>
      </c>
    </row>
    <row r="316" spans="1:9" x14ac:dyDescent="0.45">
      <c r="A316">
        <v>315</v>
      </c>
      <c r="B316" t="s">
        <v>1017</v>
      </c>
      <c r="C316" t="s">
        <v>961</v>
      </c>
      <c r="D316" t="s">
        <v>990</v>
      </c>
      <c r="E316" t="s">
        <v>199</v>
      </c>
      <c r="F316">
        <v>1</v>
      </c>
      <c r="G316">
        <v>5.3341352999999998</v>
      </c>
      <c r="H316">
        <v>100.4701432</v>
      </c>
      <c r="I316" t="s">
        <v>460</v>
      </c>
    </row>
    <row r="317" spans="1:9" x14ac:dyDescent="0.45">
      <c r="A317">
        <v>316</v>
      </c>
      <c r="B317" t="s">
        <v>1017</v>
      </c>
      <c r="C317" t="s">
        <v>962</v>
      </c>
      <c r="D317" t="s">
        <v>990</v>
      </c>
      <c r="E317" t="s">
        <v>200</v>
      </c>
      <c r="F317">
        <v>0.18</v>
      </c>
      <c r="G317">
        <v>5.3341352999999998</v>
      </c>
      <c r="H317">
        <v>100.4701432</v>
      </c>
      <c r="I317" t="s">
        <v>460</v>
      </c>
    </row>
    <row r="318" spans="1:9" x14ac:dyDescent="0.45">
      <c r="A318">
        <v>317</v>
      </c>
      <c r="B318" t="s">
        <v>963</v>
      </c>
      <c r="C318" t="s">
        <v>964</v>
      </c>
      <c r="D318" t="s">
        <v>990</v>
      </c>
      <c r="E318" t="s">
        <v>201</v>
      </c>
      <c r="F318">
        <v>0.18</v>
      </c>
      <c r="G318">
        <v>3.0410721999999999</v>
      </c>
      <c r="H318">
        <v>101.4509506</v>
      </c>
      <c r="I318" t="s">
        <v>460</v>
      </c>
    </row>
    <row r="319" spans="1:9" x14ac:dyDescent="0.45">
      <c r="A319">
        <v>318</v>
      </c>
      <c r="B319" t="s">
        <v>202</v>
      </c>
      <c r="C319" t="s">
        <v>965</v>
      </c>
      <c r="D319" t="s">
        <v>990</v>
      </c>
      <c r="E319" t="s">
        <v>23</v>
      </c>
      <c r="F319">
        <v>0.27</v>
      </c>
      <c r="G319">
        <v>6.3903280000000002</v>
      </c>
      <c r="H319">
        <v>100.1999182</v>
      </c>
      <c r="I319" t="s">
        <v>460</v>
      </c>
    </row>
    <row r="320" spans="1:9" x14ac:dyDescent="0.45">
      <c r="A320">
        <v>319</v>
      </c>
      <c r="B320" t="s">
        <v>966</v>
      </c>
      <c r="C320" t="s">
        <v>967</v>
      </c>
      <c r="D320" t="s">
        <v>990</v>
      </c>
      <c r="E320" t="s">
        <v>24</v>
      </c>
      <c r="F320">
        <v>0.13</v>
      </c>
      <c r="G320">
        <v>4.7311028999999998</v>
      </c>
      <c r="H320">
        <v>101.1051259</v>
      </c>
      <c r="I320" t="s">
        <v>460</v>
      </c>
    </row>
    <row r="321" spans="1:9" x14ac:dyDescent="0.45">
      <c r="A321">
        <v>320</v>
      </c>
      <c r="B321" t="s">
        <v>968</v>
      </c>
      <c r="C321" t="s">
        <v>203</v>
      </c>
      <c r="D321" t="s">
        <v>990</v>
      </c>
      <c r="E321" t="s">
        <v>84</v>
      </c>
      <c r="F321">
        <v>0.25</v>
      </c>
      <c r="G321">
        <v>3.0078615489999998</v>
      </c>
      <c r="H321">
        <v>101.4406302</v>
      </c>
      <c r="I321" t="s">
        <v>460</v>
      </c>
    </row>
    <row r="322" spans="1:9" x14ac:dyDescent="0.45">
      <c r="A322">
        <v>321</v>
      </c>
      <c r="B322" t="s">
        <v>204</v>
      </c>
      <c r="C322" t="s">
        <v>969</v>
      </c>
      <c r="D322" t="s">
        <v>990</v>
      </c>
      <c r="E322" t="s">
        <v>79</v>
      </c>
      <c r="F322">
        <v>1</v>
      </c>
      <c r="G322">
        <v>1.8513972000000001</v>
      </c>
      <c r="H322">
        <v>102.942508</v>
      </c>
      <c r="I322" t="s">
        <v>460</v>
      </c>
    </row>
    <row r="323" spans="1:9" x14ac:dyDescent="0.45">
      <c r="A323">
        <v>322</v>
      </c>
      <c r="B323" t="s">
        <v>970</v>
      </c>
      <c r="C323" t="s">
        <v>971</v>
      </c>
      <c r="D323" t="s">
        <v>990</v>
      </c>
      <c r="E323" t="s">
        <v>99</v>
      </c>
      <c r="F323">
        <v>0.43</v>
      </c>
      <c r="G323">
        <v>5.2085492999999996</v>
      </c>
      <c r="H323">
        <v>100.49743530000001</v>
      </c>
      <c r="I323" t="s">
        <v>460</v>
      </c>
    </row>
    <row r="324" spans="1:9" x14ac:dyDescent="0.45">
      <c r="A324">
        <v>323</v>
      </c>
      <c r="B324" t="s">
        <v>972</v>
      </c>
      <c r="C324" t="s">
        <v>973</v>
      </c>
      <c r="D324" t="s">
        <v>990</v>
      </c>
      <c r="E324" t="s">
        <v>137</v>
      </c>
      <c r="F324">
        <v>0.43</v>
      </c>
      <c r="G324">
        <v>3.320926</v>
      </c>
      <c r="H324">
        <v>101.41425289999999</v>
      </c>
      <c r="I324" t="s">
        <v>460</v>
      </c>
    </row>
    <row r="325" spans="1:9" x14ac:dyDescent="0.45">
      <c r="A325">
        <v>324</v>
      </c>
      <c r="B325" t="s">
        <v>974</v>
      </c>
      <c r="C325" t="s">
        <v>975</v>
      </c>
      <c r="D325" t="s">
        <v>990</v>
      </c>
      <c r="E325" t="s">
        <v>142</v>
      </c>
      <c r="F325">
        <v>0.43</v>
      </c>
      <c r="G325">
        <v>5.3648094999999998</v>
      </c>
      <c r="H325">
        <v>100.3968429</v>
      </c>
      <c r="I325" t="s">
        <v>460</v>
      </c>
    </row>
    <row r="326" spans="1:9" x14ac:dyDescent="0.45">
      <c r="A326">
        <v>325</v>
      </c>
      <c r="B326" t="s">
        <v>976</v>
      </c>
      <c r="C326" t="s">
        <v>977</v>
      </c>
      <c r="D326" t="s">
        <v>990</v>
      </c>
      <c r="E326" t="s">
        <v>51</v>
      </c>
      <c r="F326">
        <v>0.18</v>
      </c>
      <c r="G326">
        <v>6.3962770000000004</v>
      </c>
      <c r="H326">
        <v>100.2095525</v>
      </c>
      <c r="I326" t="s">
        <v>460</v>
      </c>
    </row>
    <row r="327" spans="1:9" x14ac:dyDescent="0.45">
      <c r="A327">
        <v>326</v>
      </c>
      <c r="B327" t="s">
        <v>978</v>
      </c>
      <c r="C327" t="s">
        <v>979</v>
      </c>
      <c r="D327" t="s">
        <v>990</v>
      </c>
      <c r="E327" t="s">
        <v>50</v>
      </c>
      <c r="F327">
        <v>0.5</v>
      </c>
      <c r="G327">
        <v>3.0576300000000001</v>
      </c>
      <c r="H327">
        <v>101.575833</v>
      </c>
      <c r="I327" t="s">
        <v>460</v>
      </c>
    </row>
    <row r="328" spans="1:9" x14ac:dyDescent="0.45">
      <c r="A328">
        <v>327</v>
      </c>
      <c r="B328" t="s">
        <v>980</v>
      </c>
      <c r="C328" t="s">
        <v>919</v>
      </c>
      <c r="D328" t="s">
        <v>990</v>
      </c>
      <c r="E328" t="s">
        <v>41</v>
      </c>
      <c r="F328">
        <v>2.4700000000000002</v>
      </c>
      <c r="G328">
        <v>2.7281586</v>
      </c>
      <c r="H328">
        <v>101.7179314</v>
      </c>
      <c r="I328" t="s">
        <v>460</v>
      </c>
    </row>
    <row r="329" spans="1:9" x14ac:dyDescent="0.45">
      <c r="A329">
        <v>328</v>
      </c>
      <c r="B329" t="s">
        <v>981</v>
      </c>
      <c r="C329" t="s">
        <v>982</v>
      </c>
      <c r="D329" t="s">
        <v>990</v>
      </c>
      <c r="E329" t="s">
        <v>50</v>
      </c>
      <c r="F329">
        <v>0.43</v>
      </c>
      <c r="G329">
        <v>6.0631287</v>
      </c>
      <c r="H329">
        <v>100.38347899999999</v>
      </c>
      <c r="I329" t="s">
        <v>460</v>
      </c>
    </row>
    <row r="330" spans="1:9" x14ac:dyDescent="0.45">
      <c r="A330">
        <v>329</v>
      </c>
      <c r="B330" t="s">
        <v>205</v>
      </c>
      <c r="C330" t="s">
        <v>983</v>
      </c>
      <c r="D330" t="s">
        <v>990</v>
      </c>
      <c r="E330" t="s">
        <v>75</v>
      </c>
      <c r="F330">
        <v>1</v>
      </c>
      <c r="G330">
        <v>4.7311028999999998</v>
      </c>
      <c r="H330">
        <v>101.1051259</v>
      </c>
      <c r="I330" t="s">
        <v>460</v>
      </c>
    </row>
    <row r="331" spans="1:9" x14ac:dyDescent="0.45">
      <c r="A331">
        <v>330</v>
      </c>
      <c r="B331" t="s">
        <v>984</v>
      </c>
      <c r="C331" t="s">
        <v>985</v>
      </c>
      <c r="D331" t="s">
        <v>990</v>
      </c>
      <c r="E331" t="s">
        <v>206</v>
      </c>
      <c r="F331">
        <v>0.18</v>
      </c>
      <c r="G331">
        <v>5.6470440000000002</v>
      </c>
      <c r="H331">
        <v>100.4975889</v>
      </c>
      <c r="I331" t="s">
        <v>460</v>
      </c>
    </row>
    <row r="332" spans="1:9" x14ac:dyDescent="0.45">
      <c r="A332">
        <v>331</v>
      </c>
      <c r="B332" t="s">
        <v>207</v>
      </c>
      <c r="C332" t="s">
        <v>986</v>
      </c>
      <c r="D332" t="s">
        <v>990</v>
      </c>
      <c r="E332" t="s">
        <v>78</v>
      </c>
      <c r="F332">
        <v>0.1</v>
      </c>
      <c r="G332">
        <v>1.4711882999999999</v>
      </c>
      <c r="H332">
        <v>103.5986529</v>
      </c>
      <c r="I332" t="s">
        <v>460</v>
      </c>
    </row>
    <row r="333" spans="1:9" x14ac:dyDescent="0.45">
      <c r="A333">
        <v>332</v>
      </c>
      <c r="B333" t="s">
        <v>987</v>
      </c>
      <c r="C333" t="s">
        <v>988</v>
      </c>
      <c r="D333" t="s">
        <v>990</v>
      </c>
      <c r="E333" t="s">
        <v>208</v>
      </c>
      <c r="F333">
        <v>1.01</v>
      </c>
      <c r="G333">
        <v>3.9700199999999999</v>
      </c>
      <c r="H333">
        <v>103.42607289999999</v>
      </c>
      <c r="I333" t="s">
        <v>460</v>
      </c>
    </row>
    <row r="334" spans="1:9" x14ac:dyDescent="0.45">
      <c r="A334">
        <v>333</v>
      </c>
      <c r="B334" t="s">
        <v>987</v>
      </c>
      <c r="C334" t="s">
        <v>988</v>
      </c>
      <c r="D334" t="s">
        <v>990</v>
      </c>
      <c r="E334" t="s">
        <v>208</v>
      </c>
      <c r="F334">
        <v>1.01</v>
      </c>
      <c r="G334">
        <v>3.9700199999999999</v>
      </c>
      <c r="H334">
        <v>103.42607289999999</v>
      </c>
      <c r="I334" t="s">
        <v>460</v>
      </c>
    </row>
    <row r="335" spans="1:9" x14ac:dyDescent="0.45">
      <c r="A335">
        <v>334</v>
      </c>
      <c r="B335" t="s">
        <v>209</v>
      </c>
      <c r="C335" t="s">
        <v>210</v>
      </c>
      <c r="D335" t="s">
        <v>990</v>
      </c>
      <c r="E335" t="s">
        <v>208</v>
      </c>
      <c r="F335">
        <v>3</v>
      </c>
      <c r="G335">
        <v>3.9700199999999999</v>
      </c>
      <c r="H335">
        <v>103.42607289999999</v>
      </c>
      <c r="I335" t="s">
        <v>460</v>
      </c>
    </row>
    <row r="336" spans="1:9" x14ac:dyDescent="0.45">
      <c r="A336">
        <v>335</v>
      </c>
      <c r="B336" t="s">
        <v>209</v>
      </c>
      <c r="C336" t="s">
        <v>210</v>
      </c>
      <c r="D336" t="s">
        <v>990</v>
      </c>
      <c r="E336" t="s">
        <v>208</v>
      </c>
      <c r="F336">
        <v>5</v>
      </c>
      <c r="G336">
        <v>3.9700199999999999</v>
      </c>
      <c r="H336">
        <v>103.42607289999999</v>
      </c>
      <c r="I336" t="s">
        <v>460</v>
      </c>
    </row>
    <row r="337" spans="1:9" x14ac:dyDescent="0.45">
      <c r="A337">
        <v>336</v>
      </c>
      <c r="B337" t="s">
        <v>211</v>
      </c>
      <c r="C337" t="s">
        <v>218</v>
      </c>
      <c r="D337" t="s">
        <v>990</v>
      </c>
      <c r="E337">
        <v>42127</v>
      </c>
      <c r="F337">
        <v>0.18</v>
      </c>
      <c r="G337">
        <v>3.0737188</v>
      </c>
      <c r="H337">
        <v>101.58617750000001</v>
      </c>
      <c r="I337" t="s">
        <v>460</v>
      </c>
    </row>
    <row r="338" spans="1:9" x14ac:dyDescent="0.45">
      <c r="A338">
        <v>337</v>
      </c>
      <c r="B338" t="s">
        <v>212</v>
      </c>
      <c r="C338" t="s">
        <v>219</v>
      </c>
      <c r="D338" t="s">
        <v>990</v>
      </c>
      <c r="E338">
        <v>42349</v>
      </c>
      <c r="F338">
        <v>0.43</v>
      </c>
      <c r="G338">
        <v>5.3934762000000003</v>
      </c>
      <c r="H338">
        <v>100.40032840000001</v>
      </c>
      <c r="I338" t="s">
        <v>460</v>
      </c>
    </row>
    <row r="339" spans="1:9" x14ac:dyDescent="0.45">
      <c r="A339">
        <v>338</v>
      </c>
      <c r="B339" t="s">
        <v>213</v>
      </c>
      <c r="C339" t="s">
        <v>220</v>
      </c>
      <c r="D339" t="s">
        <v>990</v>
      </c>
      <c r="E339">
        <v>41011</v>
      </c>
      <c r="F339">
        <v>0.99</v>
      </c>
      <c r="G339">
        <v>3.0571899999999999</v>
      </c>
      <c r="H339">
        <v>101.50175590000001</v>
      </c>
      <c r="I339" t="s">
        <v>460</v>
      </c>
    </row>
    <row r="340" spans="1:9" x14ac:dyDescent="0.45">
      <c r="A340">
        <v>339</v>
      </c>
      <c r="B340" t="s">
        <v>214</v>
      </c>
      <c r="C340" t="s">
        <v>221</v>
      </c>
      <c r="D340" t="s">
        <v>990</v>
      </c>
      <c r="E340" t="s">
        <v>225</v>
      </c>
      <c r="F340">
        <v>0.14000000000000001</v>
      </c>
      <c r="G340">
        <v>3.1252401000000001</v>
      </c>
      <c r="H340">
        <v>101.39985179999999</v>
      </c>
      <c r="I340" t="s">
        <v>460</v>
      </c>
    </row>
    <row r="341" spans="1:9" x14ac:dyDescent="0.45">
      <c r="A341">
        <v>340</v>
      </c>
      <c r="B341" t="s">
        <v>215</v>
      </c>
      <c r="C341" t="s">
        <v>222</v>
      </c>
      <c r="D341" t="s">
        <v>990</v>
      </c>
      <c r="E341">
        <v>42411</v>
      </c>
      <c r="F341">
        <v>0.34</v>
      </c>
      <c r="G341">
        <v>5.3341352999999998</v>
      </c>
      <c r="H341">
        <v>100.4701432</v>
      </c>
      <c r="I341" t="s">
        <v>460</v>
      </c>
    </row>
    <row r="342" spans="1:9" x14ac:dyDescent="0.45">
      <c r="A342">
        <v>341</v>
      </c>
      <c r="B342" t="s">
        <v>216</v>
      </c>
      <c r="C342" t="s">
        <v>223</v>
      </c>
      <c r="D342" t="s">
        <v>990</v>
      </c>
      <c r="E342" t="s">
        <v>78</v>
      </c>
      <c r="F342">
        <v>0.18</v>
      </c>
      <c r="G342">
        <v>3.1451060000000002</v>
      </c>
      <c r="H342">
        <v>101.53793</v>
      </c>
      <c r="I342" t="s">
        <v>460</v>
      </c>
    </row>
    <row r="343" spans="1:9" x14ac:dyDescent="0.45">
      <c r="A343">
        <v>342</v>
      </c>
      <c r="B343" t="s">
        <v>217</v>
      </c>
      <c r="C343" t="s">
        <v>224</v>
      </c>
      <c r="D343" t="s">
        <v>990</v>
      </c>
      <c r="E343" t="s">
        <v>134</v>
      </c>
      <c r="F343">
        <v>1</v>
      </c>
      <c r="G343">
        <v>6.35</v>
      </c>
      <c r="H343">
        <v>99.8</v>
      </c>
      <c r="I343" t="s">
        <v>460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433B-C3F0-45CF-AF87-88265A73C044}">
  <dimension ref="A1:H23"/>
  <sheetViews>
    <sheetView workbookViewId="0">
      <selection activeCell="B4" sqref="B4"/>
    </sheetView>
    <sheetView workbookViewId="1">
      <selection activeCell="D2" sqref="D2:D24"/>
    </sheetView>
  </sheetViews>
  <sheetFormatPr defaultRowHeight="14.25" x14ac:dyDescent="0.45"/>
  <cols>
    <col min="2" max="2" width="26.3984375" customWidth="1"/>
    <col min="3" max="3" width="14.06640625" customWidth="1"/>
    <col min="4" max="4" width="10.19921875" bestFit="1" customWidth="1"/>
    <col min="5" max="5" width="31.73046875" customWidth="1"/>
  </cols>
  <sheetData>
    <row r="1" spans="1:8" x14ac:dyDescent="0.45">
      <c r="A1" s="2" t="s">
        <v>231</v>
      </c>
      <c r="B1" s="2" t="s">
        <v>227</v>
      </c>
      <c r="C1" s="2" t="s">
        <v>228</v>
      </c>
      <c r="D1" s="2" t="s">
        <v>229</v>
      </c>
      <c r="E1" s="2" t="s">
        <v>265</v>
      </c>
      <c r="F1" s="3" t="s">
        <v>226</v>
      </c>
      <c r="G1" s="3" t="s">
        <v>230</v>
      </c>
      <c r="H1" s="2" t="s">
        <v>331</v>
      </c>
    </row>
    <row r="2" spans="1:8" x14ac:dyDescent="0.45">
      <c r="A2">
        <v>1</v>
      </c>
      <c r="B2" t="s">
        <v>266</v>
      </c>
      <c r="C2" t="s">
        <v>232</v>
      </c>
      <c r="D2" t="s">
        <v>233</v>
      </c>
      <c r="E2" t="s">
        <v>461</v>
      </c>
      <c r="F2" t="s">
        <v>282</v>
      </c>
      <c r="G2">
        <v>6.51</v>
      </c>
      <c r="H2" t="s">
        <v>460</v>
      </c>
    </row>
    <row r="3" spans="1:8" x14ac:dyDescent="0.45">
      <c r="A3">
        <v>2</v>
      </c>
      <c r="B3" t="s">
        <v>267</v>
      </c>
      <c r="C3" t="s">
        <v>234</v>
      </c>
      <c r="D3" t="s">
        <v>235</v>
      </c>
      <c r="E3" t="s">
        <v>1018</v>
      </c>
      <c r="F3" t="s">
        <v>282</v>
      </c>
      <c r="G3">
        <v>27.4</v>
      </c>
      <c r="H3" t="s">
        <v>460</v>
      </c>
    </row>
    <row r="4" spans="1:8" x14ac:dyDescent="0.45">
      <c r="A4">
        <v>3</v>
      </c>
      <c r="B4" t="s">
        <v>268</v>
      </c>
      <c r="C4" t="s">
        <v>236</v>
      </c>
      <c r="D4" t="s">
        <v>79</v>
      </c>
      <c r="E4" t="s">
        <v>1018</v>
      </c>
      <c r="F4" t="s">
        <v>283</v>
      </c>
      <c r="G4">
        <v>6.88</v>
      </c>
      <c r="H4" t="s">
        <v>460</v>
      </c>
    </row>
    <row r="5" spans="1:8" x14ac:dyDescent="0.45">
      <c r="A5">
        <v>4</v>
      </c>
      <c r="B5" t="s">
        <v>269</v>
      </c>
      <c r="C5" t="s">
        <v>237</v>
      </c>
      <c r="D5" t="s">
        <v>238</v>
      </c>
      <c r="E5" t="s">
        <v>489</v>
      </c>
      <c r="F5" t="s">
        <v>282</v>
      </c>
      <c r="G5">
        <v>14.23</v>
      </c>
      <c r="H5" t="s">
        <v>460</v>
      </c>
    </row>
    <row r="6" spans="1:8" x14ac:dyDescent="0.45">
      <c r="A6">
        <v>5</v>
      </c>
      <c r="B6" t="s">
        <v>270</v>
      </c>
      <c r="C6" t="s">
        <v>239</v>
      </c>
      <c r="D6" t="s">
        <v>240</v>
      </c>
      <c r="E6" t="s">
        <v>462</v>
      </c>
      <c r="F6" t="s">
        <v>282</v>
      </c>
      <c r="G6">
        <v>10.74</v>
      </c>
      <c r="H6" t="s">
        <v>460</v>
      </c>
    </row>
    <row r="7" spans="1:8" x14ac:dyDescent="0.45">
      <c r="A7">
        <v>6</v>
      </c>
      <c r="B7" t="s">
        <v>270</v>
      </c>
      <c r="C7" t="s">
        <v>239</v>
      </c>
      <c r="D7" t="s">
        <v>241</v>
      </c>
      <c r="E7" t="s">
        <v>462</v>
      </c>
      <c r="F7" t="s">
        <v>282</v>
      </c>
      <c r="G7">
        <v>8</v>
      </c>
      <c r="H7" t="s">
        <v>460</v>
      </c>
    </row>
    <row r="8" spans="1:8" x14ac:dyDescent="0.45">
      <c r="A8">
        <v>7</v>
      </c>
      <c r="B8" t="s">
        <v>271</v>
      </c>
      <c r="C8" t="s">
        <v>242</v>
      </c>
      <c r="D8" t="s">
        <v>243</v>
      </c>
      <c r="E8" t="s">
        <v>1018</v>
      </c>
      <c r="F8" t="s">
        <v>282</v>
      </c>
      <c r="G8">
        <v>11.49</v>
      </c>
      <c r="H8" t="s">
        <v>460</v>
      </c>
    </row>
    <row r="9" spans="1:8" x14ac:dyDescent="0.45">
      <c r="A9">
        <v>8</v>
      </c>
      <c r="B9" t="s">
        <v>272</v>
      </c>
      <c r="C9" t="s">
        <v>234</v>
      </c>
      <c r="D9" t="s">
        <v>244</v>
      </c>
      <c r="E9" t="s">
        <v>1019</v>
      </c>
      <c r="F9" t="s">
        <v>282</v>
      </c>
      <c r="G9">
        <v>12</v>
      </c>
      <c r="H9" t="s">
        <v>460</v>
      </c>
    </row>
    <row r="10" spans="1:8" x14ac:dyDescent="0.45">
      <c r="A10">
        <v>9</v>
      </c>
      <c r="B10" t="s">
        <v>273</v>
      </c>
      <c r="C10" t="s">
        <v>236</v>
      </c>
      <c r="D10" t="s">
        <v>245</v>
      </c>
      <c r="E10" t="s">
        <v>1018</v>
      </c>
      <c r="F10" t="s">
        <v>283</v>
      </c>
      <c r="G10">
        <v>5.53</v>
      </c>
      <c r="H10" t="s">
        <v>460</v>
      </c>
    </row>
    <row r="11" spans="1:8" x14ac:dyDescent="0.45">
      <c r="A11">
        <v>10</v>
      </c>
      <c r="B11" t="s">
        <v>274</v>
      </c>
      <c r="C11" t="s">
        <v>236</v>
      </c>
      <c r="D11" t="s">
        <v>246</v>
      </c>
      <c r="E11" t="s">
        <v>489</v>
      </c>
      <c r="F11" t="s">
        <v>282</v>
      </c>
      <c r="G11">
        <v>56</v>
      </c>
      <c r="H11" t="s">
        <v>460</v>
      </c>
    </row>
    <row r="12" spans="1:8" x14ac:dyDescent="0.45">
      <c r="A12">
        <v>11</v>
      </c>
      <c r="B12" t="s">
        <v>274</v>
      </c>
      <c r="C12" t="s">
        <v>236</v>
      </c>
      <c r="D12" t="s">
        <v>247</v>
      </c>
      <c r="E12" t="s">
        <v>462</v>
      </c>
      <c r="F12" t="s">
        <v>282</v>
      </c>
      <c r="G12">
        <v>42.6</v>
      </c>
      <c r="H12" t="s">
        <v>460</v>
      </c>
    </row>
    <row r="13" spans="1:8" x14ac:dyDescent="0.45">
      <c r="A13">
        <v>12</v>
      </c>
      <c r="B13" t="s">
        <v>275</v>
      </c>
      <c r="C13" t="s">
        <v>232</v>
      </c>
      <c r="D13" t="s">
        <v>248</v>
      </c>
      <c r="E13" t="s">
        <v>489</v>
      </c>
      <c r="F13" t="s">
        <v>282</v>
      </c>
      <c r="G13">
        <v>8.9499999999999993</v>
      </c>
      <c r="H13" t="s">
        <v>460</v>
      </c>
    </row>
    <row r="14" spans="1:8" x14ac:dyDescent="0.45">
      <c r="A14">
        <v>13</v>
      </c>
      <c r="B14" t="s">
        <v>276</v>
      </c>
      <c r="C14" t="s">
        <v>234</v>
      </c>
      <c r="D14" t="s">
        <v>249</v>
      </c>
      <c r="E14" t="s">
        <v>489</v>
      </c>
      <c r="F14" t="s">
        <v>284</v>
      </c>
      <c r="G14">
        <v>79.2</v>
      </c>
      <c r="H14" t="s">
        <v>460</v>
      </c>
    </row>
    <row r="15" spans="1:8" x14ac:dyDescent="0.45">
      <c r="A15">
        <v>14</v>
      </c>
      <c r="B15" t="s">
        <v>250</v>
      </c>
      <c r="C15" t="s">
        <v>251</v>
      </c>
      <c r="D15" t="s">
        <v>252</v>
      </c>
      <c r="E15" t="s">
        <v>1018</v>
      </c>
      <c r="F15" t="s">
        <v>282</v>
      </c>
      <c r="G15">
        <v>9.39</v>
      </c>
      <c r="H15" t="s">
        <v>460</v>
      </c>
    </row>
    <row r="16" spans="1:8" x14ac:dyDescent="0.45">
      <c r="A16">
        <v>15</v>
      </c>
      <c r="B16" t="s">
        <v>277</v>
      </c>
      <c r="C16" t="s">
        <v>237</v>
      </c>
      <c r="D16" t="s">
        <v>253</v>
      </c>
      <c r="E16" t="s">
        <v>1019</v>
      </c>
      <c r="F16" t="s">
        <v>282</v>
      </c>
      <c r="G16">
        <v>14.4</v>
      </c>
      <c r="H16" t="s">
        <v>460</v>
      </c>
    </row>
    <row r="17" spans="1:8" x14ac:dyDescent="0.45">
      <c r="A17">
        <v>16</v>
      </c>
      <c r="B17" t="s">
        <v>278</v>
      </c>
      <c r="C17" t="s">
        <v>254</v>
      </c>
      <c r="D17" t="s">
        <v>255</v>
      </c>
      <c r="E17" t="s">
        <v>489</v>
      </c>
      <c r="F17" t="s">
        <v>285</v>
      </c>
      <c r="G17">
        <v>12</v>
      </c>
      <c r="H17" t="s">
        <v>460</v>
      </c>
    </row>
    <row r="18" spans="1:8" x14ac:dyDescent="0.45">
      <c r="A18">
        <v>17</v>
      </c>
      <c r="B18" t="s">
        <v>256</v>
      </c>
      <c r="C18" t="s">
        <v>257</v>
      </c>
      <c r="D18" t="s">
        <v>258</v>
      </c>
      <c r="E18" t="s">
        <v>462</v>
      </c>
      <c r="F18" t="s">
        <v>282</v>
      </c>
      <c r="G18">
        <v>9.5</v>
      </c>
      <c r="H18" t="s">
        <v>460</v>
      </c>
    </row>
    <row r="19" spans="1:8" x14ac:dyDescent="0.45">
      <c r="A19">
        <v>18</v>
      </c>
      <c r="B19" t="s">
        <v>279</v>
      </c>
      <c r="C19" t="s">
        <v>242</v>
      </c>
      <c r="D19" t="s">
        <v>259</v>
      </c>
      <c r="E19" t="s">
        <v>489</v>
      </c>
      <c r="F19" t="s">
        <v>282</v>
      </c>
      <c r="G19">
        <v>18.309999999999999</v>
      </c>
      <c r="H19" t="s">
        <v>460</v>
      </c>
    </row>
    <row r="20" spans="1:8" x14ac:dyDescent="0.45">
      <c r="A20">
        <v>19</v>
      </c>
      <c r="B20" t="s">
        <v>260</v>
      </c>
      <c r="C20" t="s">
        <v>257</v>
      </c>
      <c r="D20" t="s">
        <v>261</v>
      </c>
      <c r="E20" t="s">
        <v>462</v>
      </c>
      <c r="F20" t="s">
        <v>282</v>
      </c>
      <c r="G20">
        <v>25</v>
      </c>
      <c r="H20" t="s">
        <v>460</v>
      </c>
    </row>
    <row r="21" spans="1:8" x14ac:dyDescent="0.45">
      <c r="A21">
        <v>20</v>
      </c>
      <c r="B21" t="s">
        <v>260</v>
      </c>
      <c r="C21" t="s">
        <v>257</v>
      </c>
      <c r="D21" t="s">
        <v>261</v>
      </c>
      <c r="E21" t="s">
        <v>462</v>
      </c>
      <c r="F21" t="s">
        <v>282</v>
      </c>
      <c r="G21">
        <v>25</v>
      </c>
      <c r="H21" t="s">
        <v>460</v>
      </c>
    </row>
    <row r="22" spans="1:8" x14ac:dyDescent="0.45">
      <c r="A22">
        <v>21</v>
      </c>
      <c r="B22" t="s">
        <v>280</v>
      </c>
      <c r="C22" t="s">
        <v>237</v>
      </c>
      <c r="D22" t="s">
        <v>262</v>
      </c>
      <c r="E22" t="s">
        <v>1019</v>
      </c>
      <c r="F22" t="s">
        <v>282</v>
      </c>
      <c r="G22">
        <v>8</v>
      </c>
      <c r="H22" t="s">
        <v>460</v>
      </c>
    </row>
    <row r="23" spans="1:8" x14ac:dyDescent="0.45">
      <c r="A23">
        <v>22</v>
      </c>
      <c r="B23" t="s">
        <v>281</v>
      </c>
      <c r="C23" t="s">
        <v>263</v>
      </c>
      <c r="D23" t="s">
        <v>264</v>
      </c>
      <c r="E23" t="s">
        <v>462</v>
      </c>
      <c r="F23" t="s">
        <v>282</v>
      </c>
      <c r="G23">
        <v>152.30000000000001</v>
      </c>
      <c r="H23" t="s"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433-24AB-43B3-BF37-33599DE17C3C}">
  <dimension ref="A1:G10"/>
  <sheetViews>
    <sheetView workbookViewId="0">
      <selection activeCell="A6" sqref="A6"/>
    </sheetView>
    <sheetView workbookViewId="1">
      <selection activeCell="D2" sqref="D2:D10"/>
    </sheetView>
  </sheetViews>
  <sheetFormatPr defaultRowHeight="14.25" x14ac:dyDescent="0.45"/>
  <cols>
    <col min="1" max="1" width="38.73046875" customWidth="1"/>
    <col min="2" max="3" width="15.59765625" customWidth="1"/>
    <col min="5" max="5" width="23.1328125" customWidth="1"/>
  </cols>
  <sheetData>
    <row r="1" spans="1:7" x14ac:dyDescent="0.45">
      <c r="A1" t="s">
        <v>227</v>
      </c>
      <c r="B1" t="s">
        <v>228</v>
      </c>
      <c r="C1" t="s">
        <v>229</v>
      </c>
      <c r="D1" t="s">
        <v>265</v>
      </c>
      <c r="E1" t="s">
        <v>226</v>
      </c>
      <c r="F1" t="s">
        <v>230</v>
      </c>
      <c r="G1" t="s">
        <v>331</v>
      </c>
    </row>
    <row r="2" spans="1:7" x14ac:dyDescent="0.45">
      <c r="A2" t="s">
        <v>296</v>
      </c>
      <c r="B2" t="s">
        <v>237</v>
      </c>
      <c r="C2" t="s">
        <v>286</v>
      </c>
      <c r="D2" t="s">
        <v>462</v>
      </c>
      <c r="E2" s="4" t="s">
        <v>282</v>
      </c>
      <c r="F2">
        <v>40</v>
      </c>
      <c r="G2" t="s">
        <v>460</v>
      </c>
    </row>
    <row r="3" spans="1:7" x14ac:dyDescent="0.45">
      <c r="A3" t="s">
        <v>297</v>
      </c>
      <c r="B3" t="s">
        <v>232</v>
      </c>
      <c r="C3" t="s">
        <v>287</v>
      </c>
      <c r="D3" t="s">
        <v>462</v>
      </c>
      <c r="E3" s="4" t="s">
        <v>282</v>
      </c>
      <c r="F3">
        <v>33.5</v>
      </c>
      <c r="G3" t="s">
        <v>460</v>
      </c>
    </row>
    <row r="4" spans="1:7" x14ac:dyDescent="0.45">
      <c r="A4" t="s">
        <v>298</v>
      </c>
      <c r="B4" t="s">
        <v>254</v>
      </c>
      <c r="C4" t="s">
        <v>241</v>
      </c>
      <c r="D4" t="s">
        <v>1019</v>
      </c>
      <c r="E4" s="4" t="s">
        <v>282</v>
      </c>
      <c r="F4">
        <v>8.4</v>
      </c>
      <c r="G4" t="s">
        <v>460</v>
      </c>
    </row>
    <row r="5" spans="1:7" x14ac:dyDescent="0.45">
      <c r="A5" t="s">
        <v>299</v>
      </c>
      <c r="B5" t="s">
        <v>257</v>
      </c>
      <c r="C5" t="s">
        <v>288</v>
      </c>
      <c r="D5" t="s">
        <v>1020</v>
      </c>
      <c r="E5" t="s">
        <v>285</v>
      </c>
      <c r="F5">
        <v>7</v>
      </c>
      <c r="G5" t="s">
        <v>460</v>
      </c>
    </row>
    <row r="6" spans="1:7" x14ac:dyDescent="0.45">
      <c r="A6" t="s">
        <v>289</v>
      </c>
      <c r="B6" t="s">
        <v>236</v>
      </c>
      <c r="C6" t="s">
        <v>290</v>
      </c>
      <c r="D6" t="s">
        <v>1019</v>
      </c>
      <c r="E6" s="4" t="s">
        <v>282</v>
      </c>
      <c r="F6">
        <v>5.7</v>
      </c>
      <c r="G6" t="s">
        <v>460</v>
      </c>
    </row>
    <row r="7" spans="1:7" x14ac:dyDescent="0.45">
      <c r="A7" t="s">
        <v>260</v>
      </c>
      <c r="B7" t="s">
        <v>257</v>
      </c>
      <c r="C7" t="s">
        <v>291</v>
      </c>
      <c r="D7" t="s">
        <v>462</v>
      </c>
      <c r="E7" s="4" t="s">
        <v>282</v>
      </c>
      <c r="F7">
        <v>210</v>
      </c>
      <c r="G7" t="s">
        <v>460</v>
      </c>
    </row>
    <row r="8" spans="1:7" x14ac:dyDescent="0.45">
      <c r="A8" t="s">
        <v>260</v>
      </c>
      <c r="B8" t="s">
        <v>234</v>
      </c>
      <c r="C8" t="s">
        <v>291</v>
      </c>
      <c r="D8" t="s">
        <v>462</v>
      </c>
      <c r="E8" s="4" t="s">
        <v>282</v>
      </c>
      <c r="F8">
        <v>105</v>
      </c>
      <c r="G8" t="s">
        <v>460</v>
      </c>
    </row>
    <row r="9" spans="1:7" x14ac:dyDescent="0.45">
      <c r="A9" t="s">
        <v>292</v>
      </c>
      <c r="B9" t="s">
        <v>257</v>
      </c>
      <c r="C9" t="s">
        <v>293</v>
      </c>
      <c r="D9" t="s">
        <v>1020</v>
      </c>
      <c r="E9" t="s">
        <v>285</v>
      </c>
      <c r="F9">
        <v>6</v>
      </c>
      <c r="G9" t="s">
        <v>460</v>
      </c>
    </row>
    <row r="10" spans="1:7" x14ac:dyDescent="0.45">
      <c r="A10" t="s">
        <v>300</v>
      </c>
      <c r="B10" t="s">
        <v>294</v>
      </c>
      <c r="C10" t="s">
        <v>295</v>
      </c>
      <c r="D10" t="s">
        <v>462</v>
      </c>
      <c r="E10" s="4" t="s">
        <v>282</v>
      </c>
      <c r="F10">
        <v>35</v>
      </c>
      <c r="G10" t="s">
        <v>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321E-0419-451C-9110-894B59EC1DDB}">
  <dimension ref="A1:L42"/>
  <sheetViews>
    <sheetView topLeftCell="A19" workbookViewId="0">
      <selection activeCell="E36" sqref="E36:E42"/>
    </sheetView>
    <sheetView topLeftCell="A10" workbookViewId="1">
      <selection activeCell="L34" sqref="L34"/>
    </sheetView>
  </sheetViews>
  <sheetFormatPr defaultRowHeight="14.25" x14ac:dyDescent="0.45"/>
  <cols>
    <col min="1" max="1" width="38.73046875" customWidth="1"/>
    <col min="2" max="2" width="15.59765625" customWidth="1"/>
    <col min="3" max="12" width="10" style="7" customWidth="1"/>
  </cols>
  <sheetData>
    <row r="1" spans="1:12" x14ac:dyDescent="0.45">
      <c r="C1" s="25" t="s">
        <v>1027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45">
      <c r="A2" t="s">
        <v>331</v>
      </c>
      <c r="B2" s="7" t="s">
        <v>230</v>
      </c>
      <c r="C2" s="7" t="s">
        <v>326</v>
      </c>
      <c r="D2" s="7" t="s">
        <v>1028</v>
      </c>
      <c r="E2" s="7" t="s">
        <v>1029</v>
      </c>
      <c r="F2" s="7" t="s">
        <v>1030</v>
      </c>
      <c r="G2" s="7" t="s">
        <v>329</v>
      </c>
      <c r="H2" s="7" t="s">
        <v>1031</v>
      </c>
      <c r="I2" s="7" t="s">
        <v>447</v>
      </c>
      <c r="J2" s="7" t="s">
        <v>285</v>
      </c>
      <c r="K2" s="7" t="s">
        <v>1032</v>
      </c>
      <c r="L2" s="7" t="s">
        <v>330</v>
      </c>
    </row>
    <row r="3" spans="1:12" x14ac:dyDescent="0.45">
      <c r="B3" s="7"/>
      <c r="D3" s="7" t="s">
        <v>283</v>
      </c>
      <c r="E3" s="7" t="s">
        <v>283</v>
      </c>
      <c r="F3" s="7" t="s">
        <v>328</v>
      </c>
      <c r="G3" s="7" t="s">
        <v>283</v>
      </c>
      <c r="H3" s="7" t="s">
        <v>1031</v>
      </c>
      <c r="I3" s="7" t="s">
        <v>447</v>
      </c>
      <c r="J3" s="7" t="s">
        <v>283</v>
      </c>
      <c r="K3" s="7" t="s">
        <v>283</v>
      </c>
    </row>
    <row r="4" spans="1:12" x14ac:dyDescent="0.45">
      <c r="A4" t="s">
        <v>236</v>
      </c>
      <c r="B4" s="9">
        <v>23.62</v>
      </c>
      <c r="C4" s="10">
        <v>0</v>
      </c>
      <c r="D4" s="10"/>
      <c r="E4" s="11"/>
      <c r="F4" s="10"/>
      <c r="G4" s="10"/>
      <c r="H4" s="10"/>
      <c r="I4" s="10"/>
      <c r="J4" s="10"/>
      <c r="K4" s="10">
        <v>2.04</v>
      </c>
      <c r="L4" s="10">
        <f>SUM(C4:K4)</f>
        <v>2.04</v>
      </c>
    </row>
    <row r="5" spans="1:12" x14ac:dyDescent="0.45">
      <c r="A5" t="s">
        <v>1023</v>
      </c>
      <c r="B5" s="9">
        <v>87.28</v>
      </c>
      <c r="C5" s="10">
        <v>2.48</v>
      </c>
      <c r="D5" s="10">
        <v>15.3</v>
      </c>
      <c r="E5" s="11"/>
      <c r="F5" s="10"/>
      <c r="G5" s="10"/>
      <c r="H5" s="10"/>
      <c r="I5" s="10"/>
      <c r="J5" s="10"/>
      <c r="K5" s="10"/>
      <c r="L5" s="10">
        <f t="shared" ref="L5:L10" si="0">SUM(C5:K5)</f>
        <v>17.78</v>
      </c>
    </row>
    <row r="6" spans="1:12" x14ac:dyDescent="0.45">
      <c r="A6" t="s">
        <v>1024</v>
      </c>
      <c r="B6" s="9">
        <v>78.680000000000007</v>
      </c>
      <c r="C6" s="10">
        <v>1</v>
      </c>
      <c r="D6" s="10"/>
      <c r="E6" s="11"/>
      <c r="F6" s="10"/>
      <c r="G6" s="10"/>
      <c r="H6" s="10"/>
      <c r="I6" s="10"/>
      <c r="J6" s="10">
        <v>25.69</v>
      </c>
      <c r="K6" s="10"/>
      <c r="L6" s="10">
        <f t="shared" si="0"/>
        <v>26.69</v>
      </c>
    </row>
    <row r="7" spans="1:12" x14ac:dyDescent="0.45">
      <c r="A7" t="s">
        <v>234</v>
      </c>
      <c r="B7" s="9">
        <v>250.84</v>
      </c>
      <c r="C7" s="10">
        <v>0.01</v>
      </c>
      <c r="D7" s="10">
        <v>0.14000000000000001</v>
      </c>
      <c r="E7" s="10"/>
      <c r="F7" s="10"/>
      <c r="G7" s="10"/>
      <c r="H7" s="10"/>
      <c r="I7" s="10"/>
      <c r="J7" s="10"/>
      <c r="K7" s="10"/>
      <c r="L7" s="10">
        <f t="shared" si="0"/>
        <v>0.15000000000000002</v>
      </c>
    </row>
    <row r="8" spans="1:12" x14ac:dyDescent="0.45">
      <c r="A8" t="s">
        <v>254</v>
      </c>
      <c r="B8" s="9">
        <v>70.069999999999993</v>
      </c>
      <c r="C8" s="10">
        <v>6</v>
      </c>
      <c r="D8" s="10">
        <v>59.5</v>
      </c>
      <c r="E8" s="11"/>
      <c r="F8" s="10">
        <v>7.14</v>
      </c>
      <c r="G8" s="10"/>
      <c r="H8" s="10"/>
      <c r="I8" s="10">
        <v>5.28</v>
      </c>
      <c r="J8" s="10"/>
      <c r="K8" s="10"/>
      <c r="L8" s="10">
        <f t="shared" si="0"/>
        <v>77.92</v>
      </c>
    </row>
    <row r="9" spans="1:12" x14ac:dyDescent="0.45">
      <c r="A9" t="s">
        <v>1025</v>
      </c>
      <c r="B9" s="9">
        <v>60</v>
      </c>
      <c r="C9" s="10">
        <v>0.08</v>
      </c>
      <c r="D9" s="10">
        <v>0.54</v>
      </c>
      <c r="E9" s="11"/>
      <c r="F9" s="10"/>
      <c r="G9" s="10"/>
      <c r="H9" s="10">
        <v>0.12</v>
      </c>
      <c r="I9" s="10"/>
      <c r="J9" s="10">
        <v>0.03</v>
      </c>
      <c r="K9" s="10"/>
      <c r="L9" s="10">
        <f t="shared" si="0"/>
        <v>0.77</v>
      </c>
    </row>
    <row r="10" spans="1:12" x14ac:dyDescent="0.45">
      <c r="A10" t="s">
        <v>1026</v>
      </c>
      <c r="B10" s="9">
        <v>188.33</v>
      </c>
      <c r="C10" s="10">
        <v>1.49</v>
      </c>
      <c r="D10" s="10">
        <v>0.72</v>
      </c>
      <c r="E10" s="11">
        <v>0.45</v>
      </c>
      <c r="F10" s="10"/>
      <c r="G10" s="10">
        <v>0.25</v>
      </c>
      <c r="H10" s="10"/>
      <c r="I10" s="10"/>
      <c r="J10" s="10"/>
      <c r="K10" s="10"/>
      <c r="L10" s="10">
        <f t="shared" si="0"/>
        <v>2.91</v>
      </c>
    </row>
    <row r="12" spans="1:12" x14ac:dyDescent="0.45">
      <c r="E12" s="8"/>
    </row>
    <row r="13" spans="1:12" x14ac:dyDescent="0.45">
      <c r="C13" s="25" t="s">
        <v>1027</v>
      </c>
      <c r="D13" s="25"/>
      <c r="E13" s="25"/>
      <c r="F13" s="25"/>
      <c r="G13" s="25"/>
      <c r="H13" s="6"/>
      <c r="I13" s="6"/>
      <c r="J13" s="6"/>
      <c r="K13" s="6"/>
    </row>
    <row r="14" spans="1:12" x14ac:dyDescent="0.45">
      <c r="A14" t="s">
        <v>331</v>
      </c>
      <c r="B14" s="7" t="s">
        <v>230</v>
      </c>
      <c r="C14" s="7" t="s">
        <v>326</v>
      </c>
      <c r="D14" s="7" t="s">
        <v>283</v>
      </c>
      <c r="E14" s="7" t="s">
        <v>328</v>
      </c>
      <c r="F14" s="7" t="s">
        <v>1031</v>
      </c>
      <c r="G14" s="7" t="s">
        <v>447</v>
      </c>
      <c r="H14" s="7" t="s">
        <v>330</v>
      </c>
    </row>
    <row r="15" spans="1:12" x14ac:dyDescent="0.45">
      <c r="A15" t="s">
        <v>236</v>
      </c>
      <c r="B15" s="9">
        <v>23.62</v>
      </c>
      <c r="C15" s="10">
        <v>0</v>
      </c>
      <c r="D15" s="10">
        <f>D4+E4+G4+J4+K4</f>
        <v>2.04</v>
      </c>
      <c r="E15" s="11">
        <f>F4</f>
        <v>0</v>
      </c>
      <c r="F15" s="10">
        <f>H4</f>
        <v>0</v>
      </c>
      <c r="G15" s="10">
        <f>I4</f>
        <v>0</v>
      </c>
      <c r="H15" s="10">
        <f>SUM(C15:G15)</f>
        <v>2.04</v>
      </c>
      <c r="I15" s="10"/>
      <c r="J15" s="10"/>
      <c r="K15" s="10"/>
    </row>
    <row r="16" spans="1:12" x14ac:dyDescent="0.45">
      <c r="A16" t="s">
        <v>1023</v>
      </c>
      <c r="B16" s="9">
        <v>87.28</v>
      </c>
      <c r="C16" s="10">
        <v>2.48</v>
      </c>
      <c r="D16" s="10">
        <f t="shared" ref="D16:D21" si="1">D5+E5+G5+J5+K5</f>
        <v>15.3</v>
      </c>
      <c r="E16" s="11">
        <f t="shared" ref="E16:E21" si="2">F5</f>
        <v>0</v>
      </c>
      <c r="F16" s="10">
        <f t="shared" ref="F16:F21" si="3">H5</f>
        <v>0</v>
      </c>
      <c r="G16" s="10">
        <f t="shared" ref="G16:G21" si="4">I5</f>
        <v>0</v>
      </c>
      <c r="H16" s="10">
        <f t="shared" ref="H16:H21" si="5">SUM(C16:G16)</f>
        <v>17.78</v>
      </c>
      <c r="I16" s="10"/>
      <c r="J16" s="10"/>
      <c r="K16" s="10"/>
    </row>
    <row r="17" spans="1:11" x14ac:dyDescent="0.45">
      <c r="A17" t="s">
        <v>1024</v>
      </c>
      <c r="B17" s="9">
        <v>78.680000000000007</v>
      </c>
      <c r="C17" s="10">
        <v>1</v>
      </c>
      <c r="D17" s="10">
        <f t="shared" si="1"/>
        <v>25.69</v>
      </c>
      <c r="E17" s="11">
        <f t="shared" si="2"/>
        <v>0</v>
      </c>
      <c r="F17" s="10">
        <f t="shared" si="3"/>
        <v>0</v>
      </c>
      <c r="G17" s="10">
        <f t="shared" si="4"/>
        <v>0</v>
      </c>
      <c r="H17" s="10">
        <f t="shared" si="5"/>
        <v>26.69</v>
      </c>
      <c r="I17" s="10"/>
      <c r="J17" s="10"/>
      <c r="K17" s="10"/>
    </row>
    <row r="18" spans="1:11" x14ac:dyDescent="0.45">
      <c r="A18" t="s">
        <v>234</v>
      </c>
      <c r="B18" s="9">
        <v>250.84</v>
      </c>
      <c r="C18" s="10">
        <v>0.01</v>
      </c>
      <c r="D18" s="10">
        <f t="shared" si="1"/>
        <v>0.14000000000000001</v>
      </c>
      <c r="E18" s="11">
        <f t="shared" si="2"/>
        <v>0</v>
      </c>
      <c r="F18" s="10">
        <f t="shared" si="3"/>
        <v>0</v>
      </c>
      <c r="G18" s="10">
        <f t="shared" si="4"/>
        <v>0</v>
      </c>
      <c r="H18" s="10">
        <f t="shared" si="5"/>
        <v>0.15000000000000002</v>
      </c>
      <c r="I18" s="10"/>
      <c r="J18" s="10"/>
      <c r="K18" s="10"/>
    </row>
    <row r="19" spans="1:11" x14ac:dyDescent="0.45">
      <c r="A19" t="s">
        <v>254</v>
      </c>
      <c r="B19" s="9">
        <v>70.069999999999993</v>
      </c>
      <c r="C19" s="10">
        <v>6</v>
      </c>
      <c r="D19" s="10">
        <f t="shared" si="1"/>
        <v>59.5</v>
      </c>
      <c r="E19" s="11">
        <f t="shared" si="2"/>
        <v>7.14</v>
      </c>
      <c r="F19" s="10">
        <f t="shared" si="3"/>
        <v>0</v>
      </c>
      <c r="G19" s="10">
        <f>I8</f>
        <v>5.28</v>
      </c>
      <c r="H19" s="10">
        <f t="shared" si="5"/>
        <v>77.92</v>
      </c>
      <c r="I19" s="10"/>
      <c r="J19" s="10"/>
      <c r="K19" s="10"/>
    </row>
    <row r="20" spans="1:11" x14ac:dyDescent="0.45">
      <c r="A20" t="s">
        <v>1025</v>
      </c>
      <c r="B20" s="9">
        <v>60</v>
      </c>
      <c r="C20" s="10">
        <v>0.08</v>
      </c>
      <c r="D20" s="10">
        <f t="shared" si="1"/>
        <v>0.57000000000000006</v>
      </c>
      <c r="E20" s="11">
        <f t="shared" si="2"/>
        <v>0</v>
      </c>
      <c r="F20" s="10">
        <f t="shared" si="3"/>
        <v>0.12</v>
      </c>
      <c r="G20" s="10">
        <f t="shared" si="4"/>
        <v>0</v>
      </c>
      <c r="H20" s="10">
        <f t="shared" si="5"/>
        <v>0.77</v>
      </c>
      <c r="I20" s="10"/>
      <c r="J20" s="10"/>
      <c r="K20" s="10"/>
    </row>
    <row r="21" spans="1:11" x14ac:dyDescent="0.45">
      <c r="A21" t="s">
        <v>1026</v>
      </c>
      <c r="B21" s="9">
        <v>188.33</v>
      </c>
      <c r="C21" s="10">
        <v>1.49</v>
      </c>
      <c r="D21" s="10">
        <f t="shared" si="1"/>
        <v>1.42</v>
      </c>
      <c r="E21" s="11">
        <f t="shared" si="2"/>
        <v>0</v>
      </c>
      <c r="F21" s="10">
        <f t="shared" si="3"/>
        <v>0</v>
      </c>
      <c r="G21" s="10">
        <f t="shared" si="4"/>
        <v>0</v>
      </c>
      <c r="H21" s="10">
        <f t="shared" si="5"/>
        <v>2.91</v>
      </c>
      <c r="I21" s="10"/>
      <c r="J21" s="10"/>
      <c r="K21" s="10"/>
    </row>
    <row r="24" spans="1:11" x14ac:dyDescent="0.45">
      <c r="C24" s="25" t="s">
        <v>1033</v>
      </c>
      <c r="D24" s="25"/>
      <c r="E24" s="25"/>
      <c r="F24" s="25"/>
      <c r="G24" s="25"/>
    </row>
    <row r="25" spans="1:11" x14ac:dyDescent="0.45">
      <c r="A25" t="s">
        <v>331</v>
      </c>
      <c r="B25" s="7" t="s">
        <v>230</v>
      </c>
      <c r="C25" s="7" t="s">
        <v>326</v>
      </c>
      <c r="D25" s="7" t="s">
        <v>283</v>
      </c>
      <c r="E25" s="7" t="s">
        <v>328</v>
      </c>
      <c r="F25" s="7" t="s">
        <v>1031</v>
      </c>
      <c r="G25" s="7" t="s">
        <v>447</v>
      </c>
    </row>
    <row r="26" spans="1:11" x14ac:dyDescent="0.45">
      <c r="A26" t="s">
        <v>236</v>
      </c>
      <c r="B26" s="9">
        <v>23.62</v>
      </c>
      <c r="C26" s="12">
        <f>C15/$H15</f>
        <v>0</v>
      </c>
      <c r="D26" s="12">
        <f t="shared" ref="D26:G26" si="6">D15/$H15</f>
        <v>1</v>
      </c>
      <c r="E26" s="12">
        <f t="shared" si="6"/>
        <v>0</v>
      </c>
      <c r="F26" s="12">
        <f t="shared" si="6"/>
        <v>0</v>
      </c>
      <c r="G26" s="12">
        <f t="shared" si="6"/>
        <v>0</v>
      </c>
    </row>
    <row r="27" spans="1:11" x14ac:dyDescent="0.45">
      <c r="A27" t="s">
        <v>1023</v>
      </c>
      <c r="B27" s="9">
        <v>87.28</v>
      </c>
      <c r="C27" s="12">
        <f>C16/$H16</f>
        <v>0.13948256467941506</v>
      </c>
      <c r="D27" s="12">
        <f>D16/$H16</f>
        <v>0.86051743532058489</v>
      </c>
      <c r="E27" s="12">
        <f t="shared" ref="E27:G27" si="7">E16/$H16</f>
        <v>0</v>
      </c>
      <c r="F27" s="12">
        <f t="shared" si="7"/>
        <v>0</v>
      </c>
      <c r="G27" s="12">
        <f t="shared" si="7"/>
        <v>0</v>
      </c>
    </row>
    <row r="28" spans="1:11" x14ac:dyDescent="0.45">
      <c r="A28" t="s">
        <v>1024</v>
      </c>
      <c r="B28" s="9">
        <v>78.680000000000007</v>
      </c>
      <c r="C28" s="12">
        <f>C17/$H17</f>
        <v>3.7467216185837392E-2</v>
      </c>
      <c r="D28" s="12">
        <f t="shared" ref="D28:G28" si="8">D17/$H17</f>
        <v>0.96253278381416263</v>
      </c>
      <c r="E28" s="12">
        <f t="shared" si="8"/>
        <v>0</v>
      </c>
      <c r="F28" s="12">
        <f t="shared" si="8"/>
        <v>0</v>
      </c>
      <c r="G28" s="12">
        <f t="shared" si="8"/>
        <v>0</v>
      </c>
    </row>
    <row r="29" spans="1:11" x14ac:dyDescent="0.45">
      <c r="A29" t="s">
        <v>234</v>
      </c>
      <c r="B29" s="9">
        <v>250.84</v>
      </c>
      <c r="C29" s="12">
        <f t="shared" ref="C29:G32" si="9">C18/$H18</f>
        <v>6.6666666666666652E-2</v>
      </c>
      <c r="D29" s="12">
        <f t="shared" si="9"/>
        <v>0.93333333333333324</v>
      </c>
      <c r="E29" s="12">
        <f t="shared" si="9"/>
        <v>0</v>
      </c>
      <c r="F29" s="12">
        <f t="shared" si="9"/>
        <v>0</v>
      </c>
      <c r="G29" s="12">
        <f t="shared" si="9"/>
        <v>0</v>
      </c>
    </row>
    <row r="30" spans="1:11" x14ac:dyDescent="0.45">
      <c r="A30" t="s">
        <v>254</v>
      </c>
      <c r="B30" s="9">
        <v>70.069999999999993</v>
      </c>
      <c r="C30" s="12">
        <f t="shared" si="9"/>
        <v>7.7002053388090352E-2</v>
      </c>
      <c r="D30" s="12">
        <f t="shared" si="9"/>
        <v>0.7636036960985626</v>
      </c>
      <c r="E30" s="12">
        <f t="shared" si="9"/>
        <v>9.1632443531827507E-2</v>
      </c>
      <c r="F30" s="12">
        <f t="shared" si="9"/>
        <v>0</v>
      </c>
      <c r="G30" s="12">
        <f t="shared" si="9"/>
        <v>6.7761806981519512E-2</v>
      </c>
    </row>
    <row r="31" spans="1:11" x14ac:dyDescent="0.45">
      <c r="A31" t="s">
        <v>1025</v>
      </c>
      <c r="B31" s="9">
        <v>60</v>
      </c>
      <c r="C31" s="12">
        <f t="shared" si="9"/>
        <v>0.10389610389610389</v>
      </c>
      <c r="D31" s="12">
        <f t="shared" si="9"/>
        <v>0.74025974025974028</v>
      </c>
      <c r="E31" s="12">
        <f t="shared" si="9"/>
        <v>0</v>
      </c>
      <c r="F31" s="12">
        <f t="shared" si="9"/>
        <v>0.15584415584415584</v>
      </c>
      <c r="G31" s="12">
        <f t="shared" si="9"/>
        <v>0</v>
      </c>
    </row>
    <row r="32" spans="1:11" x14ac:dyDescent="0.45">
      <c r="A32" t="s">
        <v>1026</v>
      </c>
      <c r="B32" s="9">
        <v>188.33</v>
      </c>
      <c r="C32" s="12">
        <f t="shared" si="9"/>
        <v>0.51202749140893467</v>
      </c>
      <c r="D32" s="12">
        <f t="shared" si="9"/>
        <v>0.48797250859106522</v>
      </c>
      <c r="E32" s="12">
        <f t="shared" si="9"/>
        <v>0</v>
      </c>
      <c r="F32" s="12">
        <f t="shared" si="9"/>
        <v>0</v>
      </c>
      <c r="G32" s="12">
        <f t="shared" si="9"/>
        <v>0</v>
      </c>
    </row>
    <row r="34" spans="1:7" x14ac:dyDescent="0.45">
      <c r="C34" s="25" t="s">
        <v>1033</v>
      </c>
      <c r="D34" s="25"/>
      <c r="E34" s="25"/>
      <c r="F34" s="25"/>
      <c r="G34" s="25"/>
    </row>
    <row r="35" spans="1:7" x14ac:dyDescent="0.45">
      <c r="A35" t="s">
        <v>331</v>
      </c>
      <c r="B35" s="7" t="s">
        <v>230</v>
      </c>
      <c r="C35" s="7" t="s">
        <v>326</v>
      </c>
      <c r="D35" s="7" t="s">
        <v>283</v>
      </c>
      <c r="E35" s="7" t="s">
        <v>328</v>
      </c>
      <c r="F35" s="7" t="s">
        <v>1031</v>
      </c>
      <c r="G35" s="7" t="s">
        <v>447</v>
      </c>
    </row>
    <row r="36" spans="1:7" x14ac:dyDescent="0.45">
      <c r="A36" t="s">
        <v>236</v>
      </c>
      <c r="B36" s="9">
        <v>23.62</v>
      </c>
      <c r="C36" s="12">
        <f>$B36*C26</f>
        <v>0</v>
      </c>
      <c r="D36" s="12">
        <f t="shared" ref="D36:G36" si="10">$B36*D26</f>
        <v>23.62</v>
      </c>
      <c r="E36" s="12">
        <f t="shared" si="10"/>
        <v>0</v>
      </c>
      <c r="F36" s="12">
        <f>$B36*F26</f>
        <v>0</v>
      </c>
      <c r="G36" s="12">
        <f t="shared" si="10"/>
        <v>0</v>
      </c>
    </row>
    <row r="37" spans="1:7" x14ac:dyDescent="0.45">
      <c r="A37" t="s">
        <v>1023</v>
      </c>
      <c r="B37" s="9">
        <v>87.28</v>
      </c>
      <c r="C37" s="12">
        <f t="shared" ref="C37:G42" si="11">$B37*C27</f>
        <v>12.174038245219347</v>
      </c>
      <c r="D37" s="12">
        <f t="shared" si="11"/>
        <v>75.105961754780651</v>
      </c>
      <c r="E37" s="12">
        <f t="shared" si="11"/>
        <v>0</v>
      </c>
      <c r="F37" s="12">
        <f t="shared" si="11"/>
        <v>0</v>
      </c>
      <c r="G37" s="12">
        <f t="shared" si="11"/>
        <v>0</v>
      </c>
    </row>
    <row r="38" spans="1:7" x14ac:dyDescent="0.45">
      <c r="A38" t="s">
        <v>1024</v>
      </c>
      <c r="B38" s="9">
        <v>78.680000000000007</v>
      </c>
      <c r="C38" s="12">
        <f>$B38*C28</f>
        <v>2.9479205695016861</v>
      </c>
      <c r="D38" s="12">
        <f t="shared" ref="D38:G38" si="12">$B38*D28</f>
        <v>75.732079430498317</v>
      </c>
      <c r="E38" s="12">
        <f t="shared" si="12"/>
        <v>0</v>
      </c>
      <c r="F38" s="12">
        <f t="shared" si="12"/>
        <v>0</v>
      </c>
      <c r="G38" s="12">
        <f t="shared" si="12"/>
        <v>0</v>
      </c>
    </row>
    <row r="39" spans="1:7" x14ac:dyDescent="0.45">
      <c r="A39" t="s">
        <v>234</v>
      </c>
      <c r="B39" s="9">
        <v>250.84</v>
      </c>
      <c r="C39" s="12">
        <f t="shared" si="11"/>
        <v>16.722666666666662</v>
      </c>
      <c r="D39" s="12">
        <f t="shared" si="11"/>
        <v>234.11733333333331</v>
      </c>
      <c r="E39" s="12">
        <f t="shared" si="11"/>
        <v>0</v>
      </c>
      <c r="F39" s="12">
        <f t="shared" si="11"/>
        <v>0</v>
      </c>
      <c r="G39" s="12">
        <f t="shared" si="11"/>
        <v>0</v>
      </c>
    </row>
    <row r="40" spans="1:7" x14ac:dyDescent="0.45">
      <c r="A40" t="s">
        <v>254</v>
      </c>
      <c r="B40" s="9">
        <v>70.069999999999993</v>
      </c>
      <c r="C40" s="12">
        <f t="shared" si="11"/>
        <v>5.3955338809034901</v>
      </c>
      <c r="D40" s="12">
        <f t="shared" si="11"/>
        <v>53.505710985626273</v>
      </c>
      <c r="E40" s="12">
        <f t="shared" si="11"/>
        <v>6.4206853182751527</v>
      </c>
      <c r="F40" s="12">
        <f t="shared" si="11"/>
        <v>0</v>
      </c>
      <c r="G40" s="12">
        <f t="shared" si="11"/>
        <v>4.7480698151950715</v>
      </c>
    </row>
    <row r="41" spans="1:7" x14ac:dyDescent="0.45">
      <c r="A41" t="s">
        <v>1025</v>
      </c>
      <c r="B41" s="9">
        <v>60</v>
      </c>
      <c r="C41" s="12">
        <f t="shared" si="11"/>
        <v>6.2337662337662332</v>
      </c>
      <c r="D41" s="12">
        <f t="shared" si="11"/>
        <v>44.415584415584419</v>
      </c>
      <c r="E41" s="12">
        <f t="shared" si="11"/>
        <v>0</v>
      </c>
      <c r="F41" s="12">
        <f t="shared" si="11"/>
        <v>9.3506493506493502</v>
      </c>
      <c r="G41" s="12">
        <f t="shared" si="11"/>
        <v>0</v>
      </c>
    </row>
    <row r="42" spans="1:7" x14ac:dyDescent="0.45">
      <c r="A42" t="s">
        <v>1026</v>
      </c>
      <c r="B42" s="9">
        <v>188.33</v>
      </c>
      <c r="C42" s="12">
        <f t="shared" si="11"/>
        <v>96.430137457044665</v>
      </c>
      <c r="D42" s="12">
        <f t="shared" si="11"/>
        <v>91.899862542955319</v>
      </c>
      <c r="E42" s="12">
        <f t="shared" si="11"/>
        <v>0</v>
      </c>
      <c r="F42" s="12">
        <f t="shared" si="11"/>
        <v>0</v>
      </c>
      <c r="G42" s="12">
        <f t="shared" si="11"/>
        <v>0</v>
      </c>
    </row>
  </sheetData>
  <mergeCells count="4">
    <mergeCell ref="C34:G34"/>
    <mergeCell ref="C1:L1"/>
    <mergeCell ref="C13:G13"/>
    <mergeCell ref="C24:G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A599-136E-4285-A560-6C7D178CC58D}">
  <dimension ref="A1:J19"/>
  <sheetViews>
    <sheetView workbookViewId="0">
      <selection activeCell="I11" sqref="I11"/>
    </sheetView>
    <sheetView workbookViewId="1">
      <selection activeCell="K9" sqref="K9"/>
    </sheetView>
  </sheetViews>
  <sheetFormatPr defaultRowHeight="14.25" x14ac:dyDescent="0.45"/>
  <cols>
    <col min="1" max="1" width="29.46484375" customWidth="1"/>
    <col min="2" max="2" width="8.19921875" customWidth="1"/>
    <col min="3" max="3" width="20.1328125" customWidth="1"/>
    <col min="4" max="6" width="8.19921875" customWidth="1"/>
  </cols>
  <sheetData>
    <row r="1" spans="1:10" x14ac:dyDescent="0.45">
      <c r="A1" t="s">
        <v>227</v>
      </c>
      <c r="B1" t="s">
        <v>226</v>
      </c>
      <c r="C1" t="s">
        <v>265</v>
      </c>
      <c r="D1" t="s">
        <v>448</v>
      </c>
      <c r="E1" t="s">
        <v>230</v>
      </c>
      <c r="F1" t="s">
        <v>446</v>
      </c>
      <c r="G1" t="s">
        <v>331</v>
      </c>
    </row>
    <row r="2" spans="1:10" x14ac:dyDescent="0.45">
      <c r="A2" t="s">
        <v>427</v>
      </c>
      <c r="B2" t="s">
        <v>447</v>
      </c>
      <c r="C2" t="s">
        <v>447</v>
      </c>
      <c r="D2">
        <v>75</v>
      </c>
      <c r="E2" s="4">
        <v>75</v>
      </c>
      <c r="F2" t="s">
        <v>426</v>
      </c>
      <c r="G2" t="s">
        <v>1037</v>
      </c>
    </row>
    <row r="3" spans="1:10" x14ac:dyDescent="0.45">
      <c r="A3" t="s">
        <v>428</v>
      </c>
      <c r="B3" t="s">
        <v>282</v>
      </c>
      <c r="C3" t="s">
        <v>462</v>
      </c>
      <c r="D3">
        <v>112</v>
      </c>
      <c r="E3">
        <v>104.5</v>
      </c>
      <c r="F3" t="s">
        <v>426</v>
      </c>
      <c r="G3" t="s">
        <v>1037</v>
      </c>
    </row>
    <row r="4" spans="1:10" x14ac:dyDescent="0.45">
      <c r="A4" s="4" t="s">
        <v>431</v>
      </c>
      <c r="B4" t="s">
        <v>326</v>
      </c>
      <c r="C4" t="s">
        <v>1020</v>
      </c>
      <c r="D4">
        <v>44</v>
      </c>
      <c r="E4">
        <v>31.5</v>
      </c>
      <c r="F4" t="s">
        <v>426</v>
      </c>
      <c r="G4" t="s">
        <v>1037</v>
      </c>
      <c r="J4" s="4"/>
    </row>
    <row r="5" spans="1:10" x14ac:dyDescent="0.45">
      <c r="A5" t="s">
        <v>432</v>
      </c>
      <c r="B5" t="s">
        <v>326</v>
      </c>
      <c r="C5" t="s">
        <v>1020</v>
      </c>
      <c r="D5">
        <v>20</v>
      </c>
      <c r="E5">
        <v>17.399999999999999</v>
      </c>
      <c r="F5" t="s">
        <v>426</v>
      </c>
      <c r="G5" t="s">
        <v>1037</v>
      </c>
    </row>
    <row r="6" spans="1:10" x14ac:dyDescent="0.45">
      <c r="A6" t="s">
        <v>433</v>
      </c>
      <c r="B6" t="s">
        <v>326</v>
      </c>
      <c r="C6" t="s">
        <v>1020</v>
      </c>
      <c r="D6">
        <v>8.9</v>
      </c>
      <c r="E6">
        <v>8</v>
      </c>
      <c r="F6" t="s">
        <v>426</v>
      </c>
      <c r="G6" t="s">
        <v>1037</v>
      </c>
    </row>
    <row r="7" spans="1:10" x14ac:dyDescent="0.45">
      <c r="A7" t="s">
        <v>434</v>
      </c>
      <c r="B7" t="s">
        <v>326</v>
      </c>
      <c r="C7" t="s">
        <v>1020</v>
      </c>
      <c r="D7">
        <v>44</v>
      </c>
      <c r="E7">
        <v>27</v>
      </c>
      <c r="F7" t="s">
        <v>426</v>
      </c>
      <c r="G7" t="s">
        <v>1037</v>
      </c>
    </row>
    <row r="8" spans="1:10" x14ac:dyDescent="0.45">
      <c r="A8" t="s">
        <v>435</v>
      </c>
      <c r="B8" t="s">
        <v>326</v>
      </c>
      <c r="C8" t="s">
        <v>1020</v>
      </c>
      <c r="D8">
        <v>64</v>
      </c>
      <c r="E8">
        <v>64</v>
      </c>
      <c r="F8" t="s">
        <v>426</v>
      </c>
      <c r="G8" t="s">
        <v>1037</v>
      </c>
    </row>
    <row r="9" spans="1:10" x14ac:dyDescent="0.45">
      <c r="A9" t="s">
        <v>436</v>
      </c>
      <c r="B9" t="s">
        <v>447</v>
      </c>
      <c r="C9" t="s">
        <v>989</v>
      </c>
      <c r="D9">
        <v>1</v>
      </c>
      <c r="E9">
        <v>0.8</v>
      </c>
      <c r="F9" t="s">
        <v>426</v>
      </c>
      <c r="G9" t="s">
        <v>1037</v>
      </c>
    </row>
    <row r="10" spans="1:10" x14ac:dyDescent="0.45">
      <c r="A10" t="s">
        <v>437</v>
      </c>
      <c r="B10" t="s">
        <v>447</v>
      </c>
      <c r="C10" t="s">
        <v>989</v>
      </c>
      <c r="D10">
        <v>1</v>
      </c>
      <c r="E10">
        <v>0.8</v>
      </c>
      <c r="F10" t="s">
        <v>426</v>
      </c>
      <c r="G10" t="s">
        <v>1037</v>
      </c>
    </row>
    <row r="11" spans="1:10" x14ac:dyDescent="0.45">
      <c r="A11" t="s">
        <v>438</v>
      </c>
      <c r="B11" t="s">
        <v>447</v>
      </c>
      <c r="C11" t="s">
        <v>989</v>
      </c>
      <c r="D11">
        <v>1</v>
      </c>
      <c r="E11">
        <v>0.8</v>
      </c>
      <c r="F11" t="s">
        <v>426</v>
      </c>
      <c r="G11" t="s">
        <v>1037</v>
      </c>
    </row>
    <row r="12" spans="1:10" x14ac:dyDescent="0.45">
      <c r="A12" t="s">
        <v>439</v>
      </c>
      <c r="B12" t="s">
        <v>447</v>
      </c>
      <c r="C12" t="s">
        <v>989</v>
      </c>
      <c r="D12">
        <v>1</v>
      </c>
      <c r="E12">
        <v>0.8</v>
      </c>
      <c r="F12" t="s">
        <v>426</v>
      </c>
      <c r="G12" t="s">
        <v>1037</v>
      </c>
    </row>
    <row r="13" spans="1:10" x14ac:dyDescent="0.45">
      <c r="A13" t="s">
        <v>430</v>
      </c>
      <c r="B13" t="s">
        <v>282</v>
      </c>
      <c r="C13" t="s">
        <v>462</v>
      </c>
      <c r="D13">
        <v>208.64</v>
      </c>
      <c r="E13">
        <v>190</v>
      </c>
      <c r="F13" t="s">
        <v>429</v>
      </c>
      <c r="G13" t="s">
        <v>1037</v>
      </c>
    </row>
    <row r="14" spans="1:10" x14ac:dyDescent="0.45">
      <c r="A14" t="s">
        <v>440</v>
      </c>
      <c r="B14" t="s">
        <v>282</v>
      </c>
      <c r="C14" t="s">
        <v>462</v>
      </c>
      <c r="D14">
        <v>113.8</v>
      </c>
      <c r="E14">
        <v>100</v>
      </c>
      <c r="F14" t="s">
        <v>429</v>
      </c>
      <c r="G14" t="s">
        <v>1037</v>
      </c>
    </row>
    <row r="15" spans="1:10" x14ac:dyDescent="0.45">
      <c r="A15" t="s">
        <v>441</v>
      </c>
      <c r="B15" t="s">
        <v>282</v>
      </c>
      <c r="C15" t="s">
        <v>462</v>
      </c>
      <c r="D15">
        <v>214.8</v>
      </c>
      <c r="E15">
        <v>190</v>
      </c>
      <c r="F15" t="s">
        <v>429</v>
      </c>
      <c r="G15" t="s">
        <v>1037</v>
      </c>
    </row>
    <row r="16" spans="1:10" x14ac:dyDescent="0.45">
      <c r="A16" t="s">
        <v>442</v>
      </c>
      <c r="B16" t="s">
        <v>282</v>
      </c>
      <c r="C16" t="s">
        <v>462</v>
      </c>
      <c r="D16">
        <v>367.2</v>
      </c>
      <c r="E16">
        <v>285</v>
      </c>
      <c r="F16" t="s">
        <v>429</v>
      </c>
      <c r="G16" t="s">
        <v>1037</v>
      </c>
    </row>
    <row r="17" spans="1:7" x14ac:dyDescent="0.45">
      <c r="A17" t="s">
        <v>443</v>
      </c>
      <c r="B17" t="s">
        <v>282</v>
      </c>
      <c r="C17" t="s">
        <v>462</v>
      </c>
      <c r="D17">
        <v>108.2</v>
      </c>
      <c r="E17">
        <v>98.19</v>
      </c>
      <c r="F17" t="s">
        <v>429</v>
      </c>
      <c r="G17" t="s">
        <v>1037</v>
      </c>
    </row>
    <row r="18" spans="1:7" x14ac:dyDescent="0.45">
      <c r="A18" t="s">
        <v>444</v>
      </c>
      <c r="B18" t="s">
        <v>326</v>
      </c>
      <c r="C18" t="s">
        <v>1020</v>
      </c>
      <c r="D18">
        <v>64.400000000000006</v>
      </c>
      <c r="E18">
        <v>0</v>
      </c>
      <c r="F18" t="s">
        <v>429</v>
      </c>
      <c r="G18" t="s">
        <v>1037</v>
      </c>
    </row>
    <row r="19" spans="1:7" x14ac:dyDescent="0.45">
      <c r="A19" t="s">
        <v>445</v>
      </c>
      <c r="B19" t="s">
        <v>326</v>
      </c>
      <c r="C19" t="s">
        <v>1020</v>
      </c>
      <c r="D19">
        <v>37.5</v>
      </c>
      <c r="E19">
        <v>36</v>
      </c>
      <c r="F19" t="s">
        <v>429</v>
      </c>
      <c r="G19" t="s">
        <v>1037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/ Z 4 Q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9 n h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Z 4 Q V U N z P B S + A g A A A Q 0 A A B M A H A B G b 3 J t d W x h c y 9 T Z W N 0 a W 9 u M S 5 t I K I Y A C i g F A A A A A A A A A A A A A A A A A A A A A A A A A A A A O 1 W X W / a M B R 9 R + I / W O E l S B S R t N 2 n e O j o p n U f H R J M e 2 g q d E k u x M V x I t t Z h x D / f Y 5 t o B X Z H t Z N b O p 4 u W A f n 3 v s n O M g M V Y 0 5 2 R k a / C y 2 W g 2 Z A o C E 9 L y x j B l 2 O s F x B / C H E n Q 9 k i f M F T N B t G f U V 6 K G P X I M J l 1 D V T 6 b y j D 7 i D n C r m S v j d 4 E X 2 W K G R U p G W m o k 8 c z w X 9 i l F 4 O i n S J O q d T A T O U C C P U U Y Z M F h K C p G A 2 0 k C C i Y Z 0 j Q q k F M + K f Q 6 U D i J 8 z n y b p H M v H a H X F 1 k B c N M 9 4 J K f d 8 L u s f e d b t j 9 W 3 V 9 5 3 U 1 d V F 0 t 9 u y r t e X 5 3 r L t c O 3 v K G I s 9 y p X f + F i H R q q v d G n T X z b h x f 0 O h F b i Z M 8 Z G s d Y v Z F + J E r c a W t 4 g B T 7 X n O N l g T v C s Q A u Z 7 n I B j k r M 1 5 N S r 9 G Q W e 1 8 l 5 R 1 m 3 5 b N a + z G 0 N b A l t O b b l x J Z T W 5 7 Y 8 t S W Z 7 Y 8 d 8 t 7 r j q e w B E F j i l w V I H j C h x Z 4 N g C R x c 4 v t D x h R t d Y d f r E K W 3 R B R + U + s O W X l D / Z T m + i C 0 e y R y A / t A Y + Q S c Q 9 7 i X M U 1 G B G + s H u A 8 Y g 6 C I l W c n A o C S k + 7 x E K h D K j C R 1 J O + 0 r S R h + Y 3 t N G T A l Y H s I U d l N k V h U N r W M L d N X 3 M U 8 6 X t b 9 y 1 t + 4 9 F C C p s v w J N Q o X w I n / 8 U v 7 r t K E x B o Z U 2 X Z q u k N F z e t 1 + t 2 s 0 F 5 r a N q A x v + D Y E t p 4 z G v 5 D X s D 6 v 4 c P z G v 5 z e f 2 f o 4 P m a P v i O w o P k i Q J U 0 g 1 7 v G 9 7 x 5 k / D M G G S h S o P a N X g I W f s G 1 k x k z J 0 c g S Q R K e Q A 3 u 9 D t t p H Q B b I S x A L u b c t 8 p 1 K W o B 1 C a q P 3 g 2 B s 3 X 8 v H O b H J i D k d 4 a j T f w D x u N I o p x O a F E 8 r p B Y S L B v S 1 W 5 g N w A B 7 I o t f + t j / N b F N V N X p 1 I v e k N b v w n 7 m 0 9 I m w S d 1 e 2 C + O d O 7 v O k v d Y p j n D l G g T Q r H j O U f 9 b y O p T q + e y I j 5 m b O / A 1 B L A Q I t A B Q A A g A I A P 2 e E F V q e / U 6 o w A A A P Y A A A A S A A A A A A A A A A A A A A A A A A A A A A B D b 2 5 m a W c v U G F j a 2 F n Z S 5 4 b W x Q S w E C L Q A U A A I A C A D 9 n h B V D 8 r p q 6 Q A A A D p A A A A E w A A A A A A A A A A A A A A A A D v A A A A W 0 N v b n R l b n R f V H l w Z X N d L n h t b F B L A Q I t A B Q A A g A I A P 2 e E F V D c z w U v g I A A A E N A A A T A A A A A A A A A A A A A A A A A O A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4 A A A A A A A A t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N z o y M j o w N y 4 0 O T c 0 M T Q 4 W i I g L z 4 8 R W 5 0 c n k g V H l w Z T 0 i R m l s b E N v b H V t b l R 5 c G V z I i B W Y W x 1 Z T 0 i c 0 J n W U d C Z 1 l H Q l E 9 P S I g L z 4 8 R W 5 0 c n k g V H l w Z T 0 i R m l s b E N v b H V t b k 5 h b W V z I i B W Y W x 1 Z T 0 i c 1 s m c X V v d D t C a W w u X G 5 O b y 5 c b j E u X G 4 y L l x u M y 5 c b j Q u X G 4 1 L l x u N i 5 c b j c u X G 4 4 L l x u O S 5 c b j E w L l x u M T E u X G 4 x M i 5 c b j E z L l x u M T Q u X G 4 x N S 5 c b j E 2 L l x u M T c u X G 4 x O C 5 c b j E 5 L l x u M j A u X G 4 y M S 5 c b j I y L i Z x d W 9 0 O y w m c X V v d D t Q Z W 1 l Z 2 F u Z y B s Z X N l b l x u T G l j Z W 5 z Z W U m c X V v d D s s J n F 1 b 3 Q 7 T m V n Z X J p X G 5 T d G F 0 Z S Z x d W 9 0 O y w m c X V v d D t U Y X J p a 2 g g b X V s Y V x u c 2 F o I G x l c 2 V u X G 5 M a W N l b n N l I H N 0 Y X J 0 X G 5 k Y X R l J n F 1 b 3 Q 7 L C Z x d W 9 0 O 0 p l b m l z I G x v a m l c b l B s Y W 5 0 I H R 5 c G U m c X V v d D s s J n F 1 b 3 Q 7 U 3 V t Y m V y X G 5 0 Z W 5 h Z 2 F c b k V u Z X J n e V x u c 2 9 1 c m N l J n F 1 b 3 Q 7 L C Z x d W 9 0 O 0 t h c G F z a X R p X G 5 k a W x l c 2 V u a 2 F u I C h N V y l c b k x p Y 2 V u c 2 V k I G N h c G F j a X R 5 X G 4 o T V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m l s L l x u T m 8 u X G 4 x L l x u M i 5 c b j M u X G 4 0 L l x u N S 5 c b j Y u X G 4 3 L l x u O C 5 c b j k u X G 4 x M C 5 c b j E x L l x u M T I u X G 4 x M y 5 c b j E 0 L l x u M T U u X G 4 x N i 5 c b j E 3 L l x u M T g u X G 4 x O S 5 c b j I w L l x u M j E u X G 4 y M i 4 s M H 0 m c X V v d D s s J n F 1 b 3 Q 7 U 2 V j d G l v b j E v V G F i b G U w M D E g K F B h Z 2 U g M S k v Q X V 0 b 1 J l b W 9 2 Z W R D b 2 x 1 b W 5 z M S 5 7 U G V t Z W d h b m c g b G V z Z W 5 c b k x p Y 2 V u c 2 V l L D F 9 J n F 1 b 3 Q 7 L C Z x d W 9 0 O 1 N l Y 3 R p b 2 4 x L 1 R h Y m x l M D A x I C h Q Y W d l I D E p L 0 F 1 d G 9 S Z W 1 v d m V k Q 2 9 s d W 1 u c z E u e 0 5 l Z 2 V y a V x u U 3 R h d G U s M n 0 m c X V v d D s s J n F 1 b 3 Q 7 U 2 V j d G l v b j E v V G F i b G U w M D E g K F B h Z 2 U g M S k v Q X V 0 b 1 J l b W 9 2 Z W R D b 2 x 1 b W 5 z M S 5 7 V G F y a W t o I G 1 1 b G F c b n N h a C B s Z X N l b l x u T G l j Z W 5 z Z S B z d G F y d F x u Z G F 0 Z S w z f S Z x d W 9 0 O y w m c X V v d D t T Z W N 0 a W 9 u M S 9 U Y W J s Z T A w M S A o U G F n Z S A x K S 9 B d X R v U m V t b 3 Z l Z E N v b H V t b n M x L n t K Z W 5 p c y B s b 2 p p X G 5 Q b G F u d C B 0 e X B l L D R 9 J n F 1 b 3 Q 7 L C Z x d W 9 0 O 1 N l Y 3 R p b 2 4 x L 1 R h Y m x l M D A x I C h Q Y W d l I D E p L 0 F 1 d G 9 S Z W 1 v d m V k Q 2 9 s d W 1 u c z E u e 1 N 1 b W J l c l x u d G V u Y W d h X G 5 F b m V y Z 3 l c b n N v d X J j Z S w 1 f S Z x d W 9 0 O y w m c X V v d D t T Z W N 0 a W 9 u M S 9 U Y W J s Z T A w M S A o U G F n Z S A x K S 9 B d X R v U m V t b 3 Z l Z E N v b H V t b n M x L n t L Y X B h c 2 l 0 a V x u Z G l s Z X N l b m t h b i A o T V c p X G 5 M a W N l b n N l Z C B j Y X B h Y 2 l 0 e V x u K E 1 X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C a W w u X G 5 O b y 5 c b j E u X G 4 y L l x u M y 5 c b j Q u X G 4 1 L l x u N i 5 c b j c u X G 4 4 L l x u O S 5 c b j E w L l x u M T E u X G 4 x M i 5 c b j E z L l x u M T Q u X G 4 x N S 5 c b j E 2 L l x u M T c u X G 4 x O C 5 c b j E 5 L l x u M j A u X G 4 y M S 5 c b j I y L i w w f S Z x d W 9 0 O y w m c X V v d D t T Z W N 0 a W 9 u M S 9 U Y W J s Z T A w M S A o U G F n Z S A x K S 9 B d X R v U m V t b 3 Z l Z E N v b H V t b n M x L n t Q Z W 1 l Z 2 F u Z y B s Z X N l b l x u T G l j Z W 5 z Z W U s M X 0 m c X V v d D s s J n F 1 b 3 Q 7 U 2 V j d G l v b j E v V G F i b G U w M D E g K F B h Z 2 U g M S k v Q X V 0 b 1 J l b W 9 2 Z W R D b 2 x 1 b W 5 z M S 5 7 T m V n Z X J p X G 5 T d G F 0 Z S w y f S Z x d W 9 0 O y w m c X V v d D t T Z W N 0 a W 9 u M S 9 U Y W J s Z T A w M S A o U G F n Z S A x K S 9 B d X R v U m V t b 3 Z l Z E N v b H V t b n M x L n t U Y X J p a 2 g g b X V s Y V x u c 2 F o I G x l c 2 V u X G 5 M a W N l b n N l I H N 0 Y X J 0 X G 5 k Y X R l L D N 9 J n F 1 b 3 Q 7 L C Z x d W 9 0 O 1 N l Y 3 R p b 2 4 x L 1 R h Y m x l M D A x I C h Q Y W d l I D E p L 0 F 1 d G 9 S Z W 1 v d m V k Q 2 9 s d W 1 u c z E u e 0 p l b m l z I G x v a m l c b l B s Y W 5 0 I H R 5 c G U s N H 0 m c X V v d D s s J n F 1 b 3 Q 7 U 2 V j d G l v b j E v V G F i b G U w M D E g K F B h Z 2 U g M S k v Q X V 0 b 1 J l b W 9 2 Z W R D b 2 x 1 b W 5 z M S 5 7 U 3 V t Y m V y X G 5 0 Z W 5 h Z 2 F c b k V u Z X J n e V x u c 2 9 1 c m N l L D V 9 J n F 1 b 3 Q 7 L C Z x d W 9 0 O 1 N l Y 3 R p b 2 4 x L 1 R h Y m x l M D A x I C h Q Y W d l I D E p L 0 F 1 d G 9 S Z W 1 v d m V k Q 2 9 s d W 1 u c z E u e 0 t h c G F z a X R p X G 5 k a W x l c 2 V u a 2 F u I C h N V y l c b k x p Y 2 V u c 2 V k I G N h c G F j a X R 5 X G 4 o T V c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3 O j M 2 O j M y L j Q 5 M j Y 1 M T N a I i A v P j x F b n R y e S B U e X B l P S J G a W x s Q 2 9 s d W 1 u V H l w Z X M i I F Z h b H V l P S J z Q m d Z R 0 J n W U d C U T 0 9 I i A v P j x F b n R y e S B U e X B l P S J G a W x s Q 2 9 s d W 1 u T m F t Z X M i I F Z h b H V l P S J z W y Z x d W 9 0 O 0 J p b C 5 c b k 5 v L l x u M S 5 c b j I u X G 4 z L l x u N C 5 c b j U u X G 4 2 L l x u N y 5 c b j g u X G 4 5 L i Z x d W 9 0 O y w m c X V v d D t Q Z W 1 l Z 2 F u Z y B s Z X N l b l x u T G l j Z W 5 z Z W U m c X V v d D s s J n F 1 b 3 Q 7 T m V n Z X J p X G 5 T d G F 0 Z S Z x d W 9 0 O y w m c X V v d D t U Y X J p a 2 g g b X V s Y V x u c 2 F o I G x l c 2 V u X G 5 M a W N l b n N l I H N 0 Y X J 0 X G 5 k Y X R l J n F 1 b 3 Q 7 L C Z x d W 9 0 O 0 p l b m l z I G x v a m l c b l B s Y W 5 0 I H R 5 c G U m c X V v d D s s J n F 1 b 3 Q 7 U 3 V t Y m V y X G 5 0 Z W 5 h Z 2 F c b k V u Z X J n e V x u c 2 9 1 c m N l J n F 1 b 3 Q 7 L C Z x d W 9 0 O 0 t h c G F z a X R p X G 5 k a W x l c 2 V u a 2 F u I C h N V y l c b k x p Y 2 V u c 2 V k I G N h c G F j a X R 5 X G 4 o T V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m l s L l x u T m 8 u X G 4 x L l x u M i 5 c b j M u X G 4 0 L l x u N S 5 c b j Y u X G 4 3 L l x u O C 5 c b j k u L D B 9 J n F 1 b 3 Q 7 L C Z x d W 9 0 O 1 N l Y 3 R p b 2 4 x L 1 R h Y m x l M D A y I C h Q Y W d l I D E p L 0 F 1 d G 9 S Z W 1 v d m V k Q 2 9 s d W 1 u c z E u e 1 B l b W V n Y W 5 n I G x l c 2 V u X G 5 M a W N l b n N l Z S w x f S Z x d W 9 0 O y w m c X V v d D t T Z W N 0 a W 9 u M S 9 U Y W J s Z T A w M i A o U G F n Z S A x K S 9 B d X R v U m V t b 3 Z l Z E N v b H V t b n M x L n t O Z W d l c m l c b l N 0 Y X R l L D J 9 J n F 1 b 3 Q 7 L C Z x d W 9 0 O 1 N l Y 3 R p b 2 4 x L 1 R h Y m x l M D A y I C h Q Y W d l I D E p L 0 F 1 d G 9 S Z W 1 v d m V k Q 2 9 s d W 1 u c z E u e 1 R h c m l r a C B t d W x h X G 5 z Y W g g b G V z Z W 5 c b k x p Y 2 V u c 2 U g c 3 R h c n R c b m R h d G U s M 3 0 m c X V v d D s s J n F 1 b 3 Q 7 U 2 V j d G l v b j E v V G F i b G U w M D I g K F B h Z 2 U g M S k v Q X V 0 b 1 J l b W 9 2 Z W R D b 2 x 1 b W 5 z M S 5 7 S m V u a X M g b G 9 q a V x u U G x h b n Q g d H l w Z S w 0 f S Z x d W 9 0 O y w m c X V v d D t T Z W N 0 a W 9 u M S 9 U Y W J s Z T A w M i A o U G F n Z S A x K S 9 B d X R v U m V t b 3 Z l Z E N v b H V t b n M x L n t T d W 1 i Z X J c b n R l b m F n Y V x u R W 5 l c m d 5 X G 5 z b 3 V y Y 2 U s N X 0 m c X V v d D s s J n F 1 b 3 Q 7 U 2 V j d G l v b j E v V G F i b G U w M D I g K F B h Z 2 U g M S k v Q X V 0 b 1 J l b W 9 2 Z W R D b 2 x 1 b W 5 z M S 5 7 S 2 F w Y X N p d G l c b m R p b G V z Z W 5 r Y W 4 g K E 1 X K V x u T G l j Z W 5 z Z W Q g Y 2 F w Y W N p d H l c b i h N V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m l s L l x u T m 8 u X G 4 x L l x u M i 5 c b j M u X G 4 0 L l x u N S 5 c b j Y u X G 4 3 L l x u O C 5 c b j k u L D B 9 J n F 1 b 3 Q 7 L C Z x d W 9 0 O 1 N l Y 3 R p b 2 4 x L 1 R h Y m x l M D A y I C h Q Y W d l I D E p L 0 F 1 d G 9 S Z W 1 v d m V k Q 2 9 s d W 1 u c z E u e 1 B l b W V n Y W 5 n I G x l c 2 V u X G 5 M a W N l b n N l Z S w x f S Z x d W 9 0 O y w m c X V v d D t T Z W N 0 a W 9 u M S 9 U Y W J s Z T A w M i A o U G F n Z S A x K S 9 B d X R v U m V t b 3 Z l Z E N v b H V t b n M x L n t O Z W d l c m l c b l N 0 Y X R l L D J 9 J n F 1 b 3 Q 7 L C Z x d W 9 0 O 1 N l Y 3 R p b 2 4 x L 1 R h Y m x l M D A y I C h Q Y W d l I D E p L 0 F 1 d G 9 S Z W 1 v d m V k Q 2 9 s d W 1 u c z E u e 1 R h c m l r a C B t d W x h X G 5 z Y W g g b G V z Z W 5 c b k x p Y 2 V u c 2 U g c 3 R h c n R c b m R h d G U s M 3 0 m c X V v d D s s J n F 1 b 3 Q 7 U 2 V j d G l v b j E v V G F i b G U w M D I g K F B h Z 2 U g M S k v Q X V 0 b 1 J l b W 9 2 Z W R D b 2 x 1 b W 5 z M S 5 7 S m V u a X M g b G 9 q a V x u U G x h b n Q g d H l w Z S w 0 f S Z x d W 9 0 O y w m c X V v d D t T Z W N 0 a W 9 u M S 9 U Y W J s Z T A w M i A o U G F n Z S A x K S 9 B d X R v U m V t b 3 Z l Z E N v b H V t b n M x L n t T d W 1 i Z X J c b n R l b m F n Y V x u R W 5 l c m d 5 X G 5 z b 3 V y Y 2 U s N X 0 m c X V v d D s s J n F 1 b 3 Q 7 U 2 V j d G l v b j E v V G F i b G U w M D I g K F B h Z 2 U g M S k v Q X V 0 b 1 J l b W 9 2 Z W R D b 2 x 1 b W 5 z M S 5 7 S 2 F w Y X N p d G l c b m R p b G V z Z W 5 r Y W 4 g K E 1 X K V x u T G l j Z W 5 z Z W Q g Y 2 F w Y W N p d H l c b i h N V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M z Y 6 N T M u O T c z M j k 2 M l o i I C 8 + P E V u d H J 5 I F R 5 c G U 9 I k Z p b G x D b 2 x 1 b W 5 U e X B l c y I g V m F s d W U 9 I n N C Z 1 l H Q m d Z R 0 J R P T 0 i I C 8 + P E V u d H J 5 I F R 5 c G U 9 I k Z p b G x D b 2 x 1 b W 5 O Y W 1 l c y I g V m F s d W U 9 I n N b J n F 1 b 3 Q 7 Q m l s L i Z x d W 9 0 O y w m c X V v d D t Q Z W 1 l Z 2 F u Z y B s Z X N l b l x u T G l j Z W 5 z Z W U m c X V v d D s s J n F 1 b 3 Q 7 Q W x h b W F 0 I H B l c G F z Y W 5 n Y W 5 c b k l u c 3 R h b G x h d G l v b i B h Z G R y Z X N z J n F 1 b 3 Q 7 L C Z x d W 9 0 O 0 p l b m l z I G x v a m l c b l B s Y W 5 0 I H R 5 c G U m c X V v d D s s J n F 1 b 3 Q 7 U 3 V t Y m V y X G 5 0 Z W 5 h Z 2 F c b k V u Z X J n e V x u c 2 9 1 c m N l J n F 1 b 3 Q 7 L C Z x d W 9 0 O 1 R h c m l r a C B s Z X N l b l x u Z G l r Z W x 1 Y X J r Y W 5 c b k x p Y 2 V u c 2 V c b m l z c 3 V h b m N l I G R h d G U m c X V v d D s s J n F 1 b 3 Q 7 S 2 F w Y X N p d G l c b m R p b G V z Z W 5 r Y W 5 c b i h N V y l c b k x p Y 2 V u c 2 V k X G 5 j Y X B h Y 2 l 0 e S A o T V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C a W w u L D B 9 J n F 1 b 3 Q 7 L C Z x d W 9 0 O 1 N l Y 3 R p b 2 4 x L 1 R h Y m x l M D A x I C h Q Y W d l I D E t M i k v Q X V 0 b 1 J l b W 9 2 Z W R D b 2 x 1 b W 5 z M S 5 7 U G V t Z W d h b m c g b G V z Z W 5 c b k x p Y 2 V u c 2 V l L D F 9 J n F 1 b 3 Q 7 L C Z x d W 9 0 O 1 N l Y 3 R p b 2 4 x L 1 R h Y m x l M D A x I C h Q Y W d l I D E t M i k v Q X V 0 b 1 J l b W 9 2 Z W R D b 2 x 1 b W 5 z M S 5 7 Q W x h b W F 0 I H B l c G F z Y W 5 n Y W 5 c b k l u c 3 R h b G x h d G l v b i B h Z G R y Z X N z L D J 9 J n F 1 b 3 Q 7 L C Z x d W 9 0 O 1 N l Y 3 R p b 2 4 x L 1 R h Y m x l M D A x I C h Q Y W d l I D E t M i k v Q X V 0 b 1 J l b W 9 2 Z W R D b 2 x 1 b W 5 z M S 5 7 S m V u a X M g b G 9 q a V x u U G x h b n Q g d H l w Z S w z f S Z x d W 9 0 O y w m c X V v d D t T Z W N 0 a W 9 u M S 9 U Y W J s Z T A w M S A o U G F n Z S A x L T I p L 0 F 1 d G 9 S Z W 1 v d m V k Q 2 9 s d W 1 u c z E u e 1 N 1 b W J l c l x u d G V u Y W d h X G 5 F b m V y Z 3 l c b n N v d X J j Z S w 0 f S Z x d W 9 0 O y w m c X V v d D t T Z W N 0 a W 9 u M S 9 U Y W J s Z T A w M S A o U G F n Z S A x L T I p L 0 F 1 d G 9 S Z W 1 v d m V k Q 2 9 s d W 1 u c z E u e 1 R h c m l r a C B s Z X N l b l x u Z G l r Z W x 1 Y X J r Y W 5 c b k x p Y 2 V u c 2 V c b m l z c 3 V h b m N l I G R h d G U s N X 0 m c X V v d D s s J n F 1 b 3 Q 7 U 2 V j d G l v b j E v V G F i b G U w M D E g K F B h Z 2 U g M S 0 y K S 9 B d X R v U m V t b 3 Z l Z E N v b H V t b n M x L n t L Y X B h c 2 l 0 a V x u Z G l s Z X N l b m t h b l x u K E 1 X K V x u T G l j Z W 5 z Z W R c b m N h c G F j a X R 5 I C h N V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C a W w u L D B 9 J n F 1 b 3 Q 7 L C Z x d W 9 0 O 1 N l Y 3 R p b 2 4 x L 1 R h Y m x l M D A x I C h Q Y W d l I D E t M i k v Q X V 0 b 1 J l b W 9 2 Z W R D b 2 x 1 b W 5 z M S 5 7 U G V t Z W d h b m c g b G V z Z W 5 c b k x p Y 2 V u c 2 V l L D F 9 J n F 1 b 3 Q 7 L C Z x d W 9 0 O 1 N l Y 3 R p b 2 4 x L 1 R h Y m x l M D A x I C h Q Y W d l I D E t M i k v Q X V 0 b 1 J l b W 9 2 Z W R D b 2 x 1 b W 5 z M S 5 7 Q W x h b W F 0 I H B l c G F z Y W 5 n Y W 5 c b k l u c 3 R h b G x h d G l v b i B h Z G R y Z X N z L D J 9 J n F 1 b 3 Q 7 L C Z x d W 9 0 O 1 N l Y 3 R p b 2 4 x L 1 R h Y m x l M D A x I C h Q Y W d l I D E t M i k v Q X V 0 b 1 J l b W 9 2 Z W R D b 2 x 1 b W 5 z M S 5 7 S m V u a X M g b G 9 q a V x u U G x h b n Q g d H l w Z S w z f S Z x d W 9 0 O y w m c X V v d D t T Z W N 0 a W 9 u M S 9 U Y W J s Z T A w M S A o U G F n Z S A x L T I p L 0 F 1 d G 9 S Z W 1 v d m V k Q 2 9 s d W 1 u c z E u e 1 N 1 b W J l c l x u d G V u Y W d h X G 5 F b m V y Z 3 l c b n N v d X J j Z S w 0 f S Z x d W 9 0 O y w m c X V v d D t T Z W N 0 a W 9 u M S 9 U Y W J s Z T A w M S A o U G F n Z S A x L T I p L 0 F 1 d G 9 S Z W 1 v d m V k Q 2 9 s d W 1 u c z E u e 1 R h c m l r a C B s Z X N l b l x u Z G l r Z W x 1 Y X J r Y W 5 c b k x p Y 2 V u c 2 V c b m l z c 3 V h b m N l I G R h d G U s N X 0 m c X V v d D s s J n F 1 b 3 Q 7 U 2 V j d G l v b j E v V G F i b G U w M D E g K F B h Z 2 U g M S 0 y K S 9 B d X R v U m V t b 3 Z l Z E N v b H V t b n M x L n t L Y X B h c 2 l 0 a V x u Z G l s Z X N l b m t h b l x u K E 1 X K V x u T G l j Z W 5 z Z W R c b m N h c G F j a X R 5 I C h N V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N D Q 6 M j Y u M D Y y M D E 0 M F o i I C 8 + P E V u d H J 5 I F R 5 c G U 9 I k Z p b G x D b 2 x 1 b W 5 U e X B l c y I g V m F s d W U 9 I n N C Z 1 l H Q m d V R y I g L z 4 8 R W 5 0 c n k g V H l w Z T 0 i R m l s b E N v b H V t b k 5 h b W V z I i B W Y W x 1 Z T 0 i c 1 s m c X V v d D t D b 2 x 1 b W 4 x J n F 1 b 3 Q 7 L C Z x d W 9 0 O 1 N 0 Z X N l b i B q Y W 5 h I G t 1 Y X N h X G 5 Q b 3 d l c i B z d G F 0 a W 9 u J n F 1 b 3 Q 7 L C Z x d W 9 0 O 0 p l b m l z X G 5 U e X B l J n F 1 b 3 Q 7 L C Z x d W 9 0 O 1 N 1 b W J l c l x u d G V u Y W d h X G 5 F b m V y Z 3 l c b n N v d X J j Z S Z x d W 9 0 O y w m c X V v d D t L Y X B h c 2 l 0 a S B 0 Z X J w Y X N h b m c g K E 1 X K V x u S W 5 z d G F s b G V k I G N h c G F j a X R 5 I C h N V y k m c X V v d D s s J n F 1 b 3 Q 7 S 2 F w Y X N p d G k g Y m 9 s Z W g g a G F y Y X A g K E 1 X K V x u R G V w Z W 5 k Y W J s Z S B j Y X B h Y 2 l 0 e S A o T V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1 N 0 Z X N l b i B q Y W 5 h I G t 1 Y X N h X G 5 Q b 3 d l c i B z d G F 0 a W 9 u L D F 9 J n F 1 b 3 Q 7 L C Z x d W 9 0 O 1 N l Y 3 R p b 2 4 x L 1 R h Y m x l M D A x I C h Q Y W d l I D E p I C g y K S 9 B d X R v U m V t b 3 Z l Z E N v b H V t b n M x L n t K Z W 5 p c 1 x u V H l w Z S w y f S Z x d W 9 0 O y w m c X V v d D t T Z W N 0 a W 9 u M S 9 U Y W J s Z T A w M S A o U G F n Z S A x K S A o M i k v Q X V 0 b 1 J l b W 9 2 Z W R D b 2 x 1 b W 5 z M S 5 7 U 3 V t Y m V y X G 5 0 Z W 5 h Z 2 F c b k V u Z X J n e V x u c 2 9 1 c m N l L D N 9 J n F 1 b 3 Q 7 L C Z x d W 9 0 O 1 N l Y 3 R p b 2 4 x L 1 R h Y m x l M D A x I C h Q Y W d l I D E p I C g y K S 9 B d X R v U m V t b 3 Z l Z E N v b H V t b n M x L n t L Y X B h c 2 l 0 a S B 0 Z X J w Y X N h b m c g K E 1 X K V x u S W 5 z d G F s b G V k I G N h c G F j a X R 5 I C h N V y k s N H 0 m c X V v d D s s J n F 1 b 3 Q 7 U 2 V j d G l v b j E v V G F i b G U w M D E g K F B h Z 2 U g M S k g K D I p L 0 F 1 d G 9 S Z W 1 v d m V k Q 2 9 s d W 1 u c z E u e 0 t h c G F z a X R p I G J v b G V o I G h h c m F w I C h N V y l c b k R l c G V u Z G F i b G U g Y 2 F w Y W N p d H k g K E 1 X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U 3 R l c 2 V u I G p h b m E g a 3 V h c 2 F c b l B v d 2 V y I H N 0 Y X R p b 2 4 s M X 0 m c X V v d D s s J n F 1 b 3 Q 7 U 2 V j d G l v b j E v V G F i b G U w M D E g K F B h Z 2 U g M S k g K D I p L 0 F 1 d G 9 S Z W 1 v d m V k Q 2 9 s d W 1 u c z E u e 0 p l b m l z X G 5 U e X B l L D J 9 J n F 1 b 3 Q 7 L C Z x d W 9 0 O 1 N l Y 3 R p b 2 4 x L 1 R h Y m x l M D A x I C h Q Y W d l I D E p I C g y K S 9 B d X R v U m V t b 3 Z l Z E N v b H V t b n M x L n t T d W 1 i Z X J c b n R l b m F n Y V x u R W 5 l c m d 5 X G 5 z b 3 V y Y 2 U s M 3 0 m c X V v d D s s J n F 1 b 3 Q 7 U 2 V j d G l v b j E v V G F i b G U w M D E g K F B h Z 2 U g M S k g K D I p L 0 F 1 d G 9 S Z W 1 v d m V k Q 2 9 s d W 1 u c z E u e 0 t h c G F z a X R p I H R l c n B h c 2 F u Z y A o T V c p X G 5 J b n N 0 Y W x s Z W Q g Y 2 F w Y W N p d H k g K E 1 X K S w 0 f S Z x d W 9 0 O y w m c X V v d D t T Z W N 0 a W 9 u M S 9 U Y W J s Z T A w M S A o U G F n Z S A x K S A o M i k v Q X V 0 b 1 J l b W 9 2 Z W R D b 2 x 1 b W 5 z M S 5 7 S 2 F w Y X N p d G k g Y m 9 s Z W g g a G F y Y X A g K E 1 X K V x u R G V w Z W 5 k Y W J s Z S B j Y X B h Y 2 l 0 e S A o T V c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D X E R u y 3 F S L z D W E m M e c D q A A A A A A I A A A A A A B B m A A A A A Q A A I A A A A D D 6 Y + c 7 P v e W b j j 8 k H C P j x a s M L T e a M x Y s Q d J O Q e D i T Q D A A A A A A 6 A A A A A A g A A I A A A A F 9 Y L H F s h t O N i n 9 u 1 I Q 0 / M C O k u D w L J d H X 9 c p o e f S Z 9 2 a U A A A A J A N e D G 7 i E H S d C C + 1 0 A 9 f B M s e b C L Q D k R C 2 + v N m E u 5 r v 3 y i e O w z f c 7 U 9 W j E o e C p R V n 2 O M k k y k M 7 M L 2 v y M i R 6 6 h e k e 4 F R E G U Y M e 4 Z o b J U q n / z 4 Q A A A A J u a d H C m y 0 5 R e s l K c O 0 8 J 3 9 L L 4 e 0 S F u n h z b A x B C h G Y x t o l 0 c 1 9 / k A t v s V I a m y r B 4 G l 1 B f H L / v m a U 9 Q 9 s C i o c w v 4 = < / D a t a M a s h u p > 
</file>

<file path=customXml/itemProps1.xml><?xml version="1.0" encoding="utf-8"?>
<ds:datastoreItem xmlns:ds="http://schemas.openxmlformats.org/officeDocument/2006/customXml" ds:itemID="{32916A9B-8096-4BAE-81CC-E9814F31F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combined</vt:lpstr>
      <vt:lpstr>sumPenin</vt:lpstr>
      <vt:lpstr>penin_main</vt:lpstr>
      <vt:lpstr>penin_renew</vt:lpstr>
      <vt:lpstr>penin_private_cogen</vt:lpstr>
      <vt:lpstr>penin_public_cogen</vt:lpstr>
      <vt:lpstr>penin_self</vt:lpstr>
      <vt:lpstr>sabah_main</vt:lpstr>
      <vt:lpstr>sabah_re</vt:lpstr>
      <vt:lpstr>sabah_mini_hydro</vt:lpstr>
      <vt:lpstr>sabah_private_cogen</vt:lpstr>
      <vt:lpstr>sabah_public_cogen</vt:lpstr>
      <vt:lpstr>sabah_self</vt:lpstr>
      <vt:lpstr>sarawak_main</vt:lpstr>
      <vt:lpstr>sarawak_self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Phumthep Bunnak</dc:creator>
  <cp:lastModifiedBy>Phumthep Bunnak</cp:lastModifiedBy>
  <cp:lastPrinted>2022-08-16T07:43:14Z</cp:lastPrinted>
  <dcterms:created xsi:type="dcterms:W3CDTF">2015-06-05T18:17:20Z</dcterms:created>
  <dcterms:modified xsi:type="dcterms:W3CDTF">2024-09-11T16:28:00Z</dcterms:modified>
</cp:coreProperties>
</file>