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23C6BE6A-3099-48AF-B071-F049CAB69156}" xr6:coauthVersionLast="47" xr6:coauthVersionMax="47" xr10:uidLastSave="{00000000-0000-0000-0000-000000000000}"/>
  <bookViews>
    <workbookView xWindow="-108" yWindow="-108" windowWidth="23256" windowHeight="12576" xr2:uid="{00000000-000D-0000-FFFF-FFFF00000000}"/>
  </bookViews>
  <sheets>
    <sheet name="GUJ"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D70" i="4" s="1"/>
  <c r="I2" i="4"/>
  <c r="D87" i="4" s="1"/>
  <c r="J2" i="4"/>
  <c r="K2" i="4"/>
  <c r="L2" i="4"/>
  <c r="M2" i="4"/>
  <c r="N2" i="4"/>
  <c r="O2" i="4"/>
  <c r="P2" i="4"/>
  <c r="D206" i="4" s="1"/>
  <c r="Q2" i="4"/>
  <c r="D223" i="4" s="1"/>
  <c r="R2" i="4"/>
  <c r="S2" i="4"/>
  <c r="T2" i="4"/>
  <c r="U2" i="4"/>
  <c r="V2" i="4"/>
  <c r="W2" i="4"/>
  <c r="X2" i="4"/>
  <c r="D342" i="4" s="1"/>
  <c r="Y2" i="4"/>
  <c r="Z2" i="4"/>
  <c r="AA2" i="4"/>
  <c r="AB2" i="4"/>
  <c r="AC2" i="4"/>
  <c r="AD2" i="4"/>
  <c r="AE2" i="4"/>
  <c r="AF2" i="4"/>
  <c r="D478" i="4" s="1"/>
  <c r="AG2" i="4"/>
  <c r="D495" i="4" s="1"/>
  <c r="AH2" i="4"/>
  <c r="E3" i="4"/>
  <c r="F3" i="4"/>
  <c r="D37" i="4" s="1"/>
  <c r="G3" i="4"/>
  <c r="D54" i="4" s="1"/>
  <c r="H3" i="4"/>
  <c r="D71" i="4" s="1"/>
  <c r="I3" i="4"/>
  <c r="J3" i="4"/>
  <c r="D105" i="4" s="1"/>
  <c r="K3" i="4"/>
  <c r="D122" i="4" s="1"/>
  <c r="L3" i="4"/>
  <c r="D139" i="4" s="1"/>
  <c r="M3" i="4"/>
  <c r="N3" i="4"/>
  <c r="O3" i="4"/>
  <c r="D190" i="4" s="1"/>
  <c r="P3" i="4"/>
  <c r="D207" i="4" s="1"/>
  <c r="Q3" i="4"/>
  <c r="R3" i="4"/>
  <c r="D241" i="4" s="1"/>
  <c r="S3" i="4"/>
  <c r="D258" i="4" s="1"/>
  <c r="T3" i="4"/>
  <c r="D275" i="4" s="1"/>
  <c r="U3" i="4"/>
  <c r="V3" i="4"/>
  <c r="D309" i="4" s="1"/>
  <c r="W3" i="4"/>
  <c r="D326" i="4" s="1"/>
  <c r="X3" i="4"/>
  <c r="Y3" i="4"/>
  <c r="Z3" i="4"/>
  <c r="D377" i="4" s="1"/>
  <c r="AA3" i="4"/>
  <c r="D394" i="4" s="1"/>
  <c r="AB3" i="4"/>
  <c r="AC3" i="4"/>
  <c r="AD3" i="4"/>
  <c r="D445" i="4" s="1"/>
  <c r="AE3" i="4"/>
  <c r="D462" i="4" s="1"/>
  <c r="AF3" i="4"/>
  <c r="D479" i="4" s="1"/>
  <c r="AG3" i="4"/>
  <c r="D496" i="4" s="1"/>
  <c r="AH3" i="4"/>
  <c r="D513" i="4" s="1"/>
  <c r="E4" i="4"/>
  <c r="D21" i="4" s="1"/>
  <c r="F4" i="4"/>
  <c r="G4" i="4"/>
  <c r="H4" i="4"/>
  <c r="I4" i="4"/>
  <c r="J4" i="4"/>
  <c r="K4" i="4"/>
  <c r="L4" i="4"/>
  <c r="D140" i="4" s="1"/>
  <c r="M4" i="4"/>
  <c r="D157" i="4" s="1"/>
  <c r="N4" i="4"/>
  <c r="O4" i="4"/>
  <c r="P4" i="4"/>
  <c r="Q4" i="4"/>
  <c r="R4" i="4"/>
  <c r="S4" i="4"/>
  <c r="T4" i="4"/>
  <c r="D276" i="4" s="1"/>
  <c r="U4" i="4"/>
  <c r="D293" i="4" s="1"/>
  <c r="V4" i="4"/>
  <c r="W4" i="4"/>
  <c r="X4" i="4"/>
  <c r="Y4" i="4"/>
  <c r="Z4" i="4"/>
  <c r="AA4" i="4"/>
  <c r="AB4" i="4"/>
  <c r="D412" i="4" s="1"/>
  <c r="AC4" i="4"/>
  <c r="D429" i="4" s="1"/>
  <c r="AD4" i="4"/>
  <c r="AE4" i="4"/>
  <c r="AF4" i="4"/>
  <c r="AG4" i="4"/>
  <c r="AH4" i="4"/>
  <c r="E5" i="4"/>
  <c r="F5" i="4"/>
  <c r="D39" i="4" s="1"/>
  <c r="G5" i="4"/>
  <c r="D56" i="4" s="1"/>
  <c r="H5" i="4"/>
  <c r="I5" i="4"/>
  <c r="J5" i="4"/>
  <c r="K5" i="4"/>
  <c r="L5" i="4"/>
  <c r="M5" i="4"/>
  <c r="N5" i="4"/>
  <c r="D175" i="4" s="1"/>
  <c r="O5" i="4"/>
  <c r="D192" i="4" s="1"/>
  <c r="P5" i="4"/>
  <c r="Q5" i="4"/>
  <c r="R5" i="4"/>
  <c r="S5" i="4"/>
  <c r="T5" i="4"/>
  <c r="U5" i="4"/>
  <c r="V5" i="4"/>
  <c r="D311" i="4" s="1"/>
  <c r="W5" i="4"/>
  <c r="D328" i="4" s="1"/>
  <c r="X5" i="4"/>
  <c r="Y5" i="4"/>
  <c r="Z5" i="4"/>
  <c r="AA5" i="4"/>
  <c r="AB5" i="4"/>
  <c r="AC5" i="4"/>
  <c r="AD5" i="4"/>
  <c r="D447" i="4" s="1"/>
  <c r="AE5" i="4"/>
  <c r="D464" i="4" s="1"/>
  <c r="AF5" i="4"/>
  <c r="AG5" i="4"/>
  <c r="AH5" i="4"/>
  <c r="E6" i="4"/>
  <c r="D23" i="4" s="1"/>
  <c r="F6" i="4"/>
  <c r="D40" i="4" s="1"/>
  <c r="G6" i="4"/>
  <c r="D57" i="4" s="1"/>
  <c r="H6" i="4"/>
  <c r="D74" i="4" s="1"/>
  <c r="I6" i="4"/>
  <c r="D91" i="4" s="1"/>
  <c r="J6" i="4"/>
  <c r="K6" i="4"/>
  <c r="L6" i="4"/>
  <c r="D142" i="4" s="1"/>
  <c r="M6" i="4"/>
  <c r="D159" i="4" s="1"/>
  <c r="N6" i="4"/>
  <c r="D176" i="4" s="1"/>
  <c r="O6" i="4"/>
  <c r="D193" i="4" s="1"/>
  <c r="P6" i="4"/>
  <c r="D210" i="4" s="1"/>
  <c r="Q6" i="4"/>
  <c r="D227" i="4" s="1"/>
  <c r="R6" i="4"/>
  <c r="S6" i="4"/>
  <c r="T6" i="4"/>
  <c r="U6" i="4"/>
  <c r="D295" i="4" s="1"/>
  <c r="V6" i="4"/>
  <c r="D312" i="4" s="1"/>
  <c r="W6" i="4"/>
  <c r="D329" i="4" s="1"/>
  <c r="X6" i="4"/>
  <c r="D346" i="4" s="1"/>
  <c r="Y6" i="4"/>
  <c r="D363" i="4" s="1"/>
  <c r="Z6" i="4"/>
  <c r="AA6" i="4"/>
  <c r="AB6" i="4"/>
  <c r="D414" i="4" s="1"/>
  <c r="AC6" i="4"/>
  <c r="D431" i="4" s="1"/>
  <c r="AD6" i="4"/>
  <c r="D448" i="4" s="1"/>
  <c r="AE6" i="4"/>
  <c r="D465" i="4" s="1"/>
  <c r="AF6" i="4"/>
  <c r="D482" i="4" s="1"/>
  <c r="AG6" i="4"/>
  <c r="D499" i="4" s="1"/>
  <c r="AH6" i="4"/>
  <c r="E7" i="4"/>
  <c r="F7" i="4"/>
  <c r="G7" i="4"/>
  <c r="D58" i="4" s="1"/>
  <c r="H7" i="4"/>
  <c r="D75" i="4" s="1"/>
  <c r="I7" i="4"/>
  <c r="D92" i="4" s="1"/>
  <c r="J7" i="4"/>
  <c r="D109" i="4" s="1"/>
  <c r="K7" i="4"/>
  <c r="D126" i="4" s="1"/>
  <c r="L7" i="4"/>
  <c r="M7" i="4"/>
  <c r="D160" i="4" s="1"/>
  <c r="N7" i="4"/>
  <c r="D177" i="4" s="1"/>
  <c r="O7" i="4"/>
  <c r="D194" i="4" s="1"/>
  <c r="P7" i="4"/>
  <c r="D211" i="4" s="1"/>
  <c r="Q7" i="4"/>
  <c r="D228" i="4" s="1"/>
  <c r="R7" i="4"/>
  <c r="D245" i="4" s="1"/>
  <c r="S7" i="4"/>
  <c r="D262" i="4" s="1"/>
  <c r="T7" i="4"/>
  <c r="U7" i="4"/>
  <c r="D296" i="4" s="1"/>
  <c r="V7" i="4"/>
  <c r="D313" i="4" s="1"/>
  <c r="W7" i="4"/>
  <c r="D330" i="4" s="1"/>
  <c r="X7" i="4"/>
  <c r="D347" i="4" s="1"/>
  <c r="Y7" i="4"/>
  <c r="D364" i="4" s="1"/>
  <c r="Z7" i="4"/>
  <c r="D381" i="4" s="1"/>
  <c r="AA7" i="4"/>
  <c r="D398" i="4" s="1"/>
  <c r="AB7" i="4"/>
  <c r="AC7" i="4"/>
  <c r="D432" i="4" s="1"/>
  <c r="AD7" i="4"/>
  <c r="D449" i="4" s="1"/>
  <c r="AE7" i="4"/>
  <c r="D466" i="4" s="1"/>
  <c r="AF7" i="4"/>
  <c r="D483" i="4" s="1"/>
  <c r="AG7" i="4"/>
  <c r="D500" i="4" s="1"/>
  <c r="AH7" i="4"/>
  <c r="D517" i="4" s="1"/>
  <c r="E8" i="4"/>
  <c r="D25" i="4" s="1"/>
  <c r="F8" i="4"/>
  <c r="D42" i="4" s="1"/>
  <c r="G8" i="4"/>
  <c r="D59" i="4" s="1"/>
  <c r="H8" i="4"/>
  <c r="D76" i="4" s="1"/>
  <c r="I8" i="4"/>
  <c r="J8" i="4"/>
  <c r="K8" i="4"/>
  <c r="L8" i="4"/>
  <c r="D144" i="4" s="1"/>
  <c r="M8" i="4"/>
  <c r="D161" i="4" s="1"/>
  <c r="N8" i="4"/>
  <c r="O8" i="4"/>
  <c r="P8" i="4"/>
  <c r="Q8" i="4"/>
  <c r="R8" i="4"/>
  <c r="S8" i="4"/>
  <c r="T8" i="4"/>
  <c r="D280" i="4" s="1"/>
  <c r="U8" i="4"/>
  <c r="D297" i="4" s="1"/>
  <c r="V8" i="4"/>
  <c r="W8" i="4"/>
  <c r="X8" i="4"/>
  <c r="Y8" i="4"/>
  <c r="Z8" i="4"/>
  <c r="AA8" i="4"/>
  <c r="AB8" i="4"/>
  <c r="D416" i="4" s="1"/>
  <c r="AC8" i="4"/>
  <c r="D433" i="4" s="1"/>
  <c r="AD8" i="4"/>
  <c r="AE8" i="4"/>
  <c r="AF8" i="4"/>
  <c r="D484" i="4" s="1"/>
  <c r="AG8" i="4"/>
  <c r="D501" i="4" s="1"/>
  <c r="AH8" i="4"/>
  <c r="E9" i="4"/>
  <c r="F9" i="4"/>
  <c r="D43" i="4" s="1"/>
  <c r="G9" i="4"/>
  <c r="D60" i="4" s="1"/>
  <c r="H9" i="4"/>
  <c r="I9" i="4"/>
  <c r="D94" i="4" s="1"/>
  <c r="J9" i="4"/>
  <c r="K9" i="4"/>
  <c r="L9" i="4"/>
  <c r="M9" i="4"/>
  <c r="N9" i="4"/>
  <c r="D179" i="4" s="1"/>
  <c r="O9" i="4"/>
  <c r="D196" i="4" s="1"/>
  <c r="P9" i="4"/>
  <c r="Q9" i="4"/>
  <c r="R9" i="4"/>
  <c r="D247" i="4" s="1"/>
  <c r="S9" i="4"/>
  <c r="T9" i="4"/>
  <c r="U9" i="4"/>
  <c r="V9" i="4"/>
  <c r="D315" i="4" s="1"/>
  <c r="W9" i="4"/>
  <c r="D332" i="4" s="1"/>
  <c r="X9" i="4"/>
  <c r="Y9" i="4"/>
  <c r="Z9" i="4"/>
  <c r="AA9" i="4"/>
  <c r="AB9" i="4"/>
  <c r="AC9" i="4"/>
  <c r="AD9" i="4"/>
  <c r="D451" i="4" s="1"/>
  <c r="AE9" i="4"/>
  <c r="D468" i="4" s="1"/>
  <c r="AF9" i="4"/>
  <c r="AG9" i="4"/>
  <c r="D502" i="4" s="1"/>
  <c r="AH9" i="4"/>
  <c r="D519" i="4" s="1"/>
  <c r="E10" i="4"/>
  <c r="F10" i="4"/>
  <c r="G10" i="4"/>
  <c r="H10" i="4"/>
  <c r="D78" i="4" s="1"/>
  <c r="I10" i="4"/>
  <c r="J10" i="4"/>
  <c r="K10" i="4"/>
  <c r="L10" i="4"/>
  <c r="M10" i="4"/>
  <c r="N10" i="4"/>
  <c r="O10" i="4"/>
  <c r="P10" i="4"/>
  <c r="D214" i="4" s="1"/>
  <c r="Q10" i="4"/>
  <c r="D231" i="4" s="1"/>
  <c r="R10" i="4"/>
  <c r="S10" i="4"/>
  <c r="D265" i="4" s="1"/>
  <c r="T10" i="4"/>
  <c r="U10" i="4"/>
  <c r="V10" i="4"/>
  <c r="W10" i="4"/>
  <c r="X10" i="4"/>
  <c r="D350" i="4" s="1"/>
  <c r="Y10" i="4"/>
  <c r="D367" i="4" s="1"/>
  <c r="Z10" i="4"/>
  <c r="AA10" i="4"/>
  <c r="AB10" i="4"/>
  <c r="D418" i="4" s="1"/>
  <c r="AC10" i="4"/>
  <c r="AD10" i="4"/>
  <c r="AE10" i="4"/>
  <c r="AF10" i="4"/>
  <c r="D486" i="4" s="1"/>
  <c r="AG10" i="4"/>
  <c r="D503" i="4" s="1"/>
  <c r="AH10" i="4"/>
  <c r="D520" i="4" s="1"/>
  <c r="I11" i="4"/>
  <c r="J11" i="4"/>
  <c r="K11" i="4"/>
  <c r="L11" i="4"/>
  <c r="M11" i="4"/>
  <c r="N11" i="4"/>
  <c r="D181" i="4" s="1"/>
  <c r="O11" i="4"/>
  <c r="D198" i="4" s="1"/>
  <c r="P11" i="4"/>
  <c r="Q11" i="4"/>
  <c r="R11" i="4"/>
  <c r="D249" i="4" s="1"/>
  <c r="S11" i="4"/>
  <c r="T11" i="4"/>
  <c r="U11" i="4"/>
  <c r="V11" i="4"/>
  <c r="D317" i="4" s="1"/>
  <c r="W11" i="4"/>
  <c r="D334" i="4" s="1"/>
  <c r="X11" i="4"/>
  <c r="Y11" i="4"/>
  <c r="Z11" i="4"/>
  <c r="D385" i="4" s="1"/>
  <c r="AA11" i="4"/>
  <c r="AB11" i="4"/>
  <c r="AC11" i="4"/>
  <c r="AD11" i="4"/>
  <c r="D453" i="4" s="1"/>
  <c r="AE11" i="4"/>
  <c r="AF11" i="4"/>
  <c r="AG11" i="4"/>
  <c r="AH11" i="4"/>
  <c r="D521" i="4" s="1"/>
  <c r="E12" i="4"/>
  <c r="F12" i="4"/>
  <c r="G12" i="4"/>
  <c r="H12" i="4"/>
  <c r="D80" i="4" s="1"/>
  <c r="D352" i="4"/>
  <c r="D488" i="4"/>
  <c r="E13" i="4"/>
  <c r="F13" i="4"/>
  <c r="D47" i="4" s="1"/>
  <c r="G13" i="4"/>
  <c r="H13" i="4"/>
  <c r="I13" i="4"/>
  <c r="J13" i="4"/>
  <c r="D115" i="4" s="1"/>
  <c r="K13" i="4"/>
  <c r="L13" i="4"/>
  <c r="M13" i="4"/>
  <c r="N13" i="4"/>
  <c r="D523" i="4"/>
  <c r="E14" i="4"/>
  <c r="F14" i="4"/>
  <c r="G14" i="4"/>
  <c r="D65" i="4" s="1"/>
  <c r="H14" i="4"/>
  <c r="D82" i="4" s="1"/>
  <c r="I14" i="4"/>
  <c r="J14" i="4"/>
  <c r="D116" i="4" s="1"/>
  <c r="K14" i="4"/>
  <c r="D133" i="4" s="1"/>
  <c r="L14" i="4"/>
  <c r="D150" i="4" s="1"/>
  <c r="M14" i="4"/>
  <c r="N14" i="4"/>
  <c r="O14" i="4"/>
  <c r="D201" i="4" s="1"/>
  <c r="P14" i="4"/>
  <c r="D218" i="4" s="1"/>
  <c r="Q14" i="4"/>
  <c r="R14" i="4"/>
  <c r="S14" i="4"/>
  <c r="T14" i="4"/>
  <c r="D286" i="4" s="1"/>
  <c r="U14" i="4"/>
  <c r="D303" i="4" s="1"/>
  <c r="V14" i="4"/>
  <c r="W14" i="4"/>
  <c r="D337" i="4" s="1"/>
  <c r="X14" i="4"/>
  <c r="D354" i="4" s="1"/>
  <c r="Y14" i="4"/>
  <c r="Z14" i="4"/>
  <c r="AA14" i="4"/>
  <c r="D405" i="4" s="1"/>
  <c r="AB14" i="4"/>
  <c r="D422" i="4" s="1"/>
  <c r="AC14" i="4"/>
  <c r="D439" i="4" s="1"/>
  <c r="AD14" i="4"/>
  <c r="AE14" i="4"/>
  <c r="AF14" i="4"/>
  <c r="AG14" i="4"/>
  <c r="AH14" i="4"/>
  <c r="D524" i="4" s="1"/>
  <c r="E15" i="4"/>
  <c r="D32" i="4" s="1"/>
  <c r="F15" i="4"/>
  <c r="G15" i="4"/>
  <c r="H15" i="4"/>
  <c r="D83" i="4" s="1"/>
  <c r="I15" i="4"/>
  <c r="D100" i="4" s="1"/>
  <c r="J15" i="4"/>
  <c r="D117" i="4" s="1"/>
  <c r="K15" i="4"/>
  <c r="L15" i="4"/>
  <c r="M15" i="4"/>
  <c r="D168" i="4" s="1"/>
  <c r="N15" i="4"/>
  <c r="O15" i="4"/>
  <c r="P15" i="4"/>
  <c r="D219" i="4" s="1"/>
  <c r="Q15" i="4"/>
  <c r="D236" i="4" s="1"/>
  <c r="R15" i="4"/>
  <c r="D253" i="4" s="1"/>
  <c r="S15" i="4"/>
  <c r="T15" i="4"/>
  <c r="U15" i="4"/>
  <c r="D304" i="4" s="1"/>
  <c r="V15" i="4"/>
  <c r="W15" i="4"/>
  <c r="X15" i="4"/>
  <c r="D355" i="4" s="1"/>
  <c r="Y15" i="4"/>
  <c r="D372" i="4" s="1"/>
  <c r="Z15" i="4"/>
  <c r="D389" i="4" s="1"/>
  <c r="AA15" i="4"/>
  <c r="AB15" i="4"/>
  <c r="D423" i="4" s="1"/>
  <c r="AC15" i="4"/>
  <c r="D440" i="4" s="1"/>
  <c r="AD15" i="4"/>
  <c r="AE15" i="4"/>
  <c r="AF15" i="4"/>
  <c r="D491" i="4" s="1"/>
  <c r="AG15" i="4"/>
  <c r="D508" i="4" s="1"/>
  <c r="AH15" i="4"/>
  <c r="D525" i="4" s="1"/>
  <c r="E16" i="4"/>
  <c r="F16" i="4"/>
  <c r="G16" i="4"/>
  <c r="D67" i="4" s="1"/>
  <c r="H16" i="4"/>
  <c r="D84" i="4" s="1"/>
  <c r="I16" i="4"/>
  <c r="J16" i="4"/>
  <c r="K16" i="4"/>
  <c r="D135" i="4" s="1"/>
  <c r="L16" i="4"/>
  <c r="M16" i="4"/>
  <c r="N16" i="4"/>
  <c r="O16" i="4"/>
  <c r="P16" i="4"/>
  <c r="D220" i="4" s="1"/>
  <c r="Q16" i="4"/>
  <c r="R16" i="4"/>
  <c r="S16" i="4"/>
  <c r="D271" i="4" s="1"/>
  <c r="T16" i="4"/>
  <c r="D288" i="4" s="1"/>
  <c r="U16" i="4"/>
  <c r="V16" i="4"/>
  <c r="W16" i="4"/>
  <c r="D339" i="4" s="1"/>
  <c r="X16" i="4"/>
  <c r="D356" i="4" s="1"/>
  <c r="Y16" i="4"/>
  <c r="Z16" i="4"/>
  <c r="AA16" i="4"/>
  <c r="D407" i="4" s="1"/>
  <c r="AB16" i="4"/>
  <c r="D424" i="4" s="1"/>
  <c r="AC16" i="4"/>
  <c r="AD16" i="4"/>
  <c r="AE16" i="4"/>
  <c r="AF16" i="4"/>
  <c r="D492" i="4" s="1"/>
  <c r="AG16" i="4"/>
  <c r="D509" i="4" s="1"/>
  <c r="AH16" i="4"/>
  <c r="D526" i="4" s="1"/>
  <c r="D8" i="4"/>
  <c r="D10" i="4"/>
  <c r="D11" i="4"/>
  <c r="D14" i="4"/>
  <c r="D15" i="4"/>
  <c r="D16" i="4"/>
  <c r="D9" i="4"/>
  <c r="D419" i="4"/>
  <c r="D506" i="4"/>
  <c r="D3" i="4"/>
  <c r="D4" i="4"/>
  <c r="D5" i="4"/>
  <c r="D6" i="4"/>
  <c r="D7" i="4"/>
  <c r="D2" i="4"/>
  <c r="D512" i="4"/>
  <c r="D497" i="4"/>
  <c r="D514" i="4"/>
  <c r="D498" i="4"/>
  <c r="D515" i="4"/>
  <c r="D516" i="4"/>
  <c r="D518" i="4"/>
  <c r="D504" i="4"/>
  <c r="D505" i="4"/>
  <c r="D507" i="4"/>
  <c r="D36" i="4"/>
  <c r="D53" i="4"/>
  <c r="D104" i="4"/>
  <c r="D121" i="4"/>
  <c r="D138" i="4"/>
  <c r="D155" i="4"/>
  <c r="D172" i="4"/>
  <c r="D189" i="4"/>
  <c r="D240" i="4"/>
  <c r="D257" i="4"/>
  <c r="D274" i="4"/>
  <c r="D291" i="4"/>
  <c r="D308" i="4"/>
  <c r="D325" i="4"/>
  <c r="D359" i="4"/>
  <c r="D376" i="4"/>
  <c r="D393" i="4"/>
  <c r="D410" i="4"/>
  <c r="D427" i="4"/>
  <c r="D444" i="4"/>
  <c r="D461" i="4"/>
  <c r="D88" i="4"/>
  <c r="D156" i="4"/>
  <c r="D173" i="4"/>
  <c r="D224" i="4"/>
  <c r="D292" i="4"/>
  <c r="D343" i="4"/>
  <c r="D360" i="4"/>
  <c r="D411" i="4"/>
  <c r="D428" i="4"/>
  <c r="D38" i="4"/>
  <c r="D55" i="4"/>
  <c r="D72" i="4"/>
  <c r="D89" i="4"/>
  <c r="D106" i="4"/>
  <c r="D123" i="4"/>
  <c r="D174" i="4"/>
  <c r="D191" i="4"/>
  <c r="D208" i="4"/>
  <c r="D225" i="4"/>
  <c r="D242" i="4"/>
  <c r="D259" i="4"/>
  <c r="D310" i="4"/>
  <c r="D327" i="4"/>
  <c r="D344" i="4"/>
  <c r="D361" i="4"/>
  <c r="D378" i="4"/>
  <c r="D395" i="4"/>
  <c r="D446" i="4"/>
  <c r="D463" i="4"/>
  <c r="D480" i="4"/>
  <c r="D73" i="4"/>
  <c r="D90" i="4"/>
  <c r="D107" i="4"/>
  <c r="D124" i="4"/>
  <c r="D141" i="4"/>
  <c r="D158" i="4"/>
  <c r="D209" i="4"/>
  <c r="D226" i="4"/>
  <c r="D243" i="4"/>
  <c r="D260" i="4"/>
  <c r="D277" i="4"/>
  <c r="D294" i="4"/>
  <c r="D345" i="4"/>
  <c r="D362" i="4"/>
  <c r="D379" i="4"/>
  <c r="D396" i="4"/>
  <c r="D413" i="4"/>
  <c r="D430" i="4"/>
  <c r="D481" i="4"/>
  <c r="D108" i="4"/>
  <c r="D125" i="4"/>
  <c r="D244" i="4"/>
  <c r="D261" i="4"/>
  <c r="D278" i="4"/>
  <c r="D380" i="4"/>
  <c r="D397" i="4"/>
  <c r="D41" i="4"/>
  <c r="D143" i="4"/>
  <c r="D279" i="4"/>
  <c r="D415" i="4"/>
  <c r="D93" i="4"/>
  <c r="D110" i="4"/>
  <c r="D127" i="4"/>
  <c r="D178" i="4"/>
  <c r="D195" i="4"/>
  <c r="D212" i="4"/>
  <c r="D229" i="4"/>
  <c r="D246" i="4"/>
  <c r="D263" i="4"/>
  <c r="D314" i="4"/>
  <c r="D331" i="4"/>
  <c r="D348" i="4"/>
  <c r="D365" i="4"/>
  <c r="D382" i="4"/>
  <c r="D399" i="4"/>
  <c r="D450" i="4"/>
  <c r="D467" i="4"/>
  <c r="D77" i="4"/>
  <c r="D111" i="4"/>
  <c r="D128" i="4"/>
  <c r="D145" i="4"/>
  <c r="D162" i="4"/>
  <c r="D213" i="4"/>
  <c r="D230" i="4"/>
  <c r="D264" i="4"/>
  <c r="D281" i="4"/>
  <c r="D298" i="4"/>
  <c r="D349" i="4"/>
  <c r="D366" i="4"/>
  <c r="D383" i="4"/>
  <c r="D400" i="4"/>
  <c r="D417" i="4"/>
  <c r="D434" i="4"/>
  <c r="D485" i="4"/>
  <c r="D44" i="4"/>
  <c r="D61" i="4"/>
  <c r="D95" i="4"/>
  <c r="D112" i="4"/>
  <c r="D129" i="4"/>
  <c r="D146" i="4"/>
  <c r="D163" i="4"/>
  <c r="D180" i="4"/>
  <c r="D197" i="4"/>
  <c r="D248" i="4"/>
  <c r="D282" i="4"/>
  <c r="D299" i="4"/>
  <c r="D316" i="4"/>
  <c r="D333" i="4"/>
  <c r="D384" i="4"/>
  <c r="D401" i="4"/>
  <c r="D435" i="4"/>
  <c r="D452" i="4"/>
  <c r="D469" i="4"/>
  <c r="D79" i="4"/>
  <c r="D96" i="4"/>
  <c r="D113" i="4"/>
  <c r="D130" i="4"/>
  <c r="D147" i="4"/>
  <c r="D164" i="4"/>
  <c r="D215" i="4"/>
  <c r="D232" i="4"/>
  <c r="D266" i="4"/>
  <c r="D283" i="4"/>
  <c r="D300" i="4"/>
  <c r="D351" i="4"/>
  <c r="D368" i="4"/>
  <c r="D402" i="4"/>
  <c r="D436" i="4"/>
  <c r="D470" i="4"/>
  <c r="D487" i="4"/>
  <c r="D46" i="4"/>
  <c r="D63" i="4"/>
  <c r="D97" i="4"/>
  <c r="D114" i="4"/>
  <c r="D131" i="4"/>
  <c r="D148" i="4"/>
  <c r="D182" i="4"/>
  <c r="D199" i="4"/>
  <c r="D233" i="4"/>
  <c r="D250" i="4"/>
  <c r="D267" i="4"/>
  <c r="D284" i="4"/>
  <c r="D301" i="4"/>
  <c r="D318" i="4"/>
  <c r="D335" i="4"/>
  <c r="D437" i="4"/>
  <c r="D454" i="4"/>
  <c r="D471" i="4"/>
  <c r="D64" i="4"/>
  <c r="D81" i="4"/>
  <c r="D98" i="4"/>
  <c r="D132" i="4"/>
  <c r="D149" i="4"/>
  <c r="D166" i="4"/>
  <c r="D183" i="4"/>
  <c r="D200" i="4"/>
  <c r="D217" i="4"/>
  <c r="D234" i="4"/>
  <c r="D251" i="4"/>
  <c r="D336" i="4"/>
  <c r="D353" i="4"/>
  <c r="D370" i="4"/>
  <c r="D387" i="4"/>
  <c r="D472" i="4"/>
  <c r="D489" i="4"/>
  <c r="D48" i="4"/>
  <c r="D99" i="4"/>
  <c r="D167" i="4"/>
  <c r="D184" i="4"/>
  <c r="D235" i="4"/>
  <c r="D252" i="4"/>
  <c r="D269" i="4"/>
  <c r="D320" i="4"/>
  <c r="D371" i="4"/>
  <c r="D388" i="4"/>
  <c r="D456" i="4"/>
  <c r="D473" i="4"/>
  <c r="D490" i="4"/>
  <c r="D49" i="4"/>
  <c r="D66" i="4"/>
  <c r="D134" i="4"/>
  <c r="D151" i="4"/>
  <c r="D185" i="4"/>
  <c r="D202" i="4"/>
  <c r="D270" i="4"/>
  <c r="D287" i="4"/>
  <c r="D321" i="4"/>
  <c r="D338" i="4"/>
  <c r="D406" i="4"/>
  <c r="D457" i="4"/>
  <c r="D474" i="4"/>
  <c r="D50" i="4"/>
  <c r="D101" i="4"/>
  <c r="D118" i="4"/>
  <c r="D152" i="4"/>
  <c r="D169" i="4"/>
  <c r="D186" i="4"/>
  <c r="D203" i="4"/>
  <c r="D237" i="4"/>
  <c r="D254" i="4"/>
  <c r="D305" i="4"/>
  <c r="D322" i="4"/>
  <c r="D373" i="4"/>
  <c r="D390" i="4"/>
  <c r="D441" i="4"/>
  <c r="D458" i="4"/>
  <c r="D475" i="4"/>
  <c r="D19" i="4"/>
  <c r="D20" i="4"/>
  <c r="D22" i="4"/>
  <c r="D24" i="4"/>
  <c r="D26" i="4"/>
  <c r="D27" i="4"/>
  <c r="D29" i="4"/>
  <c r="D30" i="4"/>
  <c r="D31"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<sst xmlns="http://schemas.openxmlformats.org/spreadsheetml/2006/main" count="636" uniqueCount="437">
  <si>
    <t>#</t>
  </si>
  <si>
    <t>SCIENTIFIC NAME</t>
  </si>
  <si>
    <t>IUCN Conservation Status</t>
  </si>
  <si>
    <t>Colour Pattern</t>
  </si>
  <si>
    <t>Dorsal fin characteristics</t>
  </si>
  <si>
    <t>Description</t>
  </si>
  <si>
    <t>Teeth count</t>
  </si>
  <si>
    <t>Baleen plates</t>
  </si>
  <si>
    <t>Throat grooves</t>
  </si>
  <si>
    <t>Seasonal Movement</t>
  </si>
  <si>
    <t>Habitat preference</t>
  </si>
  <si>
    <t>Dugong</t>
  </si>
  <si>
    <t xml:space="preserve"> Megaptera novaeangliae</t>
  </si>
  <si>
    <t>Unknown</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</si>
  <si>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</si>
  <si>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</si>
  <si>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</si>
  <si>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</si>
  <si>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</si>
  <si>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</si>
  <si>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</si>
  <si>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</si>
  <si>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</si>
  <si>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</si>
  <si>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</si>
  <si>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</si>
  <si>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</si>
  <si>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</si>
  <si>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</si>
  <si>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</si>
  <si>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</si>
  <si>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</si>
  <si>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</si>
  <si>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</si>
  <si>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</si>
  <si>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</si>
  <si>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</si>
  <si>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</si>
  <si>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</si>
  <si>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</si>
  <si>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</si>
  <si>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</si>
  <si>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</si>
  <si>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</si>
  <si>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</si>
  <si>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</si>
  <si>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</si>
  <si>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</si>
  <si>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</si>
  <si>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</si>
  <si>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</si>
  <si>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</si>
  <si>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</si>
  <si>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</si>
  <si>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</si>
  <si>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</si>
  <si>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</si>
  <si>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</si>
  <si>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</si>
  <si>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</si>
  <si>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</si>
  <si>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</si>
  <si>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</si>
  <si>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</si>
  <si>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</si>
  <si>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</si>
  <si>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</si>
  <si>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</si>
  <si>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</si>
  <si>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</si>
  <si>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</si>
  <si>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</si>
  <si>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</si>
  <si>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</si>
  <si>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</si>
  <si>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</si>
  <si>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</si>
  <si>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</si>
  <si>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</si>
  <si>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</si>
  <si>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</si>
  <si>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</si>
  <si>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</si>
  <si>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</si>
  <si>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</si>
  <si>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</si>
  <si>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</si>
  <si>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</si>
  <si>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</si>
  <si>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</si>
  <si>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</si>
  <si>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</si>
  <si>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</si>
  <si>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</si>
  <si>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</si>
  <si>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</si>
  <si>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</si>
  <si>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</si>
  <si>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</si>
  <si>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</si>
  <si>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</si>
  <si>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</si>
  <si>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</si>
  <si>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</si>
  <si>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</si>
  <si>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</si>
  <si>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</si>
  <si>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</si>
  <si>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</si>
  <si>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</si>
  <si>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</si>
  <si>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</si>
  <si>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</si>
  <si>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</si>
  <si>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</si>
  <si>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</si>
  <si>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</si>
  <si>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</si>
  <si>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</si>
  <si>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</si>
  <si>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</si>
  <si>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</si>
  <si>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</si>
  <si>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</si>
  <si>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</si>
  <si>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</si>
  <si>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</si>
  <si>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</si>
  <si>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</si>
  <si>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</si>
  <si>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</si>
  <si>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</si>
  <si>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</si>
  <si>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</si>
  <si>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</si>
  <si>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</si>
  <si>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</si>
  <si>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</si>
  <si>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</si>
  <si>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</si>
  <si>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</si>
  <si>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</si>
  <si>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</si>
  <si>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</si>
  <si>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</si>
  <si>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</si>
  <si>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</si>
  <si>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</si>
  <si>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</si>
  <si>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</si>
  <si>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</si>
  <si>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</si>
  <si>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</si>
  <si>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</si>
  <si>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</si>
  <si>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</si>
  <si>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</si>
  <si>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</si>
  <si>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</si>
  <si>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</si>
  <si>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</si>
  <si>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</si>
  <si>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</si>
  <si>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</si>
  <si>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</si>
  <si>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</si>
  <si>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</si>
  <si>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</si>
  <si>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</si>
  <si>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</si>
  <si>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Adult length</t>
  </si>
  <si>
    <t xml:space="preserve">Adult weight </t>
  </si>
  <si>
    <t>Length at birth</t>
  </si>
  <si>
    <t xml:space="preserve"> ઓળખવા</t>
  </si>
  <si>
    <t xml:space="preserve"> ઘર</t>
  </si>
  <si>
    <t xml:space="preserve"> દરિયાઈ સસ્તન પ્રાણીઓ</t>
  </si>
  <si>
    <t xml:space="preserve"> ભાષા બદલો</t>
  </si>
  <si>
    <t xml:space="preserve"> વિશે</t>
  </si>
  <si>
    <t xml:space="preserve"> SIZE</t>
  </si>
  <si>
    <t xml:space="preserve"> કલર પેટર્ન</t>
  </si>
  <si>
    <t xml:space="preserve"> ડોર્સલ ફિન</t>
  </si>
  <si>
    <t xml:space="preserve"> દાંતની સંખ્યા</t>
  </si>
  <si>
    <t xml:space="preserve"> બલીન પ્લેટ</t>
  </si>
  <si>
    <t xml:space="preserve"> ગળાના ખાંચો</t>
  </si>
  <si>
    <t xml:space="preserve"> મોસમી ચળવળ</t>
  </si>
  <si>
    <t xml:space="preserve"> વસવાટની પસંદગી</t>
  </si>
  <si>
    <t>અજ્ઞાત</t>
  </si>
  <si>
    <t>લાગુ પડતું નથી</t>
  </si>
  <si>
    <t>IUCN સંરક્ષણ સ્થિતિ</t>
  </si>
  <si>
    <t>સંવેદનશીલ</t>
  </si>
  <si>
    <t>ઓછામાં ઓછી ચિંતા</t>
  </si>
  <si>
    <t>ભયંકર</t>
  </si>
  <si>
    <t>નજીક ધમકી આપી હતી</t>
  </si>
  <si>
    <t>ડેટાની ઉણપ</t>
  </si>
  <si>
    <t>વૈજ્ઞાનિક નામ</t>
  </si>
  <si>
    <t>છબી-પાથ</t>
  </si>
  <si>
    <t>સ્થાનિક NAME</t>
  </si>
  <si>
    <t>વર્ણન</t>
  </si>
  <si>
    <t>જન્મ સમયે લંબાઈ</t>
  </si>
  <si>
    <t>પુખ્ત લંબાઈ</t>
  </si>
  <si>
    <t xml:space="preserve">પુખ્ત વજન </t>
  </si>
  <si>
    <t>રંગ પેટર્ન</t>
  </si>
  <si>
    <t>ડોર્સલ ફિનની લાક્ષણિકતાઓ</t>
  </si>
  <si>
    <t>દાંતની ગણતરી</t>
  </si>
  <si>
    <t>બલેન પ્લેટ્સ</t>
  </si>
  <si>
    <t>ગળામાં ખાંચો</t>
  </si>
  <si>
    <t>મોસમી ચળવળ</t>
  </si>
  <si>
    <t>આવાસ પસંદગી</t>
  </si>
  <si>
    <t xml:space="preserve">જન્મ સમયે લંબાઈ: </t>
  </si>
  <si>
    <t xml:space="preserve">, પુખ્ત લંબાઈ: </t>
  </si>
  <si>
    <t xml:space="preserve">, પુખ્ત વજન: </t>
  </si>
  <si>
    <t>ડુગોંગ</t>
  </si>
  <si>
    <t>હમ્પબેક વ્હેલ</t>
  </si>
  <si>
    <t>ભૂરી વ્હેલ</t>
  </si>
  <si>
    <t>બ્રાઈડની વ્હેલ</t>
  </si>
  <si>
    <t>ઓમુરાની વ્હેલ</t>
  </si>
  <si>
    <t>લોંગમેનની ચાંચવાળી વ્હેલ</t>
  </si>
  <si>
    <t>ડેરાનિયાગાલાની ચાંચવાળી વ્હેલ</t>
  </si>
  <si>
    <t>જીંકગો દાંતાવાળી ચાંચવાળી વ્હેલ</t>
  </si>
  <si>
    <t>કુવિઅરની ચાંચવાળી વ્હેલ</t>
  </si>
  <si>
    <t>Blainville's Beaked વ્હેલ</t>
  </si>
  <si>
    <t>સ્પર્મ વ્હેલ</t>
  </si>
  <si>
    <t>વામન સ્પર્મ વ્હેલ</t>
  </si>
  <si>
    <t>પિગ્મી સ્પર્મ વ્હેલ</t>
  </si>
  <si>
    <t>ઇરાવદી ડોલ્ફિન</t>
  </si>
  <si>
    <t>ટૂંકી પાયલટ વ્હેલ</t>
  </si>
  <si>
    <t>કિલર વ્હેલ</t>
  </si>
  <si>
    <t>ખોટા કિલર વ્હેલ</t>
  </si>
  <si>
    <t>પિગ્મી કિલર વ્હેલ</t>
  </si>
  <si>
    <t>તરબૂચ-માથાવાળી વ્હેલ</t>
  </si>
  <si>
    <t>રિસોની ડોલ્ફિન</t>
  </si>
  <si>
    <t>રફ-ટૂથ્ડ ડોલ્ફિન</t>
  </si>
  <si>
    <t>હિંદ મહાસાગર હમ્પબેક ડોલ્ફિન</t>
  </si>
  <si>
    <t>ઈન્ડો-પેસિફિક હમ્પબેક ડોલ્ફિન</t>
  </si>
  <si>
    <t>ઈન્ડો-પેસિફિક બોટલનોઝ ડોલ્ફિન</t>
  </si>
  <si>
    <t>પાન-ઉષ્ણકટિબંધીય સ્પોટેડ ડોલ્ફિન</t>
  </si>
  <si>
    <t>સ્પિનર ​​ડોલ્ફિન</t>
  </si>
  <si>
    <t>પટ્ટાવાળી ડોલ્ફિન</t>
  </si>
  <si>
    <t>ઈન્ડો-પેસિફિક સામાન્ય ડોલ્ફિન</t>
  </si>
  <si>
    <t>ફ્રેઝરની ડોલ્ફિન</t>
  </si>
  <si>
    <t>ઈન્ડો-પેસિફિક ફિનલેસ પોર્પોઈઝ</t>
  </si>
  <si>
    <t>દક્ષિણ એશિયાઈ નદી ડોલ્ફિન</t>
  </si>
  <si>
    <t>નળાકાર અને નળી જેવું માથું દરિયાઈ ઘાસ પર ચણવા માટે નીચે તરફ વળેલું છે. થડ કમરના પ્રદેશમાં સૌથી પહોળું હોય છે અને પૂંછડીના ભાગની રચના કરવા પાછળ સાંકડી થાય છે, જે આડી અને અર્ધચંદ્રાકાર આકારની હોય છે. તેમની પાસે એક વિશિષ્ટ સપાટી છે જ્યાં માત્ર ડોર્સલ સપાટી અને ધીમો ફટકો ક્યારેક દેખાય છે, અને ફ્લુક જે ડાઇવ કરતા પહેલા દેખાય છે.</t>
  </si>
  <si>
    <t>અન્ય રોરક્વલ્સ કરતાં વધુ મજબૂત શરીર. માથાનો ટોચનો ભાગ ચપટો અને રિજ વિના સંખ્યાબંધ માંસલ નોબ્સથી ઢંકાયેલો છે. નીચલા જડબાની ટોચ પર ગોળાકાર પ્રોટ્યુબરન્સ છે. ઉપરથી, માથું પહોળું અને ગોળાકાર છે. ગળાના ખાંચોની સંખ્યા 14 થી 35 છે, જે નાભિ સુધી વિસ્તરે છે. ફ્લિપર્સ ખૂબ લાંબા હોય છે, જે શરીરની કુલ લંબાઈના લગભગ એક તૃતીયાંશ ભાગને માપે છે. તેઓ knobs અથવા મુશ્કેલીઓ સાથે scalloped છે. તેઓ સ્વોર્મિંગ ક્રસ્ટેશિયન્સ અને શોલિંગ માછલીઓ ખવડાવે છે.</t>
  </si>
  <si>
    <t>એક વિશાળ 'U' આકારનું માથું છે જે એક જ કેન્દ્રિય રિજ સાથે બાજુઓથી સપાટ દેખાય છે. ફટકો સ્તંભાકાર છે.</t>
  </si>
  <si>
    <t>સીધા પાછળની કિનારીઓ સાથે પહોળા ફ્લુક સાથે આકર્ષક શરીર ધરાવે છે. રોસ્ટ્રમ પર ત્રણ શિખરો સાથે એક પોઇન્ટેડ માથું. ફટકો સ્તંભાકાર અથવા ચલ ઊંચાઈ સાથે ઝાડી છે.</t>
  </si>
  <si>
    <t>એક જ મુખ્ય કેન્દ્રિય રિજ સાથે 'V' આકારનું માથું ધરાવતું નાનું અને સુવ્યવસ્થિત શરીર ધરાવે છે. નિસ્તેજ અનિયમિત શેવરોન બંને બાજુએ ડોર્સલ ફિનની આગળ જોવા મળે છે અને જમણો શેવરોન વધુ અગ્રણી છે. પાછળ સુધી આંખ પર 2 -3 પટ્ટાઓ દ્વિભાજિત સાથે જમણી બાજુએ એક સ્પષ્ટ ઝગમગાટ. જમણો નીચેનો જડબા સફેદ છે. ફ્લિપ્સર અને આંતરિક સપાટીઓની અગ્રવર્તી કિનારીઓ સફેદ હોય છે. ફ્લુક સીધી પાછળની ધાર સાથે પહોળું છે.</t>
  </si>
  <si>
    <t>પાતળી ચાંચ સાથેનું પાતળું આકારનું શરીર અને ચાંચ અને તરબૂચની વચ્ચે ક્રિઝ સાથે બહાર નીકળેલું કપાળ છે. ત્યાં કોઈ રેખીય રેક ચિહ્નો નથી અને ફ્લુક્સમાં નોચ નથી. આ ફ્લિપર્સ નાના મંદબુદ્ધિ છે. બ્લોહોલના છેડા આગળની તરફ નિર્દેશ કરે છે.</t>
  </si>
  <si>
    <t>સ્પિન્ડલ આકારનું શરીર અને નાના સાંકડા ફ્લિપર્સ ધરાવે છે. મુખરેખા તેની સમગ્ર લંબાઈ સાથે વક્ર છે, પાછળના ભાગમાં કમાન છે. તેનું કપાળ નરમાશથી ઊગતું હોય છે અને બ્લોહોલ એક અર્ધચંદ્રાકાર છે અને છેડા આગળ તરફ નિર્દેશ કરે છે.</t>
  </si>
  <si>
    <t>નાના સાંકડા ફ્લિપર્સ સાથે સ્પિન્ડલ આકારનું શરીર ધરાવે છે. પુરુષોમાં કમાનવાળા મોંની રેખા સાથેનું નાનું માથું.</t>
  </si>
  <si>
    <t>નાની ચાંચ અને નાના સાંકડા ફ્લિપર્સ સાથે સ્પિન્ડલ આકારનું શરીર ધરાવે છે. એક સુંવાળું ઢોળાવવાળું કપાળ (પુરુષો તરબૂચનો આકાર દર્શાવે છે) છે અને તેની લંબાઇ સાથે વળાંકવાળી માઉથલાઇન છે.</t>
  </si>
  <si>
    <t>અર્ધચંદ્રાકાર આકારના બ્લોહોલ સાથે સ્પિન્ડલ આકારનું શરીર ધરાવે છે જે અગ્રવર્તી ભાગમાં ટકી રહે છે. પૂંછડીના ફ્લુક્સ મધ્યમ સ્તર વગરના ટેપરિંગ છે અને ફ્લિપર્સ નાના અને સાંકડા છે. પાછળનો છેડો ખૂબ કમાનવાળા સાથે માઉથલાઇન અલગ છે; પુરુષોમાં આ કમાન ખૂબ પહોળી અને ચોરસ હોય છે. ગાલ ઉપલા જડબાની ઉપર વધી શકે છે અને તરબૂચ સપાટ દેખાય છે.</t>
  </si>
  <si>
    <t>દાંતાવાળા સિટેશિયન્સમાં સૌથી મોટું, શરીર કરચલીઓ સાથે વિશાળ છે. માથું શરીરની લંબાઈનો 1/3 ભાગ બનાવે છે અને બાજુથી ચોરસ દેખાય છે. ઉપલા જડબાની સરખામણીમાં નીચેનું જડબું ખૂબ જ સાંકડું છે અને તેમાં દાંત છે. ઉપલા જડબામાં દાંત નથી. એક S-આકારનું બ્લોહોલ માથાની થોડી ડાબી બાજુએ મૂકવામાં આવે છે/ ફ્લિપર્સ ટૂંકા અને સ્પેટુલા આકારના હોય છે. ફ્લુક સીધી પાછળની ધાર સાથે પહોળું હોય છે અને તેમાં ઘણી બધી ખાંચો હોય છે. ફટકો ઝાડવાળો હોય છે અને ડાબી તરફ આગળ ખૂણો હોય છે.</t>
  </si>
  <si>
    <t>શાર્ક જેવું માથું અને નાના સાંકડા નીચલા જડબા સાથે મજબૂત શરીર ધરાવે છે. બ્લોહોલ રોસ્ટ્રમની ટોચથી લગભગ 10% દૂર સ્થિત છે. આંખની પાછળ એક નિશાન છે જે ખોટા ગિલ સ્લિટ જેવું લાગે છે અને નાના ફ્લિપર્સ માથાની નજીક મૂકવામાં આવે છે.</t>
  </si>
  <si>
    <t>મજબૂત શરીર; આંખની પાછળનું નિશાન જે ખોટા ગિલ સ્લિટ જેવું લાગે છે; શાર્ક જેવું માથું; નાના અને સાંકડા નીચલા જડબા; માથાની નજીક નાના ફ્લિપર્સ; બ્લોહોલ અને ડોર્સલ ફિન વચ્ચે થોડો ખૂંધ હોય છે; બ્લોહોલ રોસ્ટ્રમ ટીપથી 10% દૂર સ્થિત છે.</t>
  </si>
  <si>
    <t>અગ્રણી ચાંચ વિના ગોળાકાર સ્નોટ ધરાવે છે. ફ્લિપર્સ મોટા અને ચપ્પુના આકારના હોય છે અને પુખ્ત વયના લોકોમાં ગરદન ક્રિઝ હોય છે.</t>
  </si>
  <si>
    <t>કાળી માછલીઓમાંની એક, પાયલોટ વ્હેલના શરીરના આગળના ભાગમાં એક પ્રોમીમેન્ટ ડોર્સલ ફિન હોય છે. સ્નોટ પુખ્ત વયના લોકોમાં બલ્બસ માથા સાથે ગોળાકાર હોય છે. ફ્લિપર્સ લાંબા, સિકલ આકારના અને ટેપરિંગ હોય છે. નર એક અગ્રણી પોસ્ટ ગુદા કીલ અને વિશાળ આધાર સાથે વધુ ફાલ્કેટ ફ્લિપર્સ ધરાવતી સ્ત્રીઓ કરતા ઘણા મોટા હોય છે.</t>
  </si>
  <si>
    <t>સૌથી મોટી ડોલ્ફિનનું શરીર મજબૂત હોય છે, એક અસ્પષ્ટ ચાંચ અને ઉંચી ડોર્સલ ફિન્સ વગરની મંદબુદ્ધિ.</t>
  </si>
  <si>
    <t>ગોળાકાર સ્નોટ અને નરમ ઢોળાવવાળા તરબૂચ સાથે લાંબી પાતળી શરીર ધરાવે છે. ચાંચ અગ્રણી નથી. ફ્લિપર્સ આગળની ધારમાં સહેજ ખૂંધ સાથે લાંબા હોય છે અને તેમને S-આકાર આપે છે.</t>
  </si>
  <si>
    <t>લાંબું શરીર ધરાવે છે, ડોર્સલ ફિન પહેલાં મજબૂત અને પછી પાતળું. સ્નોટ ઢોળાવવાળા તરબૂચ સાથે ગોળાકાર છે. ચાંચ અગ્રણી નથી. ફ્લિપર્સ ગોળાકાર ટીપ્સ સાથે લાંબા હોય છે.</t>
  </si>
  <si>
    <t>લાંબું પાતળું શરીર અને તરબૂચ સાથે ગોળાકાર સ્નોટ ધરાવે છે. ચાંચનો થોડો સંકેત છે. ફ્લિપર્સ લાંબા, પોઇન્ટેડ અને સિકલ આકારના હોય છે.</t>
  </si>
  <si>
    <t>મંદ માથું અને ઉપરની તરફ ઢાળવાળી મુખરેખા સાથેનું મજબૂત શરીર છે. તરબૂચ ગોળાકાર કરતાં વધુ ચોરસ હોય છે. ફ્લિપર્સ લાંબા અને પોઇન્ટેડ છે. પૂંછડીનો સ્ટોક શરીરના આગળના ભાગની સરખામણીમાં ખૂબ જ પાતળો છે.</t>
  </si>
  <si>
    <t>પોઈન્ટેડ શંક્વાકાર માથું અને ક્રિઝ વિના નરમાશથી ઢોળાવવાળા તરબૂચ સાથે મજબૂત શરીર ધરાવે છે. ચાંચ લાંબી છે અને ફ્લિપર્સ મોટા અને પોઇન્ટેડ છે.</t>
  </si>
  <si>
    <t>મજબૂત શરીર, સાધારણ લોગ ચાંચ સાથે. ડોર્સલ ફિન પાછળના મધ્ય-બિંદુ પર, ખૂંધ પર મૂકવામાં આવે છે અને તેથી તેનું નામ. એક બલ્બસ તરબૂચ એક અલગ ક્રિઝ અને ગોળાકાર ટીપ્સ સાથે મોટા ફ્લિપર્સ અને ફ્લુક્સ છે. પુખ્ત વયના લોકોમાં મોટા ખૂંધ હોય છે, ખાસ કરીને પુરુષોમાં.</t>
  </si>
  <si>
    <t>મજબૂત શરીર, સાધારણ લોગ ચાંચ સાથે. એક અલગ ક્રિઝ સાથે બલ્બસ તરબૂચ છે. ડોર્સલ ફિન પાછળના મધ્ય-બિંદુ પર, ખૂંધ પર મૂકવામાં આવે છે અને તેથી તેનું નામ. ફિન હેઠળ નરમાશથી ઢોળાવવાળી હમ્પ એસ પ્લમ્બિયાની જેમ ઉચ્ચારવામાં આવતી નથી. ફિન પાછળના મધ્યબિંદુ પર છે. ગોળાકાર ટીપ્સ સાથે ફ્લિપર્સ અને ફ્લુક્સ. પુખ્ત વયના લોકોમાં મોટા ખૂંધ હોય છે, ખાસ કરીને પુરુષોમાં (પુખ્ત નરનું વજન પુખ્ત સ્ત્રીઓ કરતાં ત્રણ ગણું વધારે હોય છે).</t>
  </si>
  <si>
    <t>બલ્બસ માથું અને નરમાશથી ઢાળવાળા કપાળ સાથે મજબૂત શરીર ધરાવે છે. ચાંચ લાંબી હોય છે અને નીચલા જડબા ઉપરના જડબા કરતાં સહેજ લાંબુ હોય છે. એક અગ્રણી ક્રીઝ હાજર છે. ફ્લિપર્સ નાના, પોઇન્ટેડ છે.</t>
  </si>
  <si>
    <t>પાતળી સુવ્યવસ્થિત શરીર ધરાવે છે જેમાં ક્રિઝ સાથે અગ્રણી તરબૂચ છે. ડોર્સલ ફિન ઉંચી, પાતળી, પીઠના મધ્યબિંદુ પરની ટીપ્સ પર ગોળાકાર હોય છે. ચાંચ સાધારણ લાંબી છે, ફ્લિપર્સ પાતળી અને પોઇન્ટેડ છે.</t>
  </si>
  <si>
    <t>નરમાશથી ઢાળવાળા કપાળ સાથે ખૂબ જ પાતળું શરીર છે. એક ક્રિઝ હાજર છે અને ચાંચ ખૂબ લાંબી છે. ફ્લિપર્સ પાતળી અને પોઇન્ટેડ છે.</t>
  </si>
  <si>
    <t>શરીર અન્ય સ્ટેનેલા જેટલું પાતળું નથી. તેઓ નરમાશથી ઢાળવાળા કપાળ અને સાધારણ લાંબી ચાંચ ધરાવે છે. ફ્લિપર્સ પાતળી અને પોઇન્ટેડ છે અને એક ક્રિઝ હાજર છે.</t>
  </si>
  <si>
    <t>નરમાશથી ઢાળવાળા કપાળ અને અગ્રણી ક્રિઝ સાથે ખૂબ જ પાતળું શરીર છે. તેમની ચાંચ ખૂબ લાંબી હોય છે અને ફ્લિપર્સ લાંબા, પાતળી અને પોઇન્ટેડ હોય છે.</t>
  </si>
  <si>
    <t>નરમાશથી ઢોળાવવાળા કપાળ સાથે, એક અગ્રણી ક્રિઝ સાથે ખૂબ જ સ્ટોકી શરીર ધરાવે છે. તરબૂચ અને ચાંચ વચ્ચે. ચાંચ પોતે જ ટૂંકી અને સ્ટબી છે. ફ્લિપર્સ લાંબા અને છેડા તરફ નિર્દેશ કરે છે. ફ્લુકની પાછળની કિનારીઓ સ્પષ્ટ રીતે અંતર્મુખ હોય છે.</t>
  </si>
  <si>
    <t>બલ્બસ માથું અને ગોળાકાર સ્નોટ સાથે ટોર્પિડો આકારનું શરીર ધરાવે છે. ત્યાં કોઈ ચાંચ નથી. ફ્લિપર્સ લાંબા અને ફાલ્કેટ હોય છે. ફ્લુક ખાંચવાળો છે.</t>
  </si>
  <si>
    <t>સાઉથ એશિયન રિવર ડોલ્ફિનનું શરીર સ્થૂળ શરીર અને ચપટી ટોચ સાથે લાંબી પાતળી ચાંચ ધરાવે છે. ચાંચ માદામાં લાંબી અને પુરુષોમાં પ્રમાણમાં ટૂંકી હોય છે. ચાંચ અને તરબૂચની વચ્ચે તરબૂચની ઉપરની પટ્ટીઓ સાથે એક અગ્રણી ક્રિઝ છે. એક જ ચીરો બ્લોહોલ સૂચવે છે. આંખો પિનહોલ્સ જેવી હોય છે અને ફ્લુક્સ અંતર્મુખ આંતરિક હાંસિયા અને અગ્રણી ખાંચ સાથે પહોળા હોય છે. ફ્લિપર્સ ચોરસ દૂરના છેડા સાથે બ્રોડ છે.</t>
  </si>
  <si>
    <t>ડર્ટી બ્રાઉન ગ્રે</t>
  </si>
  <si>
    <t>કાળો અથવા રાખોડી, ગળા અને પેટ પર સફેદ વિસ્તાર સાથે. ફ્લિપર્સ નીચે સફેદ હોય છે, ક્યારેક ઉપર પણ.</t>
  </si>
  <si>
    <t>મોટલિંગ સાથે વાદળી રાખોડી.</t>
  </si>
  <si>
    <t>ઘેરો કબુતરી</t>
  </si>
  <si>
    <t>ડાર્ક ડોર્સલ અને લાઇટ વેન્ટ્રલ બોડી સાથે બે-ટોન બોડી કલરિંગ.</t>
  </si>
  <si>
    <t>ડોર્સલ બોડી ગ્રેથી બ્રાઉનશ ગ્રે હોય છે જ્યારે બાજુઓ, પેટની નીચે અને માથું હળવા રંગના હોય છે. ઘણીવાર, કૂકી કટર શાર્ક દ્વારા સફેદ ડાઘ શરીર પર દેખાય છે.</t>
  </si>
  <si>
    <t>સફેદ ડાઘ સાથે ઘેરો રાખોડી. નીચલા જડબાની ટોચ સફેદ છે.</t>
  </si>
  <si>
    <t>ઘેરો રાખોડીથી કાળો, રોસ્ટ્રમની સફેદ ટીપ્સ સાથે. પુખ્ત વયના લોકોમાં સફેદ ડાઘ.</t>
  </si>
  <si>
    <t>કુકી કટરના ડાઘ અને રેકના નિશાનો સાથે રાખોડીથી આછા કાટવાળું બ્રાઉન. પુરૂષોના માથા અને પીઠના ઉપરના ભાગમાં વધુ સફેદ હોય છે.</t>
  </si>
  <si>
    <t>કુકી કટર અને રેક માર્કસ દ્વારા સફેદ ડાઘ સાથે ગ્રેથી બ્રાઉનશ ગ્રે.</t>
  </si>
  <si>
    <t>કાળો થી ભુરો રાખોડી</t>
  </si>
  <si>
    <t>ઉપરની બાજુએ ઘેરો રાખોડીથી ભુરો કાળો. આંખની પાછળનું નિશાન જે ખોટા ગિલના ચીરા જેવું લાગે છે.</t>
  </si>
  <si>
    <t>સ્ટીલ ગ્રે</t>
  </si>
  <si>
    <t>કાળો થી ભુરો રાખોડી. તે ચે પર લંગર આકારનો પ્રકાશ પેચ ધરાવે છે અને આંખ તરફ પડતા બ્લો હોલની આસપાસ ડોર્સલ ફિનના પાયામાંથી બે બે હળવા છટાઓ છે. ડોર્સલ ફિનની પાછળ હળવા રંગની સેડલ પેટર્ન હોય છે.</t>
  </si>
  <si>
    <t>ડોર્સલ ફિન પાછળ હળવા રંગના સેડલ વડે કાળા-સફેદ રંગની પેટર્ન ઓળખવામાં સરળ છે.</t>
  </si>
  <si>
    <t>છાતી અને પેટ પર હળવા રાખોડી પેચ સાથે કાળો થી ગ્રેશ કાળો. ઘૂંટણમાં ખૂબ જ હલકું ભૂશિર ટેપરિંગ.</t>
  </si>
  <si>
    <t>કાળો થી ગ્રેશ કાળો. હોઠ અને ચાંચની ટોચ સફેદ હોય છે. માત્ર ડોર્સલ ફિનની નીચે ડૂબકી મારતો આછો ગ્રે કેપ અગ્રણી છે.</t>
  </si>
  <si>
    <t>સફેદ રંગના હોઠ અને ચાંચની ટીપ્સ સાથે ગ્રેશ કાળો. ડોર્સલ ફિન હેઠળ આછો રાખોડી ભૂશિર ડૂબકી મારવી (પિગ્મી કિલર વ્હેલ કરતાં વધુ ઊંડે) મુખ્ય છે. હળવા યુરીનોજેનિટલ પેચ.</t>
  </si>
  <si>
    <t>ગ્રેશ સફેદ, મોટા ભાગના શરીર પર રેકના નિશાનોથી ભારે ડાઘ છે.</t>
  </si>
  <si>
    <t>ટોચ પર ગ્રેશ કાળો, ગુલાબી રંગનું પેટ અને બાજુઓ પર હળવા ગ્રે કેપ જે ડોર્સલ ફિન હેઠળ ડૂબી જાય છે. પેટ, હોઠ અને નીચલું જડબા સફેદ રંગના હોય છે અને આંખમાં ઘેરા પેચ હોય છે.</t>
  </si>
  <si>
    <t>ટોચ પર ગ્રેશ કાળો, ગુલાબી પેટ. પેટ, હોઠ અને નીચલા જડબા હળવા, હોઠ અને નીચલા જડબા અને ચિત્તદાર ગુલાબી છે. આંખમાં ડાર્ક પેચ છે.</t>
  </si>
  <si>
    <t>બાજુઓ પર વધુ ગુલાબી સાથે ગ્રેશ ગુલાબી, મોંની આસપાસ અને ગુલાબી પેટ.</t>
  </si>
  <si>
    <t>બાજુઓ પર હળવા રાખોડી ભૂશિર સાથે ટોચ પર રાખોડી અને ડોર્સલ ફિન તરફ આગળ વધતી ઝળહળતી. વાછરડાઓનું પેટ ગુલાબી રંગનું હોય છે જ્યારે પુખ્ત વયના લોકોમાં તે જ કાળું દેખાય છે.</t>
  </si>
  <si>
    <t>પેન્ટ્રોપિકલ સ્પોટેડ ડોલ્ફિન એકંદરે રાખોડી, ઉપર અને ઉપરની બાજુએ ઘાટા અને પેટ અને નીચેના ભાગમાં હળવા હોય છે. શરીર સામાન્ય રીતે જોવા મળે છે, જો કે સ્પોટિંગ પ્રદેશો પ્રમાણે બદલાય છે, ઉપર સફેદ ફોલ્લીઓ અને નીચે શ્યામ ફોલ્લીઓ. ઉંમર અને પ્રદેશ સાથે સ્પોટિંગ વધે છે. નવજાત સ્પોટેડ ડોલ્ફિન અસ્પષ્ટ હોય છે, તેની પીઠ નરમ કિનારીઓ સાથે અને આછું પેટ હોય છે. દરિયામાં, ચિહ્નિત લગમની અનન્ય હાજરી, ડોર્સલ બાજુ પર એકસમાન શ્યામ ભૂશિર અને શ્યામ ફ્લિપર લાઇનની હાજરી પ્રજાતિઓને ઓળખવામાં મદદ કરે છે.</t>
  </si>
  <si>
    <t>ટોચ પર ગ્રેશ કાળો, બાજુઓ સાથે ચાલતો આછો ગ્રે બેન્ડ અને સફેદ પેટ (ત્રિપક્ષીય પેટર્ન). આંખથી ક્રિઝ સુધી અને આંખથી ફ્લિપર સુધીની કાળી આંખની પટ્ટી. ઉપરની ચાંચ કાળી હોય છે અને નીચલી ચાંચ સફેદ હોય છે અને ઉપરની ચાંચ સુધી કાળી છેડી હોય છે.</t>
  </si>
  <si>
    <t>ડાર્ક કેપ સાથે ટોચ પર ગ્રેશ કાળો. ડોર્સલ ફિનની આગળની તરફ ઝળહળતી સાથે બાજુ પર હળવા રાખોડી. કાળી પટ્ટી આંખથી ગુદા સુધી અને આંખથી ફ્લિપર સુધી ચાલે છે ઉપરની ચાંચ કાળી હોય છે અને નીચેની ચાંચ કાળી છેડી સફેદ હોય છે.</t>
  </si>
  <si>
    <t>ટોચ પર ગ્રેશ કાળો, ડોર્સલ ફિન હેઠળ અગ્રણી વી-આકારની કલાક કાચની પેટર્ન સાથે હળવા સફેદ પેટ અને ફ્લિપરની ઉપર પીળો રંગ.</t>
  </si>
  <si>
    <t>ગુલાબી પેટ અને ચહેરાથી ગુદા સુધી ચાલતી હળવા રાખોડી બેન્ડ સાથે ટોચ પર ગ્રેશ. ભૂખરા રંગની પટ્ટી નીચેના જડબાના મધ્ય ભાગથી ફ્લિપર સુધી દેખાય છે જ્યારે તરબૂચના શિખરથી ઉપરના જડબાના છેડા સુધી કાળી પટ્ટી દેખાય છે. ચાંચની ટોચ કાળી છે.</t>
  </si>
  <si>
    <t>10-25 ટ્યુબરકલ્સની પંક્તિઓ સાથે પીઠ પર ટ્યુબરકલ પેચ સાથે ડાર્ક ગ્રેથી બ્રાઉન ગ્રે. કોઈ ડોર્સલ ફિન નથી.</t>
  </si>
  <si>
    <t>ઉપર અને પાછળનો ભાગ આછો ભુરોથી ભુરો રાખોડી હોય છે જ્યારે પેટનો ભાગ આછો હોય છે</t>
  </si>
  <si>
    <t>તેમની પાસે ડોર્સલ ફિન્સ નથી</t>
  </si>
  <si>
    <t>ડોર્સલ ફિન પૂંછડીના ફ્લુક નોચથી શરીરની લંબાઈના એક તૃતીયાંશ કરતા ઓછા ભાગમાં સ્થિત છે</t>
  </si>
  <si>
    <t>રોસ્ટ્રમની ટોચથી માર્ગના 3/4મા ભાગમાં ખૂબ જ નાની ડોર્સલ ફિન</t>
  </si>
  <si>
    <t xml:space="preserve"> રોસ્ટ્રમની ટોચથી માર્ગના 3/4મા ભાગમાં ઊંચો અને ફાલ્કેટ ડોર્સલ ફિન</t>
  </si>
  <si>
    <t>એક ખૂબ જ ફાલ્કેટ અને બેકસ્વેપ્ટ ડોર્સલ ફિન સપાટી પર બ્લોહોલ સાથે દેખાય છે આ ફિન રોસ્ટ્રમ છેડાથી 3/4મા ભાગથી વધુ છે</t>
  </si>
  <si>
    <t>પીઠના મધ્યબિંદુ પાછળ સાપેક્ષ રીતે ઊંચો અને ફાલ્કેટ ડોર્સલ ફિન</t>
  </si>
  <si>
    <t>રોસ્ટ્રમ છેડાથી 2/3 માર્ગની નાની ફાલ્કેટ ડોર્સલ ફિન</t>
  </si>
  <si>
    <t>નાનો ડોર્સલ ફિન રોસ્ટ્રમ ટિપથી 2/3 માર્ગે</t>
  </si>
  <si>
    <t>નાનો ડોર્સલ ફિન રોસ્ટ્રમ છેડાથી 2/3 માર્ગે</t>
  </si>
  <si>
    <t>નીચી નોબી ડોર્સલ ફિન</t>
  </si>
  <si>
    <t>પાછળની મધ્યમાં ઊંચો ફાલ્કેટ ડોર્સલ ફિન</t>
  </si>
  <si>
    <t>પીઠની મધ્યમાં સારી રીતે પાછળની નાની વક્ર ડોર્સલ ફિન</t>
  </si>
  <si>
    <t>શરીરના મધ્યબિંદુની બરાબર પાછળ ડોર્સલ ફિન જેવી નોબ</t>
  </si>
  <si>
    <t>ડોર્સલ ફિનની પાછળ હળવા રંગની સેડલ પેટર્ન; મોટી ગોળાકાર ડોર્સલ ફિન, નીચી અને માત્ર પાછળના મધ્યબિંદુની સામે</t>
  </si>
  <si>
    <t>તેના ખૂબ મોટા ત્રિકોણાકાર ટટ્ટાર ડોર્સલ ફિન દ્વારા સરળતાથી ઓળખી શકાય છે (પુરુષ ડોર્સલ ફિન 2 મીટરથી વધુ ઊંચું હોય છે; સ્ત્રીઓમાં 09 મીટર સુધીની વક્ર ફિન હોય છે)</t>
  </si>
  <si>
    <t>ડોર્સલ ફિન ઉંચી હોય છે, પાછળના મધ્યબિંદુ પર ગોળાકાર છેડા સાથે ફાલ્કેટ હોય છે</t>
  </si>
  <si>
    <t>ડોર્સલ ફિન ઊંચો છે, પાછળના મધ્યબિંદુ પર નીચા ખૂણા પર ફાલ્કેટ વધે છે</t>
  </si>
  <si>
    <t>ડોર્સલ ફિન ઉંચી હોય છે, પાછળના મધ્યબિંદુ પર ફાલ્કેટ હોય છે</t>
  </si>
  <si>
    <t>ડોર્સલ ફિન ઉંચી, પાતળી, પીઠના મધ્યબિંદુ પર ટટ્ટાર હોય છે</t>
  </si>
  <si>
    <t>ડોર્સલ ફિન ઉંચી, પાતળી, પીઠના મધ્યબિંદુ પર ટટ્ટાર હોય છે; લાંબી ચાંચ</t>
  </si>
  <si>
    <t>ડોર્સલ ફિન ટૂંકી અને શરીરના મધ્યબિંદુની સામે મોટા ખૂંધ પર બેઠેલી હોય છે</t>
  </si>
  <si>
    <t>ડોર્સલ ફિન ટૂંકી છે</t>
  </si>
  <si>
    <t>ડોર્સલ ફિન વ્યાપક પાયા સાથે ઊંચો છે</t>
  </si>
  <si>
    <t xml:space="preserve"> એક ઊંચો, ફાલ્કેટ ડોર્સલ ફિન જે કેન્દ્રમાં મૂકવામાં આવે છે</t>
  </si>
  <si>
    <t>ડોર્સલ ફિન ઉંચી, પાતળી, પીઠના મધ્ય-બિંદુ પર ટટ્ટાર હોય છે</t>
  </si>
  <si>
    <t>પાછળના મધ્યબિંદુ પર પહોળા આધાર સાથે ડોર્સલ ફિન ત્રિકોણાકાર હોય છે</t>
  </si>
  <si>
    <t>ડોર્સલ ફિન ઊંચી, પાતળી, ફાલ્કેટ અને પીઠના મધ્યબિંદુ પર હોય છે</t>
  </si>
  <si>
    <t>ડોર્સલ ફિન ટૂંકા, ત્રિકોણાકાર અને પાછળના મધ્યબિંદુ પર ટટ્ટાર હોય છે</t>
  </si>
  <si>
    <t>ડોર્સલ ફિન ગેરહાજર છે</t>
  </si>
  <si>
    <t>ડોર્સલ ફિન નીચી, નાની, ત્રિકોણાકાર, પહોળી-આધારિત અને રોસ્ટ્રમની ટોચથી લગભગ 2/3 જી માર્ગે છે.</t>
  </si>
  <si>
    <t>જડબાના દરેક ચતુર્થાંશ પર છ દાંત ઉપલા જડબા પર એક કાતરી સાથે જે પુરુષોમાં દાંડી તરીકે ફૂટે છે</t>
  </si>
  <si>
    <t>એન.એ</t>
  </si>
  <si>
    <t>પેઢામાં દાંતની એક જોડી અને બહાર દેખાતી નથી</t>
  </si>
  <si>
    <t>ફોરવર્ડ પોઈન્ટીંગ શંક્વાકાર ટસ્કની એક જોડી પુખ્ત નરનાં નીચેના જડબામાં જ ફૂટે છે</t>
  </si>
  <si>
    <t>નીચલા જડબાની મધ્યમાં પહોળા, ચપટા s-આકારના દાંડી જે ફક્ત પુખ્ત પુરુષોમાં જ ફૂટે છે.</t>
  </si>
  <si>
    <t>શંક્વાકાર દાંતની એક જોડી પુખ્ત પુરુષોના નીચલા જડબાની ટોચ પર જ ફૂટે છે.</t>
  </si>
  <si>
    <t>મોંમાંથી એક જોડી દાંડી નીકળે છે.</t>
  </si>
  <si>
    <t>નીચલા જડબામાં 18-26 જોડી દાંત હોય છે.</t>
  </si>
  <si>
    <t>નીચલા જડબામાં 7-12 જોડી દાંત હોય છે; ઉપલા જડબામાં ક્યારેક 3 જોડી દાંત હોય છે</t>
  </si>
  <si>
    <t>નીચલા જડબામાં 10-16 જોડી દાંત હોય છે</t>
  </si>
  <si>
    <t>ઉપલા જડબામાં 8-19 જોડી દાંત, નીચલા જડબામાં 13-14 જોડી દાંત</t>
  </si>
  <si>
    <t>દરેક જડબામાં 7-9 જોડી દાંત હોય છે.</t>
  </si>
  <si>
    <t>દરેક જડબામાં 10-14 જોડી દાંત હોય છે.</t>
  </si>
  <si>
    <t>દરેક જડબામાં 7-12 જોડી દાંત હોય છે.</t>
  </si>
  <si>
    <t>ઉપલા જડબામાં 8-11 જોડી દાંત અને નીચલા જડબામાં 11-13 જોડી</t>
  </si>
  <si>
    <t>દરેક જડબામાં 20-25 જોડી દાંત હોય છે.</t>
  </si>
  <si>
    <t>નીચલા જડબામાં 2-7 જોડી દાંત હોય છે અને ઉપલા જડબામાં 1 જોડી દાંત હોય છે અથવા એક પણ નથી; દાંત સામાન્ય રીતે હંમેશા થાકેલા હોય છે.</t>
  </si>
  <si>
    <t>દરેક જડબામાં 19-28 જોડી દાંત હોય છે જેમાં દાંતની કરચલીવાળી ધાર હોય છે.</t>
  </si>
  <si>
    <t>ઉપલા જડબામાં 33-39 જોડી દાંત હોય છે અને નીચલા જડબામાં 31-37 જોડી દાંત હોય છે.</t>
  </si>
  <si>
    <t>ઉપલા જડબામાં 32-38 જોડી દાંત હોય છે અને નીચલા જડબામાં 29-38 જોડી દાંત હોય છે.</t>
  </si>
  <si>
    <t>દરેક જડબામાં 21-29 જોડી દાંત હોય છે.</t>
  </si>
  <si>
    <t>દરેક જડબામાં 35-40 નાના પોઇન્ટેડ દાંત હોય છે.</t>
  </si>
  <si>
    <t>દરેક જડબામાં 40-62 જોડી દાંત હોય છે (વામન સ્પિનર ​​ડોલ્ફિનના દરેક જડબામાં 41-52 જોડી દાંત હોય છે)</t>
  </si>
  <si>
    <t>દરેક જડબામાં 40-55 જોડી દાંત હોય છે.</t>
  </si>
  <si>
    <t>ઉપલા જડબામાં 54-67 જોડી દાંત હોય છે અને નીચલા જડબામાં 52-64 જોડી દાંત હોય છે.</t>
  </si>
  <si>
    <t>દરેક જડબામાં 38-44 જોડી દાંત હોય છે.</t>
  </si>
  <si>
    <t>દરેક જડબામાં 15-22 જોડી દાંત સાથે સ્પેડ આકારના દાંત</t>
  </si>
  <si>
    <t>ઉપલા જડબામાં 26-39 જોડી દાંત હોય છે અને નીચેના જડબામાં 26-35 જોડી દાંત હોય છે.</t>
  </si>
  <si>
    <t>350-370 જોડીઓ</t>
  </si>
  <si>
    <t>બેલેનની 260-400 જોડી</t>
  </si>
  <si>
    <t>બેલેનની 250-370 જોડી</t>
  </si>
  <si>
    <t>ટૂંકા અને પહોળા બેલીનની 180-210 જોડી, આગળ પીળો સફેદ અને પાછળ કાળો</t>
  </si>
  <si>
    <t>ગળાના ખાંચોની સંખ્યા 14 થી 35 છે, જે નાભિ સુધી વિસ્તરે છે</t>
  </si>
  <si>
    <t>70-118 (મોટેભાગે 90-95) વેન્ટ્રલ પ્લેટ્સ લગભગ નાભિ સુધી</t>
  </si>
  <si>
    <t>40- 70 (અરબી સમુદ્ર માટે 42-54) નાભિ સુધી અથવા તેનાથી આગળ વેન્ટ્રલ પ્લેટ્સ</t>
  </si>
  <si>
    <t>80-90 વેન્ટ્રલ પ્લેટ્સ નાભિની બહાર વિસ્તરે છે</t>
  </si>
  <si>
    <t>V-આકાર d ગળાનો ખાંચો હાજર છે</t>
  </si>
  <si>
    <t xml:space="preserve"> V આકારની ગળામાં ખાંચો હાજર છે</t>
  </si>
  <si>
    <t>ગળાના ખાંચોની એક જોડી હાજર છે</t>
  </si>
  <si>
    <t>V આકારના ગળાના ખાંચોની જોડી હાજર છે</t>
  </si>
  <si>
    <t>2-10 ટૂંકા ગળાના ખાંચો</t>
  </si>
  <si>
    <t>રહેવાસી વસ્તી</t>
  </si>
  <si>
    <t>અરબી સમુદ્રની અંદર</t>
  </si>
  <si>
    <t>અરબી સમુદ્ર - બંગાળની ખાડી</t>
  </si>
  <si>
    <t>અજાણ્યું</t>
  </si>
  <si>
    <t>ડુગોંગ્સ છીછરા, આશ્રયવાળા દરિયાકાંઠાના પાણીમાં રહે છે જ્યાં દરિયાઈ ઘાસની પથારીઓ છે ભારતમાં વર્તમાન વિતરણ કચ્છનો અખાત, પાલ્ક ખાડી, મન્નારનો અખાત અને આંદામાન અને નિકોબાર ટાપુઓ છે.</t>
  </si>
  <si>
    <t xml:space="preserve"> દરિયાકાંઠાના અને ખંડીય શેલ્ફ-એજ પાણીમાં જોવા મળે છે</t>
  </si>
  <si>
    <t>ખુલ્લા સમુદ્રની પ્રજાતિઓ, ખોરાક અને સંભવતઃ સંવર્ધન માટે કિનારાની નજીક જોવા મળે છે. અરબી સમુદ્રમાં કદાચ પિગ્મી બ્લુ વ્હેલ પણ છે.</t>
  </si>
  <si>
    <t>અપતટીય અને નજીક કિનારા મળી</t>
  </si>
  <si>
    <t>202m સુધી છીછરા ખંડીય છાજલીઓમાં નજીકના કિનારે જોવા મળે છે</t>
  </si>
  <si>
    <t>ઊંડા મહાસાગરોમાં ઓફશોર મળી</t>
  </si>
  <si>
    <t>વિતરણ અજ્ઞાત પરંતુ ઊંડા પાણીમાં ઓફશોર મળી આવ્યું</t>
  </si>
  <si>
    <t>વિતરણ અજ્ઞાત છે; અપતટીય ઊંડા પાણીમાં જોવા મળે છે</t>
  </si>
  <si>
    <t>દરિયાકાંઠે અને સીધા ખંડીય ઢોળાવની નજીક ઊંડા પાણીમાં જોવા મળે છે</t>
  </si>
  <si>
    <t>અપતટીય ઊંડા પાણીમાં 200m અથવા તેથી વધુ જોવા મળે છે</t>
  </si>
  <si>
    <t>ખંડીય ઢોળાવની નજીક, 1000 મીટરથી વધુ ઊંડા પાણીમાં અને કિનારાની નજીક સબમરીન ખીણમાં જોવા મળે છે</t>
  </si>
  <si>
    <t>અપતટીય પાણીમાં જોવા મળે છે</t>
  </si>
  <si>
    <t>ખંડીય ઢોળાવ પર અને ઊંડા પાણીમાં જોવા મળે છે તે વામન શુક્રાણુ વ્હેલ જેટલું સામાન્ય નથી</t>
  </si>
  <si>
    <t>દરિયાકાંઠાના પાણી, લગૂન્સ, નદીઓ અને નદીઓમાં જોવા મળે છે ભારતમાં વર્તમાન વિતરણમાં ચિલિકા લગૂન, ઉત્તર ઓરિસ્સા અને પશ્ચિમ બંગાળના દરિયાકાંઠાના પાણીનો સમાવેશ થાય છે જેમાં ભીતરકણિકા અને સુંદરવનનો સમાવેશ થાય છે.</t>
  </si>
  <si>
    <t>દરિયાઈ ટાપુઓ જ્યાં નજીકના કિનારાના પાણી ઊંડા હોય છે તેની આસપાસના દરિયાકિનારાના ઊંડા પાણીમાં જોવા મળે છે</t>
  </si>
  <si>
    <t>કોસ્મોપોલીલ્ટન પ્રજાતિ સામાન્ય રીતે નજીકમાં અને દરિયાકિનારે જોવા મળે છે</t>
  </si>
  <si>
    <t>ખંડીય ઢોળાવ અને બાહ્ય શેલ્ફના ઊંડા પ્રદેશોમાં જોવા મળે છે</t>
  </si>
  <si>
    <t>ઊંડા સમુદ્રના પાણીમાં જોવા મળે છે તે ભારતીય પાણીમાં ખૂબ જ દુર્લભ છે</t>
  </si>
  <si>
    <t>30 મીટરથી ઓછી ઊંડાઈના કિનારાના છીછરા પાણીમાં, નદીના મુખની નજીક અને નદીમુખોમાં જોવા મળે છે. ભારતના પશ્ચિમ કિનારે સૌથી સામાન્ય પ્રજાતિઓ</t>
  </si>
  <si>
    <t>ભારતના પૂર્વ કિનારે જોવા મળે છે એસ પ્લમ્બિયા અને ચાઇનેન્સિસ વચ્ચેના ઓવરલેપનો વિસ્તાર દક્ષિણપૂર્વ ભારતમાં હોવાનું અનુમાન છે જે 30 મીટરથી ઓછી ઊંડાઈના કિનારાના છીછરા પાણીમાં, નદીના મુખની નજીક અને નદીમુખોમાં જોવા મળે છે.</t>
  </si>
  <si>
    <t>નજીકના પાણીમાં જોવા મળે છે ભારતીય પાણીમાં છાજલી પર તુર્સિઓપ્સ ટ્રંકેટસ (સામાન્ય બોટલનોઝ ડોલ્ફિન) પણ જોવા મળે છે પરંતુ ઊંડા પાણીમાં ટી ટ્રંકેટસની ચાંચ ટૂંકી હોય છે, વધુ મજબૂત શરીર હોય છે, વધુ ફાલ્કેટ ફિન હોય છે અને વેન્ટ્રલ ફોલ્લીઓ હોતી નથી.</t>
  </si>
  <si>
    <t>પાન-ઉષ્ણકટિબંધીય સ્પોટેડ ડોલ્ફિન ઉષ્ણકટિબંધીય મહાસાગરોમાં ગરમ ​​સપાટીના તાપમાન સાથે જોવા મળે છે, દરિયાકાંઠાના અને અપતટીય પ્રદેશો બંનેમાં દરિયાકાંઠાના સ્વરૂપો દરિયાકાંઠાના સ્વરૂપો સામાન્ય રીતે દરિયાકાંઠે રહેતા લોકો કરતા મોટા અને વધુ ભારે જોવા મળે છે.</t>
  </si>
  <si>
    <t>સમુદ્રના ઊંડા પાણીમાં જોવા મળે છે</t>
  </si>
  <si>
    <t>ખંડીય શેલ્ફના ઊંડા પાણીમાં અને ઢોળાવ પર, ક્યારેક નજીકના કિનારાના ઊંડા પાણીમાં જોવા મળે છે</t>
  </si>
  <si>
    <t>દરિયાઈ પ્રજાતિઓ ઊંડા દરિયાકિનારાના પાણીમાં જોવા મળે છે</t>
  </si>
  <si>
    <t>સુંદરવન સહિત ભારતના સમગ્ર દરિયાકિનારે, નજીકના કિનારાના પાણીમાં અને નદીમુખોમાં જોવા મળે છે.</t>
  </si>
  <si>
    <t>સિંધુ, ગંગા, બ્રહ્મપુત્રા, મેઘના અને કર્ણફૂલી સાંગુ નદીઓ અને તેમની ઉપનદીઓમાં જોવા મળે છે. P.g .minor પાકિસ્તાનમાં સિંધુ ડ્રેનેજ અને ભારતમાં બિયાસ નદીમાં જોવા મળે છે. પીજી ગેંગેટિકા બાકીની પ્રજાતિઓના વિતરણ શ્રેણીમાં જોવા મળે છે.</t>
  </si>
  <si>
    <t>પ્રકાર</t>
  </si>
  <si>
    <t>દરિયાઈ સસ્તન પ્રાણી</t>
  </si>
  <si>
    <t>ડુગોંગ ડુગોંગ</t>
  </si>
  <si>
    <t>બાલેનોપ્ટેરા મસ્ક્યુલસ</t>
  </si>
  <si>
    <t>બાલેનોપ્ટેરા એડેની</t>
  </si>
  <si>
    <t>બાલેનોપ્ટેરા ઓમુરાઈ</t>
  </si>
  <si>
    <t>મેસોપ્લોડોન પેસિફિકસ</t>
  </si>
  <si>
    <t>મેસોપ્લોડોન હોટૌલા</t>
  </si>
  <si>
    <t>મેસોપ્લોડોન જીંકગોડેન્સ</t>
  </si>
  <si>
    <t>ઝિફિયસ કેવિરોસ્ટ્રિસ</t>
  </si>
  <si>
    <t>મેસોપ્લોડોન ડેન્સિરોસ્ટ્રિસ</t>
  </si>
  <si>
    <t>ફિસેટર મેક્રોસેફાલસ</t>
  </si>
  <si>
    <t>કોગિયા સિમા</t>
  </si>
  <si>
    <t>કોગિયા બ્રેવિસેપ્સ</t>
  </si>
  <si>
    <t>ઓર્કેલા બ્રેવિરોસ્ટ્રીસ</t>
  </si>
  <si>
    <t>ગ્લોબિસેફાલા મેક્રોરિંચસ</t>
  </si>
  <si>
    <t>ઓર્સિનસ ઓર્કા</t>
  </si>
  <si>
    <t>સ્યુડોર્કા ક્રેસિડેન્સ</t>
  </si>
  <si>
    <t>ફેરેસા એટેનુઆટા</t>
  </si>
  <si>
    <t>પેપોનોસેફાલા ઈલેક્ટ્રા</t>
  </si>
  <si>
    <t>ગ્રેમ્પસ ગ્રિસિયસ</t>
  </si>
  <si>
    <t>સ્ટેનો બ્રેડેનેન્સિસ</t>
  </si>
  <si>
    <t>સોસા પ્લમ્બિયા</t>
  </si>
  <si>
    <t>સોસા ચિનેન્સિસ</t>
  </si>
  <si>
    <t>ટર્સિઓપ્સ એડનકસ</t>
  </si>
  <si>
    <t>સ્ટેનેલા એટેનુએટા</t>
  </si>
  <si>
    <t>સ્ટેનેલા લોન્ગીરોસ્ટ્રીસ</t>
  </si>
  <si>
    <t>સ્ટેનેલા કોરુલિયોઆલ્બા</t>
  </si>
  <si>
    <t>ડેલ્ફિનસ કેપેન્સિસ ઉષ્ણકટિબંધીય</t>
  </si>
  <si>
    <t>લેજેનોડેલ્ફિસ હોસી</t>
  </si>
  <si>
    <t>નિયોફોકેના ફોકેનોઇડ્સ</t>
  </si>
  <si>
    <t>પ્લેટનિસ્ટા ગેંગેટિકા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</si>
</sst>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rial"/>
    </font>
    <font>
      <i/>
      <sz val="12"/>
      <color theme="1"/>
      <name val="Calibri"/>
      <family val="2"/>
    </font>
    <font>
      <i/>
      <sz val="12"/>
      <color rgb="FF000000"/>
      <name val="Calibri"/>
      <family val="2"/>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sz val="12"/>
      <color rgb="FF000000"/>
      <name val="Calibri"/>
      <family val="2"/>
    </font>
    <font>
      <sz val="12"/>
      <color rgb="FFFFC000"/>
      <name val="Arial"/>
      <family val="2"/>
    </font>
    <font>
      <sz val="12"/>
      <color rgb="FF080100"/>
      <name val="Calibri"/>
      <family val="2"/>
    </font>
    <font>
      <sz val="12"/>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rgb="FFFFFF00"/>
        <bgColor indexed="64"/>
      </patternFill>
    </fill>
    <fill>
      <patternFill patternType="solid">
        <fgColor theme="5" tint="0.79998168889431442"/>
        <bgColor rgb="FFBFBFBF"/>
      </patternFill>
    </fill>
    <fill>
      <patternFill patternType="solid">
        <fgColor theme="5"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4">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6"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xf numFmtId="0" fontId="13"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2" borderId="1" xfId="0" applyNumberFormat="1" applyFont="1" applyFill="1" applyBorder="1" applyAlignment="1">
      <alignment horizontal="center" vertical="center" wrapText="1"/>
    </xf>
    <xf numFmtId="49" fontId="14" fillId="0" borderId="1" xfId="0" applyNumberFormat="1" applyFont="1" applyBorder="1" applyAlignment="1">
      <alignment horizontal="center" vertical="center" wrapText="1"/>
    </xf>
    <xf numFmtId="0" fontId="6" fillId="7" borderId="1" xfId="0" applyFont="1" applyFill="1" applyBorder="1" applyAlignment="1">
      <alignment horizontal="left" vertical="center" wrapText="1"/>
    </xf>
    <xf numFmtId="0" fontId="3" fillId="8" borderId="0" xfId="0" applyFont="1" applyFill="1" applyAlignment="1"/>
    <xf numFmtId="0" fontId="6" fillId="8" borderId="1" xfId="0" applyFont="1" applyFill="1" applyBorder="1" applyAlignment="1">
      <alignment horizontal="left" vertical="center" wrapText="1"/>
    </xf>
    <xf numFmtId="0" fontId="5" fillId="8" borderId="1" xfId="0" applyFont="1" applyFill="1" applyBorder="1" applyAlignment="1">
      <alignment horizontal="center"/>
    </xf>
    <xf numFmtId="0" fontId="6" fillId="6" borderId="1" xfId="0" applyFont="1" applyFill="1" applyBorder="1" applyAlignment="1">
      <alignment horizontal="left"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xf numFmtId="0" fontId="2" fillId="8"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zoomScale="87" zoomScaleNormal="100" workbookViewId="0">
      <selection activeCell="B2" sqref="B2:AF2"/>
    </sheetView>
  </sheetViews>
  <sheetFormatPr defaultColWidth="23.54296875" defaultRowHeight="15"/>
  <cols>
    <col min="1" max="16384" width="23.54296875" style="30"/>
  </cols>
  <sheetData>
    <row r="1" spans="1:32" s="29" customFormat="1" ht="15.6">
      <c r="A1" s="12" t="s">
        <v>0</v>
      </c>
      <c r="B1" s="28">
        <v>1</v>
      </c>
      <c r="C1" s="28">
        <v>2</v>
      </c>
      <c r="D1" s="28">
        <v>3</v>
      </c>
      <c r="E1" s="28">
        <v>4</v>
      </c>
      <c r="F1" s="28">
        <v>5</v>
      </c>
      <c r="G1" s="28">
        <v>6</v>
      </c>
      <c r="H1" s="28">
        <v>7</v>
      </c>
      <c r="I1" s="28">
        <v>8</v>
      </c>
      <c r="J1" s="28">
        <v>9</v>
      </c>
      <c r="K1" s="28">
        <v>10</v>
      </c>
      <c r="L1" s="28">
        <v>11</v>
      </c>
      <c r="M1" s="28">
        <v>12</v>
      </c>
      <c r="N1" s="28">
        <v>13</v>
      </c>
      <c r="O1" s="28">
        <v>14</v>
      </c>
      <c r="P1" s="28">
        <v>15</v>
      </c>
      <c r="Q1" s="28">
        <v>16</v>
      </c>
      <c r="R1" s="28">
        <v>17</v>
      </c>
      <c r="S1" s="28">
        <v>18</v>
      </c>
      <c r="T1" s="28">
        <v>19</v>
      </c>
      <c r="U1" s="28">
        <v>20</v>
      </c>
      <c r="V1" s="28">
        <v>21</v>
      </c>
      <c r="W1" s="28">
        <v>22</v>
      </c>
      <c r="X1" s="28">
        <v>23</v>
      </c>
      <c r="Y1" s="28">
        <v>24</v>
      </c>
      <c r="Z1" s="28">
        <v>25</v>
      </c>
      <c r="AA1" s="28">
        <v>26</v>
      </c>
      <c r="AB1" s="28">
        <v>27</v>
      </c>
      <c r="AC1" s="28">
        <v>28</v>
      </c>
      <c r="AD1" s="28">
        <v>29</v>
      </c>
      <c r="AE1" s="28">
        <v>30</v>
      </c>
      <c r="AF1" s="28">
        <v>31</v>
      </c>
    </row>
    <row r="2" spans="1:32" ht="31.2">
      <c r="A2" s="10" t="s">
        <v>1</v>
      </c>
      <c r="B2" s="47" t="s">
        <v>407</v>
      </c>
      <c r="C2" s="47" t="s">
        <v>12</v>
      </c>
      <c r="D2" s="48" t="s">
        <v>408</v>
      </c>
      <c r="E2" s="48" t="s">
        <v>409</v>
      </c>
      <c r="F2" s="48" t="s">
        <v>410</v>
      </c>
      <c r="G2" s="48" t="s">
        <v>411</v>
      </c>
      <c r="H2" s="48" t="s">
        <v>412</v>
      </c>
      <c r="I2" s="48" t="s">
        <v>413</v>
      </c>
      <c r="J2" s="47" t="s">
        <v>414</v>
      </c>
      <c r="K2" s="47" t="s">
        <v>415</v>
      </c>
      <c r="L2" s="47" t="s">
        <v>416</v>
      </c>
      <c r="M2" s="47" t="s">
        <v>417</v>
      </c>
      <c r="N2" s="47" t="s">
        <v>418</v>
      </c>
      <c r="O2" s="47" t="s">
        <v>419</v>
      </c>
      <c r="P2" s="47" t="s">
        <v>420</v>
      </c>
      <c r="Q2" s="47" t="s">
        <v>421</v>
      </c>
      <c r="R2" s="47" t="s">
        <v>422</v>
      </c>
      <c r="S2" s="47" t="s">
        <v>423</v>
      </c>
      <c r="T2" s="47" t="s">
        <v>424</v>
      </c>
      <c r="U2" s="47" t="s">
        <v>425</v>
      </c>
      <c r="V2" s="47" t="s">
        <v>426</v>
      </c>
      <c r="W2" s="47" t="s">
        <v>427</v>
      </c>
      <c r="X2" s="47" t="s">
        <v>428</v>
      </c>
      <c r="Y2" s="47" t="s">
        <v>429</v>
      </c>
      <c r="Z2" s="47" t="s">
        <v>430</v>
      </c>
      <c r="AA2" s="49" t="s">
        <v>431</v>
      </c>
      <c r="AB2" s="47" t="s">
        <v>432</v>
      </c>
      <c r="AC2" s="47" t="s">
        <v>433</v>
      </c>
      <c r="AD2" s="47" t="s">
        <v>434</v>
      </c>
      <c r="AE2" s="47" t="s">
        <v>435</v>
      </c>
      <c r="AF2" s="47" t="s">
        <v>436</v>
      </c>
    </row>
    <row r="3" spans="1:32" s="37" customFormat="1" ht="31.2">
      <c r="A3" s="36" t="s">
        <v>86</v>
      </c>
      <c r="B3" s="50" t="s">
        <v>11</v>
      </c>
      <c r="C3" s="50" t="s">
        <v>87</v>
      </c>
      <c r="D3" s="50" t="s">
        <v>88</v>
      </c>
      <c r="E3" s="50" t="s">
        <v>115</v>
      </c>
      <c r="F3" s="50" t="s">
        <v>89</v>
      </c>
      <c r="G3" s="50" t="s">
        <v>90</v>
      </c>
      <c r="H3" s="50" t="s">
        <v>116</v>
      </c>
      <c r="I3" s="50" t="s">
        <v>91</v>
      </c>
      <c r="J3" s="50" t="s">
        <v>92</v>
      </c>
      <c r="K3" s="50" t="s">
        <v>93</v>
      </c>
      <c r="L3" s="50" t="s">
        <v>94</v>
      </c>
      <c r="M3" s="50" t="s">
        <v>95</v>
      </c>
      <c r="N3" s="50" t="s">
        <v>96</v>
      </c>
      <c r="O3" s="50" t="s">
        <v>97</v>
      </c>
      <c r="P3" s="50" t="s">
        <v>98</v>
      </c>
      <c r="Q3" s="50" t="s">
        <v>99</v>
      </c>
      <c r="R3" s="50" t="s">
        <v>100</v>
      </c>
      <c r="S3" s="50" t="s">
        <v>101</v>
      </c>
      <c r="T3" s="50" t="s">
        <v>102</v>
      </c>
      <c r="U3" s="50" t="s">
        <v>103</v>
      </c>
      <c r="V3" s="50" t="s">
        <v>104</v>
      </c>
      <c r="W3" s="50" t="s">
        <v>105</v>
      </c>
      <c r="X3" s="50" t="s">
        <v>106</v>
      </c>
      <c r="Y3" s="50" t="s">
        <v>107</v>
      </c>
      <c r="Z3" s="50" t="s">
        <v>108</v>
      </c>
      <c r="AA3" s="50" t="s">
        <v>109</v>
      </c>
      <c r="AB3" s="50" t="s">
        <v>110</v>
      </c>
      <c r="AC3" s="50" t="s">
        <v>111</v>
      </c>
      <c r="AD3" s="50" t="s">
        <v>112</v>
      </c>
      <c r="AE3" s="50" t="s">
        <v>113</v>
      </c>
      <c r="AF3" s="50" t="s">
        <v>114</v>
      </c>
    </row>
    <row r="4" spans="1:32" s="37" customFormat="1" ht="15.6">
      <c r="A4" s="38" t="s">
        <v>2</v>
      </c>
      <c r="B4" s="39" t="s">
        <v>165</v>
      </c>
      <c r="C4" s="39" t="s">
        <v>166</v>
      </c>
      <c r="D4" s="39" t="s">
        <v>167</v>
      </c>
      <c r="E4" s="39" t="s">
        <v>166</v>
      </c>
      <c r="F4" s="39" t="s">
        <v>168</v>
      </c>
      <c r="G4" s="39" t="s">
        <v>168</v>
      </c>
      <c r="H4" s="39" t="s">
        <v>168</v>
      </c>
      <c r="I4" s="39" t="s">
        <v>168</v>
      </c>
      <c r="J4" s="39" t="s">
        <v>166</v>
      </c>
      <c r="K4" s="39" t="s">
        <v>166</v>
      </c>
      <c r="L4" s="39" t="s">
        <v>165</v>
      </c>
      <c r="M4" s="39" t="s">
        <v>166</v>
      </c>
      <c r="N4" s="39" t="s">
        <v>166</v>
      </c>
      <c r="O4" s="39" t="s">
        <v>167</v>
      </c>
      <c r="P4" s="39" t="s">
        <v>166</v>
      </c>
      <c r="Q4" s="39" t="s">
        <v>168</v>
      </c>
      <c r="R4" s="39" t="s">
        <v>169</v>
      </c>
      <c r="S4" s="39" t="s">
        <v>166</v>
      </c>
      <c r="T4" s="39" t="s">
        <v>166</v>
      </c>
      <c r="U4" s="39" t="s">
        <v>166</v>
      </c>
      <c r="V4" s="39" t="s">
        <v>166</v>
      </c>
      <c r="W4" s="39" t="s">
        <v>167</v>
      </c>
      <c r="X4" s="39" t="s">
        <v>165</v>
      </c>
      <c r="Y4" s="39" t="s">
        <v>169</v>
      </c>
      <c r="Z4" s="39" t="s">
        <v>166</v>
      </c>
      <c r="AA4" s="39" t="s">
        <v>168</v>
      </c>
      <c r="AB4" s="39" t="s">
        <v>166</v>
      </c>
      <c r="AC4" s="39" t="s">
        <v>166</v>
      </c>
      <c r="AD4" s="39" t="s">
        <v>166</v>
      </c>
      <c r="AE4" s="39" t="s">
        <v>165</v>
      </c>
      <c r="AF4" s="39" t="s">
        <v>167</v>
      </c>
    </row>
    <row r="5" spans="1:32" s="37" customFormat="1" ht="15.6">
      <c r="A5" s="40" t="s">
        <v>208</v>
      </c>
      <c r="B5" s="51" t="s">
        <v>118</v>
      </c>
      <c r="C5" s="51" t="s">
        <v>143</v>
      </c>
      <c r="D5" s="52" t="s">
        <v>39</v>
      </c>
      <c r="E5" s="51" t="s">
        <v>47</v>
      </c>
      <c r="F5" s="52" t="s">
        <v>120</v>
      </c>
      <c r="G5" s="52" t="s">
        <v>121</v>
      </c>
      <c r="H5" s="52" t="s">
        <v>35</v>
      </c>
      <c r="I5" s="52" t="s">
        <v>124</v>
      </c>
      <c r="J5" s="51" t="s">
        <v>126</v>
      </c>
      <c r="K5" s="51" t="s">
        <v>124</v>
      </c>
      <c r="L5" s="51" t="s">
        <v>144</v>
      </c>
      <c r="M5" s="51" t="s">
        <v>40</v>
      </c>
      <c r="N5" s="51" t="s">
        <v>128</v>
      </c>
      <c r="O5" s="52" t="s">
        <v>40</v>
      </c>
      <c r="P5" s="51" t="s">
        <v>129</v>
      </c>
      <c r="Q5" s="52" t="s">
        <v>130</v>
      </c>
      <c r="R5" s="51" t="s">
        <v>131</v>
      </c>
      <c r="S5" s="51" t="s">
        <v>51</v>
      </c>
      <c r="T5" s="51" t="s">
        <v>40</v>
      </c>
      <c r="U5" s="51" t="s">
        <v>133</v>
      </c>
      <c r="V5" s="51" t="s">
        <v>40</v>
      </c>
      <c r="W5" s="52" t="s">
        <v>40</v>
      </c>
      <c r="X5" s="51" t="s">
        <v>40</v>
      </c>
      <c r="Y5" s="51" t="s">
        <v>145</v>
      </c>
      <c r="Z5" s="51" t="s">
        <v>56</v>
      </c>
      <c r="AA5" s="52" t="s">
        <v>37</v>
      </c>
      <c r="AB5" s="51" t="s">
        <v>146</v>
      </c>
      <c r="AC5" s="51" t="s">
        <v>57</v>
      </c>
      <c r="AD5" s="51" t="s">
        <v>136</v>
      </c>
      <c r="AE5" s="51" t="s">
        <v>66</v>
      </c>
      <c r="AF5" s="52" t="s">
        <v>43</v>
      </c>
    </row>
    <row r="6" spans="1:32" s="37" customFormat="1" ht="15.6">
      <c r="A6" s="40" t="s">
        <v>209</v>
      </c>
      <c r="B6" s="51" t="s">
        <v>147</v>
      </c>
      <c r="C6" s="51" t="s">
        <v>45</v>
      </c>
      <c r="D6" s="52" t="s">
        <v>38</v>
      </c>
      <c r="E6" s="51" t="s">
        <v>119</v>
      </c>
      <c r="F6" s="52" t="s">
        <v>148</v>
      </c>
      <c r="G6" s="52" t="s">
        <v>122</v>
      </c>
      <c r="H6" s="52" t="s">
        <v>123</v>
      </c>
      <c r="I6" s="52" t="s">
        <v>125</v>
      </c>
      <c r="J6" s="51" t="s">
        <v>149</v>
      </c>
      <c r="K6" s="51" t="s">
        <v>127</v>
      </c>
      <c r="L6" s="51" t="s">
        <v>150</v>
      </c>
      <c r="M6" s="51" t="s">
        <v>147</v>
      </c>
      <c r="N6" s="51" t="s">
        <v>151</v>
      </c>
      <c r="O6" s="52" t="s">
        <v>117</v>
      </c>
      <c r="P6" s="51" t="s">
        <v>152</v>
      </c>
      <c r="Q6" s="52" t="s">
        <v>153</v>
      </c>
      <c r="R6" s="51" t="s">
        <v>154</v>
      </c>
      <c r="S6" s="51" t="s">
        <v>132</v>
      </c>
      <c r="T6" s="51" t="s">
        <v>132</v>
      </c>
      <c r="U6" s="51" t="s">
        <v>134</v>
      </c>
      <c r="V6" s="51" t="s">
        <v>155</v>
      </c>
      <c r="W6" s="52" t="s">
        <v>156</v>
      </c>
      <c r="X6" s="51" t="s">
        <v>126</v>
      </c>
      <c r="Y6" s="51" t="s">
        <v>126</v>
      </c>
      <c r="Z6" s="51" t="s">
        <v>157</v>
      </c>
      <c r="AA6" s="52" t="s">
        <v>158</v>
      </c>
      <c r="AB6" s="51" t="s">
        <v>135</v>
      </c>
      <c r="AC6" s="51" t="s">
        <v>132</v>
      </c>
      <c r="AD6" s="51" t="s">
        <v>159</v>
      </c>
      <c r="AE6" s="51" t="s">
        <v>137</v>
      </c>
      <c r="AF6" s="52" t="s">
        <v>138</v>
      </c>
    </row>
    <row r="7" spans="1:32" s="37" customFormat="1" ht="15.6">
      <c r="A7" s="40" t="s">
        <v>210</v>
      </c>
      <c r="B7" s="51" t="s">
        <v>62</v>
      </c>
      <c r="C7" s="51" t="s">
        <v>46</v>
      </c>
      <c r="D7" s="52" t="s">
        <v>164</v>
      </c>
      <c r="E7" s="51" t="s">
        <v>46</v>
      </c>
      <c r="F7" s="52" t="s">
        <v>34</v>
      </c>
      <c r="G7" s="52" t="s">
        <v>13</v>
      </c>
      <c r="H7" s="52" t="s">
        <v>13</v>
      </c>
      <c r="I7" s="52" t="s">
        <v>13</v>
      </c>
      <c r="J7" s="51" t="s">
        <v>48</v>
      </c>
      <c r="K7" s="51" t="s">
        <v>160</v>
      </c>
      <c r="L7" s="51" t="s">
        <v>63</v>
      </c>
      <c r="M7" s="51" t="s">
        <v>161</v>
      </c>
      <c r="N7" s="51" t="s">
        <v>49</v>
      </c>
      <c r="O7" s="52" t="s">
        <v>41</v>
      </c>
      <c r="P7" s="51" t="s">
        <v>50</v>
      </c>
      <c r="Q7" s="52" t="s">
        <v>36</v>
      </c>
      <c r="R7" s="51" t="s">
        <v>60</v>
      </c>
      <c r="S7" s="51" t="s">
        <v>52</v>
      </c>
      <c r="T7" s="51" t="s">
        <v>53</v>
      </c>
      <c r="U7" s="51" t="s">
        <v>54</v>
      </c>
      <c r="V7" s="51" t="s">
        <v>55</v>
      </c>
      <c r="W7" s="52" t="s">
        <v>44</v>
      </c>
      <c r="X7" s="51" t="s">
        <v>64</v>
      </c>
      <c r="Y7" s="51" t="s">
        <v>61</v>
      </c>
      <c r="Z7" s="51" t="s">
        <v>162</v>
      </c>
      <c r="AA7" s="52" t="s">
        <v>163</v>
      </c>
      <c r="AB7" s="51" t="s">
        <v>55</v>
      </c>
      <c r="AC7" s="51" t="s">
        <v>58</v>
      </c>
      <c r="AD7" s="51" t="s">
        <v>59</v>
      </c>
      <c r="AE7" s="51" t="s">
        <v>65</v>
      </c>
      <c r="AF7" s="52" t="s">
        <v>42</v>
      </c>
    </row>
    <row r="8" spans="1:32" ht="31.2">
      <c r="A8" s="9" t="s">
        <v>85</v>
      </c>
      <c r="B8" s="47" t="s">
        <v>211</v>
      </c>
      <c r="C8" s="11" t="s">
        <v>212</v>
      </c>
      <c r="D8" s="11" t="s">
        <v>213</v>
      </c>
      <c r="E8" s="25" t="s">
        <v>214</v>
      </c>
      <c r="F8" s="11" t="s">
        <v>215</v>
      </c>
      <c r="G8" s="11" t="s">
        <v>216</v>
      </c>
      <c r="H8" s="11" t="s">
        <v>217</v>
      </c>
      <c r="I8" s="11" t="s">
        <v>218</v>
      </c>
      <c r="J8" s="11" t="s">
        <v>219</v>
      </c>
      <c r="K8" s="11" t="s">
        <v>220</v>
      </c>
      <c r="L8" s="11" t="s">
        <v>221</v>
      </c>
      <c r="M8" s="31" t="s">
        <v>222</v>
      </c>
      <c r="N8" s="11" t="s">
        <v>223</v>
      </c>
      <c r="O8" s="11" t="s">
        <v>224</v>
      </c>
      <c r="P8" s="11" t="s">
        <v>225</v>
      </c>
      <c r="Q8" s="11" t="s">
        <v>226</v>
      </c>
      <c r="R8" s="11" t="s">
        <v>227</v>
      </c>
      <c r="S8" s="11" t="s">
        <v>228</v>
      </c>
      <c r="T8" s="11" t="s">
        <v>229</v>
      </c>
      <c r="U8" s="11" t="s">
        <v>230</v>
      </c>
      <c r="V8" s="11" t="s">
        <v>231</v>
      </c>
      <c r="W8" s="11" t="s">
        <v>232</v>
      </c>
      <c r="X8" s="11" t="s">
        <v>233</v>
      </c>
      <c r="Y8" s="11" t="s">
        <v>234</v>
      </c>
      <c r="Z8" s="11" t="s">
        <v>235</v>
      </c>
      <c r="AA8" s="11" t="s">
        <v>236</v>
      </c>
      <c r="AB8" s="11" t="s">
        <v>237</v>
      </c>
      <c r="AC8" s="11" t="s">
        <v>238</v>
      </c>
      <c r="AD8" s="11" t="s">
        <v>239</v>
      </c>
      <c r="AE8" s="11" t="s">
        <v>240</v>
      </c>
      <c r="AF8" s="11" t="s">
        <v>241</v>
      </c>
    </row>
    <row r="9" spans="1:32" ht="280.8">
      <c r="A9" s="9" t="s">
        <v>197</v>
      </c>
      <c r="B9" s="32" t="s">
        <v>242</v>
      </c>
      <c r="C9" s="32" t="s">
        <v>243</v>
      </c>
      <c r="D9" s="32" t="s">
        <v>244</v>
      </c>
      <c r="E9" s="32" t="s">
        <v>245</v>
      </c>
      <c r="F9" s="32" t="s">
        <v>246</v>
      </c>
      <c r="G9" s="32" t="s">
        <v>247</v>
      </c>
      <c r="H9" s="32" t="s">
        <v>248</v>
      </c>
      <c r="I9" s="32" t="s">
        <v>249</v>
      </c>
      <c r="J9" s="32" t="s">
        <v>250</v>
      </c>
      <c r="K9" s="32" t="s">
        <v>251</v>
      </c>
      <c r="L9" s="32" t="s">
        <v>252</v>
      </c>
      <c r="M9" s="32" t="s">
        <v>253</v>
      </c>
      <c r="N9" s="32" t="s">
        <v>254</v>
      </c>
      <c r="O9" s="32" t="s">
        <v>255</v>
      </c>
      <c r="P9" s="32" t="s">
        <v>256</v>
      </c>
      <c r="Q9" s="32" t="s">
        <v>257</v>
      </c>
      <c r="R9" s="32" t="s">
        <v>258</v>
      </c>
      <c r="S9" s="32" t="s">
        <v>259</v>
      </c>
      <c r="T9" s="32" t="s">
        <v>260</v>
      </c>
      <c r="U9" s="32" t="s">
        <v>261</v>
      </c>
      <c r="V9" s="32" t="s">
        <v>262</v>
      </c>
      <c r="W9" s="32" t="s">
        <v>263</v>
      </c>
      <c r="X9" s="32" t="s">
        <v>264</v>
      </c>
      <c r="Y9" s="32" t="s">
        <v>265</v>
      </c>
      <c r="Z9" s="32" t="s">
        <v>266</v>
      </c>
      <c r="AA9" s="32" t="s">
        <v>267</v>
      </c>
      <c r="AB9" s="32" t="s">
        <v>268</v>
      </c>
      <c r="AC9" s="32" t="s">
        <v>269</v>
      </c>
      <c r="AD9" s="32" t="s">
        <v>270</v>
      </c>
      <c r="AE9" s="32" t="s">
        <v>271</v>
      </c>
      <c r="AF9" s="32" t="s">
        <v>272</v>
      </c>
    </row>
    <row r="10" spans="1:32" ht="296.39999999999998">
      <c r="A10" s="9" t="s">
        <v>201</v>
      </c>
      <c r="B10" s="32" t="s">
        <v>273</v>
      </c>
      <c r="C10" s="33" t="s">
        <v>274</v>
      </c>
      <c r="D10" s="34" t="s">
        <v>275</v>
      </c>
      <c r="E10" s="32" t="s">
        <v>276</v>
      </c>
      <c r="F10" s="32" t="s">
        <v>277</v>
      </c>
      <c r="G10" s="32" t="s">
        <v>278</v>
      </c>
      <c r="H10" s="32" t="s">
        <v>279</v>
      </c>
      <c r="I10" s="32" t="s">
        <v>280</v>
      </c>
      <c r="J10" s="32" t="s">
        <v>281</v>
      </c>
      <c r="K10" s="34" t="s">
        <v>282</v>
      </c>
      <c r="L10" s="32" t="s">
        <v>283</v>
      </c>
      <c r="M10" s="32" t="s">
        <v>284</v>
      </c>
      <c r="N10" s="32" t="s">
        <v>284</v>
      </c>
      <c r="O10" s="32" t="s">
        <v>285</v>
      </c>
      <c r="P10" s="32" t="s">
        <v>286</v>
      </c>
      <c r="Q10" s="32" t="s">
        <v>287</v>
      </c>
      <c r="R10" s="32" t="s">
        <v>288</v>
      </c>
      <c r="S10" s="32" t="s">
        <v>289</v>
      </c>
      <c r="T10" s="32" t="s">
        <v>290</v>
      </c>
      <c r="U10" s="32" t="s">
        <v>291</v>
      </c>
      <c r="V10" s="32" t="s">
        <v>292</v>
      </c>
      <c r="W10" s="32" t="s">
        <v>293</v>
      </c>
      <c r="X10" s="32" t="s">
        <v>294</v>
      </c>
      <c r="Y10" s="32" t="s">
        <v>295</v>
      </c>
      <c r="Z10" s="34" t="s">
        <v>296</v>
      </c>
      <c r="AA10" s="35" t="s">
        <v>297</v>
      </c>
      <c r="AB10" s="32" t="s">
        <v>298</v>
      </c>
      <c r="AC10" s="32" t="s">
        <v>299</v>
      </c>
      <c r="AD10" s="32" t="s">
        <v>300</v>
      </c>
      <c r="AE10" s="32" t="s">
        <v>301</v>
      </c>
      <c r="AF10" s="32" t="s">
        <v>302</v>
      </c>
    </row>
    <row r="11" spans="1:32" ht="93.6">
      <c r="A11" s="9" t="s">
        <v>202</v>
      </c>
      <c r="B11" s="32" t="s">
        <v>303</v>
      </c>
      <c r="C11" s="33" t="s">
        <v>304</v>
      </c>
      <c r="D11" s="32" t="s">
        <v>305</v>
      </c>
      <c r="E11" s="32" t="s">
        <v>306</v>
      </c>
      <c r="F11" s="32" t="s">
        <v>307</v>
      </c>
      <c r="G11" s="32" t="s">
        <v>308</v>
      </c>
      <c r="H11" s="32" t="s">
        <v>309</v>
      </c>
      <c r="I11" s="32" t="s">
        <v>310</v>
      </c>
      <c r="J11" s="32" t="s">
        <v>309</v>
      </c>
      <c r="K11" s="34" t="s">
        <v>311</v>
      </c>
      <c r="L11" s="32" t="s">
        <v>312</v>
      </c>
      <c r="M11" s="32" t="s">
        <v>313</v>
      </c>
      <c r="N11" s="32" t="s">
        <v>314</v>
      </c>
      <c r="O11" s="32" t="s">
        <v>315</v>
      </c>
      <c r="P11" s="32" t="s">
        <v>316</v>
      </c>
      <c r="Q11" s="32" t="s">
        <v>317</v>
      </c>
      <c r="R11" s="32" t="s">
        <v>318</v>
      </c>
      <c r="S11" s="32" t="s">
        <v>319</v>
      </c>
      <c r="T11" s="32" t="s">
        <v>320</v>
      </c>
      <c r="U11" s="32" t="s">
        <v>321</v>
      </c>
      <c r="V11" s="32" t="s">
        <v>322</v>
      </c>
      <c r="W11" s="32" t="s">
        <v>323</v>
      </c>
      <c r="X11" s="32" t="s">
        <v>324</v>
      </c>
      <c r="Y11" s="32" t="s">
        <v>325</v>
      </c>
      <c r="Z11" s="33" t="s">
        <v>326</v>
      </c>
      <c r="AA11" s="32" t="s">
        <v>327</v>
      </c>
      <c r="AB11" s="32" t="s">
        <v>328</v>
      </c>
      <c r="AC11" s="32" t="s">
        <v>329</v>
      </c>
      <c r="AD11" s="32" t="s">
        <v>330</v>
      </c>
      <c r="AE11" s="32" t="s">
        <v>331</v>
      </c>
      <c r="AF11" s="32" t="s">
        <v>332</v>
      </c>
    </row>
    <row r="12" spans="1:32" ht="93.6">
      <c r="A12" s="9" t="s">
        <v>203</v>
      </c>
      <c r="B12" s="32" t="s">
        <v>333</v>
      </c>
      <c r="C12" s="32" t="s">
        <v>334</v>
      </c>
      <c r="D12" s="32" t="s">
        <v>334</v>
      </c>
      <c r="E12" s="32" t="s">
        <v>334</v>
      </c>
      <c r="F12" s="32" t="s">
        <v>334</v>
      </c>
      <c r="G12" s="32" t="s">
        <v>335</v>
      </c>
      <c r="H12" s="35" t="s">
        <v>336</v>
      </c>
      <c r="I12" s="32" t="s">
        <v>337</v>
      </c>
      <c r="J12" s="32" t="s">
        <v>338</v>
      </c>
      <c r="K12" s="32" t="s">
        <v>339</v>
      </c>
      <c r="L12" s="32" t="s">
        <v>340</v>
      </c>
      <c r="M12" s="32" t="s">
        <v>341</v>
      </c>
      <c r="N12" s="32" t="s">
        <v>342</v>
      </c>
      <c r="O12" s="32" t="s">
        <v>343</v>
      </c>
      <c r="P12" s="32" t="s">
        <v>344</v>
      </c>
      <c r="Q12" s="32" t="s">
        <v>345</v>
      </c>
      <c r="R12" s="32" t="s">
        <v>346</v>
      </c>
      <c r="S12" s="32" t="s">
        <v>347</v>
      </c>
      <c r="T12" s="32" t="s">
        <v>348</v>
      </c>
      <c r="U12" s="32" t="s">
        <v>349</v>
      </c>
      <c r="V12" s="32" t="s">
        <v>350</v>
      </c>
      <c r="W12" s="32" t="s">
        <v>351</v>
      </c>
      <c r="X12" s="32" t="s">
        <v>352</v>
      </c>
      <c r="Y12" s="32" t="s">
        <v>353</v>
      </c>
      <c r="Z12" s="34" t="s">
        <v>354</v>
      </c>
      <c r="AA12" s="32" t="s">
        <v>355</v>
      </c>
      <c r="AB12" s="32" t="s">
        <v>356</v>
      </c>
      <c r="AC12" s="32" t="s">
        <v>357</v>
      </c>
      <c r="AD12" s="32" t="s">
        <v>358</v>
      </c>
      <c r="AE12" s="32" t="s">
        <v>359</v>
      </c>
      <c r="AF12" s="32" t="s">
        <v>360</v>
      </c>
    </row>
    <row r="13" spans="1:32" ht="46.8">
      <c r="A13" s="9" t="s">
        <v>204</v>
      </c>
      <c r="B13" s="32" t="s">
        <v>334</v>
      </c>
      <c r="C13" s="34" t="s">
        <v>361</v>
      </c>
      <c r="D13" s="34" t="s">
        <v>362</v>
      </c>
      <c r="E13" s="35" t="s">
        <v>363</v>
      </c>
      <c r="F13" s="32" t="s">
        <v>364</v>
      </c>
      <c r="G13" s="35" t="s">
        <v>334</v>
      </c>
      <c r="H13" s="35" t="s">
        <v>334</v>
      </c>
      <c r="I13" s="35" t="s">
        <v>334</v>
      </c>
      <c r="J13" s="35" t="s">
        <v>334</v>
      </c>
      <c r="K13" s="35" t="s">
        <v>334</v>
      </c>
      <c r="L13" s="35" t="s">
        <v>334</v>
      </c>
      <c r="M13" s="35" t="s">
        <v>334</v>
      </c>
      <c r="N13" s="35" t="s">
        <v>334</v>
      </c>
      <c r="O13" s="35" t="s">
        <v>334</v>
      </c>
      <c r="P13" s="35" t="s">
        <v>334</v>
      </c>
      <c r="Q13" s="35" t="s">
        <v>334</v>
      </c>
      <c r="R13" s="35" t="s">
        <v>334</v>
      </c>
      <c r="S13" s="35" t="s">
        <v>334</v>
      </c>
      <c r="T13" s="35" t="s">
        <v>334</v>
      </c>
      <c r="U13" s="35" t="s">
        <v>334</v>
      </c>
      <c r="V13" s="35" t="s">
        <v>334</v>
      </c>
      <c r="W13" s="35" t="s">
        <v>334</v>
      </c>
      <c r="X13" s="35" t="s">
        <v>334</v>
      </c>
      <c r="Y13" s="35" t="s">
        <v>334</v>
      </c>
      <c r="Z13" s="35" t="s">
        <v>334</v>
      </c>
      <c r="AA13" s="35" t="s">
        <v>334</v>
      </c>
      <c r="AB13" s="35" t="s">
        <v>334</v>
      </c>
      <c r="AC13" s="35" t="s">
        <v>334</v>
      </c>
      <c r="AD13" s="35" t="s">
        <v>334</v>
      </c>
      <c r="AE13" s="35" t="s">
        <v>334</v>
      </c>
      <c r="AF13" s="35" t="s">
        <v>334</v>
      </c>
    </row>
    <row r="14" spans="1:32" ht="46.8">
      <c r="A14" s="9" t="s">
        <v>205</v>
      </c>
      <c r="B14" s="32" t="s">
        <v>334</v>
      </c>
      <c r="C14" s="34" t="s">
        <v>365</v>
      </c>
      <c r="D14" s="34" t="s">
        <v>366</v>
      </c>
      <c r="E14" s="32" t="s">
        <v>367</v>
      </c>
      <c r="F14" s="32" t="s">
        <v>368</v>
      </c>
      <c r="G14" s="32" t="s">
        <v>369</v>
      </c>
      <c r="H14" s="32" t="s">
        <v>370</v>
      </c>
      <c r="I14" s="32" t="s">
        <v>371</v>
      </c>
      <c r="J14" s="32" t="s">
        <v>372</v>
      </c>
      <c r="K14" s="34" t="s">
        <v>371</v>
      </c>
      <c r="L14" s="32" t="s">
        <v>373</v>
      </c>
      <c r="M14" s="32" t="s">
        <v>334</v>
      </c>
      <c r="N14" s="32" t="s">
        <v>334</v>
      </c>
      <c r="O14" s="32" t="s">
        <v>334</v>
      </c>
      <c r="P14" s="32" t="s">
        <v>334</v>
      </c>
      <c r="Q14" s="32" t="s">
        <v>334</v>
      </c>
      <c r="R14" s="32" t="s">
        <v>334</v>
      </c>
      <c r="S14" s="32" t="s">
        <v>334</v>
      </c>
      <c r="T14" s="32" t="s">
        <v>334</v>
      </c>
      <c r="U14" s="32" t="s">
        <v>334</v>
      </c>
      <c r="V14" s="32" t="s">
        <v>334</v>
      </c>
      <c r="W14" s="32" t="s">
        <v>334</v>
      </c>
      <c r="X14" s="32" t="s">
        <v>334</v>
      </c>
      <c r="Y14" s="32" t="s">
        <v>334</v>
      </c>
      <c r="Z14" s="32" t="s">
        <v>334</v>
      </c>
      <c r="AA14" s="32" t="s">
        <v>334</v>
      </c>
      <c r="AB14" s="32" t="s">
        <v>334</v>
      </c>
      <c r="AC14" s="32" t="s">
        <v>334</v>
      </c>
      <c r="AD14" s="32" t="s">
        <v>334</v>
      </c>
      <c r="AE14" s="32" t="s">
        <v>334</v>
      </c>
      <c r="AF14" s="32" t="s">
        <v>334</v>
      </c>
    </row>
    <row r="15" spans="1:32" ht="15.6">
      <c r="A15" s="9" t="s">
        <v>206</v>
      </c>
      <c r="B15" s="35" t="s">
        <v>374</v>
      </c>
      <c r="C15" s="32" t="s">
        <v>375</v>
      </c>
      <c r="D15" s="33" t="s">
        <v>376</v>
      </c>
      <c r="E15" s="32" t="s">
        <v>374</v>
      </c>
      <c r="F15" s="35" t="s">
        <v>186</v>
      </c>
      <c r="G15" s="35" t="s">
        <v>186</v>
      </c>
      <c r="H15" s="35" t="s">
        <v>186</v>
      </c>
      <c r="I15" s="35" t="s">
        <v>186</v>
      </c>
      <c r="J15" s="35" t="s">
        <v>186</v>
      </c>
      <c r="K15" s="35" t="s">
        <v>186</v>
      </c>
      <c r="L15" s="35" t="s">
        <v>186</v>
      </c>
      <c r="M15" s="35" t="s">
        <v>186</v>
      </c>
      <c r="N15" s="35" t="s">
        <v>186</v>
      </c>
      <c r="O15" s="35" t="s">
        <v>186</v>
      </c>
      <c r="P15" s="35" t="s">
        <v>186</v>
      </c>
      <c r="Q15" s="35" t="s">
        <v>186</v>
      </c>
      <c r="R15" s="35" t="s">
        <v>186</v>
      </c>
      <c r="S15" s="35" t="s">
        <v>186</v>
      </c>
      <c r="T15" s="35" t="s">
        <v>186</v>
      </c>
      <c r="U15" s="35" t="s">
        <v>186</v>
      </c>
      <c r="V15" s="35" t="s">
        <v>186</v>
      </c>
      <c r="W15" s="35" t="s">
        <v>374</v>
      </c>
      <c r="X15" s="35" t="s">
        <v>374</v>
      </c>
      <c r="Y15" s="35" t="s">
        <v>374</v>
      </c>
      <c r="Z15" s="35" t="s">
        <v>374</v>
      </c>
      <c r="AA15" s="35" t="s">
        <v>374</v>
      </c>
      <c r="AB15" s="35" t="s">
        <v>186</v>
      </c>
      <c r="AC15" s="35" t="s">
        <v>186</v>
      </c>
      <c r="AD15" s="32" t="s">
        <v>377</v>
      </c>
      <c r="AE15" s="32" t="s">
        <v>374</v>
      </c>
      <c r="AF15" s="32" t="s">
        <v>374</v>
      </c>
    </row>
    <row r="16" spans="1:32" ht="156">
      <c r="A16" s="9" t="s">
        <v>207</v>
      </c>
      <c r="B16" s="33" t="s">
        <v>378</v>
      </c>
      <c r="C16" s="32" t="s">
        <v>379</v>
      </c>
      <c r="D16" s="33" t="s">
        <v>380</v>
      </c>
      <c r="E16" s="32" t="s">
        <v>381</v>
      </c>
      <c r="F16" s="35" t="s">
        <v>382</v>
      </c>
      <c r="G16" s="32" t="s">
        <v>383</v>
      </c>
      <c r="H16" s="32" t="s">
        <v>384</v>
      </c>
      <c r="I16" s="32" t="s">
        <v>385</v>
      </c>
      <c r="J16" s="32" t="s">
        <v>386</v>
      </c>
      <c r="K16" s="32" t="s">
        <v>387</v>
      </c>
      <c r="L16" s="32" t="s">
        <v>388</v>
      </c>
      <c r="M16" s="32" t="s">
        <v>389</v>
      </c>
      <c r="N16" s="32" t="s">
        <v>390</v>
      </c>
      <c r="O16" s="32" t="s">
        <v>391</v>
      </c>
      <c r="P16" s="32" t="s">
        <v>392</v>
      </c>
      <c r="Q16" s="32" t="s">
        <v>393</v>
      </c>
      <c r="R16" s="32" t="s">
        <v>392</v>
      </c>
      <c r="S16" s="32" t="s">
        <v>392</v>
      </c>
      <c r="T16" s="32" t="s">
        <v>392</v>
      </c>
      <c r="U16" s="32" t="s">
        <v>394</v>
      </c>
      <c r="V16" s="32" t="s">
        <v>395</v>
      </c>
      <c r="W16" s="32" t="s">
        <v>396</v>
      </c>
      <c r="X16" s="32" t="s">
        <v>397</v>
      </c>
      <c r="Y16" s="32" t="s">
        <v>398</v>
      </c>
      <c r="Z16" s="33" t="s">
        <v>399</v>
      </c>
      <c r="AA16" s="32" t="s">
        <v>392</v>
      </c>
      <c r="AB16" s="32" t="s">
        <v>400</v>
      </c>
      <c r="AC16" s="32" t="s">
        <v>401</v>
      </c>
      <c r="AD16" s="32" t="s">
        <v>402</v>
      </c>
      <c r="AE16" s="32" t="s">
        <v>403</v>
      </c>
      <c r="AF16" s="32" t="s">
        <v>404</v>
      </c>
    </row>
    <row r="17" spans="1:32" ht="15.6">
      <c r="A17" s="13" t="s">
        <v>405</v>
      </c>
      <c r="B17" s="53" t="s">
        <v>406</v>
      </c>
      <c r="C17" s="53" t="s">
        <v>406</v>
      </c>
      <c r="D17" s="53" t="s">
        <v>406</v>
      </c>
      <c r="E17" s="53" t="s">
        <v>406</v>
      </c>
      <c r="F17" s="53" t="s">
        <v>406</v>
      </c>
      <c r="G17" s="53" t="s">
        <v>406</v>
      </c>
      <c r="H17" s="53" t="s">
        <v>406</v>
      </c>
      <c r="I17" s="53" t="s">
        <v>406</v>
      </c>
      <c r="J17" s="53" t="s">
        <v>406</v>
      </c>
      <c r="K17" s="53" t="s">
        <v>406</v>
      </c>
      <c r="L17" s="53" t="s">
        <v>406</v>
      </c>
      <c r="M17" s="53" t="s">
        <v>406</v>
      </c>
      <c r="N17" s="53" t="s">
        <v>406</v>
      </c>
      <c r="O17" s="53" t="s">
        <v>406</v>
      </c>
      <c r="P17" s="53" t="s">
        <v>406</v>
      </c>
      <c r="Q17" s="53" t="s">
        <v>406</v>
      </c>
      <c r="R17" s="53" t="s">
        <v>406</v>
      </c>
      <c r="S17" s="53" t="s">
        <v>406</v>
      </c>
      <c r="T17" s="53" t="s">
        <v>406</v>
      </c>
      <c r="U17" s="53" t="s">
        <v>406</v>
      </c>
      <c r="V17" s="53" t="s">
        <v>406</v>
      </c>
      <c r="W17" s="53" t="s">
        <v>406</v>
      </c>
      <c r="X17" s="53" t="s">
        <v>406</v>
      </c>
      <c r="Y17" s="53" t="s">
        <v>406</v>
      </c>
      <c r="Z17" s="53" t="s">
        <v>406</v>
      </c>
      <c r="AA17" s="53" t="s">
        <v>406</v>
      </c>
      <c r="AB17" s="53" t="s">
        <v>406</v>
      </c>
      <c r="AC17" s="53" t="s">
        <v>406</v>
      </c>
      <c r="AD17" s="53" t="s">
        <v>406</v>
      </c>
      <c r="AE17" s="53" t="s">
        <v>406</v>
      </c>
      <c r="AF17" s="53" t="s">
        <v>406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3" zoomScale="150" workbookViewId="0">
      <selection activeCell="D1" sqref="D1:D527"/>
    </sheetView>
  </sheetViews>
  <sheetFormatPr defaultColWidth="10.7265625" defaultRowHeight="15"/>
  <cols>
    <col min="1" max="1" width="28.453125" style="17" bestFit="1" customWidth="1"/>
    <col min="2" max="3" width="9.1796875" style="24" customWidth="1"/>
    <col min="4" max="4" width="63" style="17" customWidth="1"/>
    <col min="5" max="14" width="34.81640625" style="17" customWidth="1"/>
    <col min="15" max="34" width="23.81640625" style="17" customWidth="1"/>
    <col min="35" max="16384" width="10.7265625" style="17"/>
  </cols>
  <sheetData>
    <row r="1" spans="1:34" s="15" customFormat="1">
      <c r="A1" s="14" t="s">
        <v>68</v>
      </c>
      <c r="B1" s="21" t="s">
        <v>139</v>
      </c>
      <c r="C1" s="21" t="s">
        <v>140</v>
      </c>
      <c r="D1" s="20" t="str">
        <f>A1</f>
        <v xml:space="preserve">{   </v>
      </c>
      <c r="E1" s="15" t="str">
        <f>D1</f>
        <v xml:space="preserve">{   </v>
      </c>
      <c r="F1" s="15" t="str">
        <f t="shared" ref="F1:AH1" si="0">E1</f>
        <v xml:space="preserve">{   </v>
      </c>
      <c r="G1" s="15" t="str">
        <f t="shared" si="0"/>
        <v xml:space="preserve">{   </v>
      </c>
      <c r="H1" s="15" t="str">
        <f t="shared" si="0"/>
        <v xml:space="preserve">{   </v>
      </c>
      <c r="I1" s="15" t="str">
        <f t="shared" si="0"/>
        <v xml:space="preserve">{   </v>
      </c>
      <c r="J1" s="15" t="str">
        <f t="shared" si="0"/>
        <v xml:space="preserve">{   </v>
      </c>
      <c r="K1" s="15" t="str">
        <f t="shared" si="0"/>
        <v xml:space="preserve">{   </v>
      </c>
      <c r="L1" s="15" t="str">
        <f t="shared" si="0"/>
        <v xml:space="preserve">{   </v>
      </c>
      <c r="M1" s="15" t="str">
        <f t="shared" si="0"/>
        <v xml:space="preserve">{   </v>
      </c>
      <c r="N1" s="15" t="str">
        <f t="shared" si="0"/>
        <v xml:space="preserve">{   </v>
      </c>
      <c r="O1" s="15" t="str">
        <f t="shared" si="0"/>
        <v xml:space="preserve">{   </v>
      </c>
      <c r="P1" s="15" t="str">
        <f t="shared" si="0"/>
        <v xml:space="preserve">{   </v>
      </c>
      <c r="Q1" s="15" t="str">
        <f t="shared" si="0"/>
        <v xml:space="preserve">{   </v>
      </c>
      <c r="R1" s="15" t="str">
        <f t="shared" si="0"/>
        <v xml:space="preserve">{   </v>
      </c>
      <c r="S1" s="15" t="str">
        <f t="shared" si="0"/>
        <v xml:space="preserve">{   </v>
      </c>
      <c r="T1" s="15" t="str">
        <f t="shared" si="0"/>
        <v xml:space="preserve">{   </v>
      </c>
      <c r="U1" s="15" t="str">
        <f t="shared" si="0"/>
        <v xml:space="preserve">{   </v>
      </c>
      <c r="V1" s="15" t="str">
        <f t="shared" si="0"/>
        <v xml:space="preserve">{   </v>
      </c>
      <c r="W1" s="15" t="str">
        <f t="shared" si="0"/>
        <v xml:space="preserve">{   </v>
      </c>
      <c r="X1" s="15" t="str">
        <f t="shared" si="0"/>
        <v xml:space="preserve">{   </v>
      </c>
      <c r="Y1" s="15" t="str">
        <f t="shared" si="0"/>
        <v xml:space="preserve">{   </v>
      </c>
      <c r="Z1" s="15" t="str">
        <f t="shared" si="0"/>
        <v xml:space="preserve">{   </v>
      </c>
      <c r="AA1" s="15" t="str">
        <f t="shared" si="0"/>
        <v xml:space="preserve">{   </v>
      </c>
      <c r="AB1" s="15" t="str">
        <f t="shared" si="0"/>
        <v xml:space="preserve">{   </v>
      </c>
      <c r="AC1" s="15" t="str">
        <f t="shared" si="0"/>
        <v xml:space="preserve">{   </v>
      </c>
      <c r="AD1" s="15" t="str">
        <f t="shared" si="0"/>
        <v xml:space="preserve">{   </v>
      </c>
      <c r="AE1" s="15" t="str">
        <f t="shared" si="0"/>
        <v xml:space="preserve">{   </v>
      </c>
      <c r="AF1" s="15" t="str">
        <f t="shared" si="0"/>
        <v xml:space="preserve">{   </v>
      </c>
      <c r="AG1" s="15" t="str">
        <f t="shared" si="0"/>
        <v xml:space="preserve">{   </v>
      </c>
      <c r="AH1" s="15" t="str">
        <f t="shared" si="0"/>
        <v xml:space="preserve">{   </v>
      </c>
    </row>
    <row r="2" spans="1:34">
      <c r="A2" s="16" t="s">
        <v>70</v>
      </c>
      <c r="B2" s="22" t="s">
        <v>141</v>
      </c>
      <c r="C2" s="22" t="s">
        <v>142</v>
      </c>
      <c r="D2" s="17" t="str">
        <f>$A2 &amp; $B2 &amp; GUJ!B1 &amp; $C2</f>
        <v xml:space="preserve">        id: "1" ,</v>
      </c>
      <c r="E2" s="17" t="str">
        <f>$A2 &amp; $B2 &amp; GUJ!C1 &amp; $C2</f>
        <v xml:space="preserve">        id: "2" ,</v>
      </c>
      <c r="F2" s="17" t="str">
        <f>$A2 &amp; $B2 &amp; GUJ!D1 &amp; $C2</f>
        <v xml:space="preserve">        id: "3" ,</v>
      </c>
      <c r="G2" s="17" t="str">
        <f>$A2 &amp; $B2 &amp; GUJ!E1 &amp; $C2</f>
        <v xml:space="preserve">        id: "4" ,</v>
      </c>
      <c r="H2" s="17" t="str">
        <f>$A2 &amp; $B2 &amp; GUJ!F1 &amp; $C2</f>
        <v xml:space="preserve">        id: "5" ,</v>
      </c>
      <c r="I2" s="17" t="str">
        <f>$A2 &amp; $B2 &amp; GUJ!G1 &amp; $C2</f>
        <v xml:space="preserve">        id: "6" ,</v>
      </c>
      <c r="J2" s="17" t="str">
        <f>$A2 &amp; $B2 &amp; GUJ!H1 &amp; $C2</f>
        <v xml:space="preserve">        id: "7" ,</v>
      </c>
      <c r="K2" s="17" t="str">
        <f>$A2 &amp; $B2 &amp; GUJ!I1 &amp; $C2</f>
        <v xml:space="preserve">        id: "8" ,</v>
      </c>
      <c r="L2" s="17" t="str">
        <f>$A2 &amp; $B2 &amp; GUJ!J1 &amp; $C2</f>
        <v xml:space="preserve">        id: "9" ,</v>
      </c>
      <c r="M2" s="17" t="str">
        <f>$A2 &amp; $B2 &amp; GUJ!K1 &amp; $C2</f>
        <v xml:space="preserve">        id: "10" ,</v>
      </c>
      <c r="N2" s="17" t="str">
        <f>$A2 &amp; $B2 &amp; GUJ!L1 &amp; $C2</f>
        <v xml:space="preserve">        id: "11" ,</v>
      </c>
      <c r="O2" s="17" t="str">
        <f>$A2 &amp; $B2 &amp; GUJ!M1 &amp; $C2</f>
        <v xml:space="preserve">        id: "12" ,</v>
      </c>
      <c r="P2" s="17" t="str">
        <f>$A2 &amp; $B2 &amp; GUJ!N1 &amp; $C2</f>
        <v xml:space="preserve">        id: "13" ,</v>
      </c>
      <c r="Q2" s="17" t="str">
        <f>$A2 &amp; $B2 &amp; GUJ!O1 &amp; $C2</f>
        <v xml:space="preserve">        id: "14" ,</v>
      </c>
      <c r="R2" s="17" t="str">
        <f>$A2 &amp; $B2 &amp; GUJ!P1 &amp; $C2</f>
        <v xml:space="preserve">        id: "15" ,</v>
      </c>
      <c r="S2" s="17" t="str">
        <f>$A2 &amp; $B2 &amp; GUJ!Q1 &amp; $C2</f>
        <v xml:space="preserve">        id: "16" ,</v>
      </c>
      <c r="T2" s="17" t="str">
        <f>$A2 &amp; $B2 &amp; GUJ!R1 &amp; $C2</f>
        <v xml:space="preserve">        id: "17" ,</v>
      </c>
      <c r="U2" s="17" t="str">
        <f>$A2 &amp; $B2 &amp; GUJ!S1 &amp; $C2</f>
        <v xml:space="preserve">        id: "18" ,</v>
      </c>
      <c r="V2" s="17" t="str">
        <f>$A2 &amp; $B2 &amp; GUJ!T1 &amp; $C2</f>
        <v xml:space="preserve">        id: "19" ,</v>
      </c>
      <c r="W2" s="17" t="str">
        <f>$A2 &amp; $B2 &amp; GUJ!U1 &amp; $C2</f>
        <v xml:space="preserve">        id: "20" ,</v>
      </c>
      <c r="X2" s="17" t="str">
        <f>$A2 &amp; $B2 &amp; GUJ!V1 &amp; $C2</f>
        <v xml:space="preserve">        id: "21" ,</v>
      </c>
      <c r="Y2" s="17" t="str">
        <f>$A2 &amp; $B2 &amp; GUJ!W1 &amp; $C2</f>
        <v xml:space="preserve">        id: "22" ,</v>
      </c>
      <c r="Z2" s="17" t="str">
        <f>$A2 &amp; $B2 &amp; GUJ!X1 &amp; $C2</f>
        <v xml:space="preserve">        id: "23" ,</v>
      </c>
      <c r="AA2" s="17" t="str">
        <f>$A2 &amp; $B2 &amp; GUJ!Y1 &amp; $C2</f>
        <v xml:space="preserve">        id: "24" ,</v>
      </c>
      <c r="AB2" s="17" t="str">
        <f>$A2 &amp; $B2 &amp; GUJ!Z1 &amp; $C2</f>
        <v xml:space="preserve">        id: "25" ,</v>
      </c>
      <c r="AC2" s="17" t="str">
        <f>$A2 &amp; $B2 &amp; GUJ!AA1 &amp; $C2</f>
        <v xml:space="preserve">        id: "26" ,</v>
      </c>
      <c r="AD2" s="17" t="str">
        <f>$A2 &amp; $B2 &amp; GUJ!AB1 &amp; $C2</f>
        <v xml:space="preserve">        id: "27" ,</v>
      </c>
      <c r="AE2" s="17" t="str">
        <f>$A2 &amp; $B2 &amp; GUJ!AC1 &amp; $C2</f>
        <v xml:space="preserve">        id: "28" ,</v>
      </c>
      <c r="AF2" s="17" t="str">
        <f>$A2 &amp; $B2 &amp; GUJ!AD1 &amp; $C2</f>
        <v xml:space="preserve">        id: "29" ,</v>
      </c>
      <c r="AG2" s="17" t="str">
        <f>$A2 &amp; $B2 &amp; GUJ!AE1 &amp; $C2</f>
        <v xml:space="preserve">        id: "30" ,</v>
      </c>
      <c r="AH2" s="17" t="str">
        <f>$A2 &amp; $B2 &amp; GUJ!AF1 &amp; $C2</f>
        <v xml:space="preserve">        id: "31" ,</v>
      </c>
    </row>
    <row r="3" spans="1:34">
      <c r="A3" s="16" t="s">
        <v>71</v>
      </c>
      <c r="B3" s="22" t="s">
        <v>141</v>
      </c>
      <c r="C3" s="22" t="s">
        <v>142</v>
      </c>
      <c r="D3" s="17" t="str">
        <f>$A3 &amp; $B3 &amp; GUJ!B2 &amp; $C3</f>
        <v xml:space="preserve">        scientific_name: "ડુગોંગ ડુગોંગ" ,</v>
      </c>
      <c r="E3" s="17" t="str">
        <f>$A3 &amp; $B3 &amp; GUJ!C2 &amp; $C3</f>
        <v xml:space="preserve">        scientific_name: " Megaptera novaeangliae" ,</v>
      </c>
      <c r="F3" s="17" t="str">
        <f>$A3 &amp; $B3 &amp; GUJ!D2 &amp; $C3</f>
        <v xml:space="preserve">        scientific_name: "બાલેનોપ્ટેરા મસ્ક્યુલસ" ,</v>
      </c>
      <c r="G3" s="17" t="str">
        <f>$A3 &amp; $B3 &amp; GUJ!E2 &amp; $C3</f>
        <v xml:space="preserve">        scientific_name: "બાલેનોપ્ટેરા એડેની" ,</v>
      </c>
      <c r="H3" s="17" t="str">
        <f>$A3 &amp; $B3 &amp; GUJ!F2 &amp; $C3</f>
        <v xml:space="preserve">        scientific_name: "બાલેનોપ્ટેરા ઓમુરાઈ" ,</v>
      </c>
      <c r="I3" s="17" t="str">
        <f>$A3 &amp; $B3 &amp; GUJ!G2 &amp; $C3</f>
        <v xml:space="preserve">        scientific_name: "મેસોપ્લોડોન પેસિફિકસ" ,</v>
      </c>
      <c r="J3" s="17" t="str">
        <f>$A3 &amp; $B3 &amp; GUJ!H2 &amp; $C3</f>
        <v xml:space="preserve">        scientific_name: "મેસોપ્લોડોન હોટૌલા" ,</v>
      </c>
      <c r="K3" s="17" t="str">
        <f>$A3 &amp; $B3 &amp; GUJ!I2 &amp; $C3</f>
        <v xml:space="preserve">        scientific_name: "મેસોપ્લોડોન જીંકગોડેન્સ" ,</v>
      </c>
      <c r="L3" s="17" t="str">
        <f>$A3 &amp; $B3 &amp; GUJ!J2 &amp; $C3</f>
        <v xml:space="preserve">        scientific_name: "ઝિફિયસ કેવિરોસ્ટ્રિસ" ,</v>
      </c>
      <c r="M3" s="17" t="str">
        <f>$A3 &amp; $B3 &amp; GUJ!K2 &amp; $C3</f>
        <v xml:space="preserve">        scientific_name: "મેસોપ્લોડોન ડેન્સિરોસ્ટ્રિસ" ,</v>
      </c>
      <c r="N3" s="17" t="str">
        <f>$A3 &amp; $B3 &amp; GUJ!L2 &amp; $C3</f>
        <v xml:space="preserve">        scientific_name: "ફિસેટર મેક્રોસેફાલસ" ,</v>
      </c>
      <c r="O3" s="17" t="str">
        <f>$A3 &amp; $B3 &amp; GUJ!M2 &amp; $C3</f>
        <v xml:space="preserve">        scientific_name: "કોગિયા સિમા" ,</v>
      </c>
      <c r="P3" s="17" t="str">
        <f>$A3 &amp; $B3 &amp; GUJ!N2 &amp; $C3</f>
        <v xml:space="preserve">        scientific_name: "કોગિયા બ્રેવિસેપ્સ" ,</v>
      </c>
      <c r="Q3" s="17" t="str">
        <f>$A3 &amp; $B3 &amp; GUJ!O2 &amp; $C3</f>
        <v xml:space="preserve">        scientific_name: "ઓર્કેલા બ્રેવિરોસ્ટ્રીસ" ,</v>
      </c>
      <c r="R3" s="17" t="str">
        <f>$A3 &amp; $B3 &amp; GUJ!P2 &amp; $C3</f>
        <v xml:space="preserve">        scientific_name: "ગ્લોબિસેફાલા મેક્રોરિંચસ" ,</v>
      </c>
      <c r="S3" s="17" t="str">
        <f>$A3 &amp; $B3 &amp; GUJ!Q2 &amp; $C3</f>
        <v xml:space="preserve">        scientific_name: "ઓર્સિનસ ઓર્કા" ,</v>
      </c>
      <c r="T3" s="17" t="str">
        <f>$A3 &amp; $B3 &amp; GUJ!R2 &amp; $C3</f>
        <v xml:space="preserve">        scientific_name: "સ્યુડોર્કા ક્રેસિડેન્સ" ,</v>
      </c>
      <c r="U3" s="17" t="str">
        <f>$A3 &amp; $B3 &amp; GUJ!S2 &amp; $C3</f>
        <v xml:space="preserve">        scientific_name: "ફેરેસા એટેનુઆટા" ,</v>
      </c>
      <c r="V3" s="17" t="str">
        <f>$A3 &amp; $B3 &amp; GUJ!T2 &amp; $C3</f>
        <v xml:space="preserve">        scientific_name: "પેપોનોસેફાલા ઈલેક્ટ્રા" ,</v>
      </c>
      <c r="W3" s="17" t="str">
        <f>$A3 &amp; $B3 &amp; GUJ!U2 &amp; $C3</f>
        <v xml:space="preserve">        scientific_name: "ગ્રેમ્પસ ગ્રિસિયસ" ,</v>
      </c>
      <c r="X3" s="17" t="str">
        <f>$A3 &amp; $B3 &amp; GUJ!V2 &amp; $C3</f>
        <v xml:space="preserve">        scientific_name: "સ્ટેનો બ્રેડેનેન્સિસ" ,</v>
      </c>
      <c r="Y3" s="17" t="str">
        <f>$A3 &amp; $B3 &amp; GUJ!W2 &amp; $C3</f>
        <v xml:space="preserve">        scientific_name: "સોસા પ્લમ્બિયા" ,</v>
      </c>
      <c r="Z3" s="17" t="str">
        <f>$A3 &amp; $B3 &amp; GUJ!X2 &amp; $C3</f>
        <v xml:space="preserve">        scientific_name: "સોસા ચિનેન્સિસ" ,</v>
      </c>
      <c r="AA3" s="17" t="str">
        <f>$A3 &amp; $B3 &amp; GUJ!Y2 &amp; $C3</f>
        <v xml:space="preserve">        scientific_name: "ટર્સિઓપ્સ એડનકસ" ,</v>
      </c>
      <c r="AB3" s="17" t="str">
        <f>$A3 &amp; $B3 &amp; GUJ!Z2 &amp; $C3</f>
        <v xml:space="preserve">        scientific_name: "સ્ટેનેલા એટેનુએટા" ,</v>
      </c>
      <c r="AC3" s="17" t="str">
        <f>$A3 &amp; $B3 &amp; GUJ!AA2 &amp; $C3</f>
        <v xml:space="preserve">        scientific_name: "સ્ટેનેલા લોન્ગીરોસ્ટ્રીસ" ,</v>
      </c>
      <c r="AD3" s="17" t="str">
        <f>$A3 &amp; $B3 &amp; GUJ!AB2 &amp; $C3</f>
        <v xml:space="preserve">        scientific_name: "સ્ટેનેલા કોરુલિયોઆલ્બા" ,</v>
      </c>
      <c r="AE3" s="17" t="str">
        <f>$A3 &amp; $B3 &amp; GUJ!AC2 &amp; $C3</f>
        <v xml:space="preserve">        scientific_name: "ડેલ્ફિનસ કેપેન્સિસ ઉષ્ણકટિબંધીય" ,</v>
      </c>
      <c r="AF3" s="17" t="str">
        <f>$A3 &amp; $B3 &amp; GUJ!AD2 &amp; $C3</f>
        <v xml:space="preserve">        scientific_name: "લેજેનોડેલ્ફિસ હોસી" ,</v>
      </c>
      <c r="AG3" s="17" t="str">
        <f>$A3 &amp; $B3 &amp; GUJ!AE2 &amp; $C3</f>
        <v xml:space="preserve">        scientific_name: "નિયોફોકેના ફોકેનોઇડ્સ" ,</v>
      </c>
      <c r="AH3" s="17" t="str">
        <f>$A3 &amp; $B3 &amp; GUJ!AF2 &amp; $C3</f>
        <v xml:space="preserve">        scientific_name: "પ્લેટનિસ્ટા ગેંગેટિકા" ,</v>
      </c>
    </row>
    <row r="4" spans="1:34">
      <c r="A4" s="16" t="s">
        <v>72</v>
      </c>
      <c r="B4" s="22" t="s">
        <v>141</v>
      </c>
      <c r="C4" s="22" t="s">
        <v>142</v>
      </c>
      <c r="D4" s="17" t="str">
        <f>$A4 &amp; $B4 &amp; GUJ!B3 &amp; $C4</f>
        <v xml:space="preserve">        image_path: "Dugong" ,</v>
      </c>
      <c r="E4" s="17" t="str">
        <f>$A4 &amp; $B4 &amp; GUJ!C3 &amp; $C4</f>
        <v xml:space="preserve">        image_path: "Humpback-Whale" ,</v>
      </c>
      <c r="F4" s="17" t="str">
        <f>$A4 &amp; $B4 &amp; GUJ!D3 &amp; $C4</f>
        <v xml:space="preserve">        image_path: "Blue-whale" ,</v>
      </c>
      <c r="G4" s="17" t="str">
        <f>$A4 &amp; $B4 &amp; GUJ!E3 &amp; $C4</f>
        <v xml:space="preserve">        image_path: "Brydes-whale" ,</v>
      </c>
      <c r="H4" s="17" t="str">
        <f>$A4 &amp; $B4 &amp; GUJ!F3 &amp; $C4</f>
        <v xml:space="preserve">        image_path: "Omuras-whale" ,</v>
      </c>
      <c r="I4" s="17" t="str">
        <f>$A4 &amp; $B4 &amp; GUJ!G3 &amp; $C4</f>
        <v xml:space="preserve">        image_path: "Longmans-beaked-whale" ,</v>
      </c>
      <c r="J4" s="17" t="str">
        <f>$A4 &amp; $B4 &amp; GUJ!H3 &amp; $C4</f>
        <v xml:space="preserve">        image_path: "Deraniyagalas-beaked-Whale" ,</v>
      </c>
      <c r="K4" s="17" t="str">
        <f>$A4 &amp; $B4 &amp; GUJ!I3 &amp; $C4</f>
        <v xml:space="preserve">        image_path: "Ginkgo-toothed-beaked-whale" ,</v>
      </c>
      <c r="L4" s="17" t="str">
        <f>$A4 &amp; $B4 &amp; GUJ!J3 &amp; $C4</f>
        <v xml:space="preserve">        image_path: "Cuviers-beaked-whale" ,</v>
      </c>
      <c r="M4" s="17" t="str">
        <f>$A4 &amp; $B4 &amp; GUJ!K3 &amp; $C4</f>
        <v xml:space="preserve">        image_path: "Blainvilles-Beaked-Whale" ,</v>
      </c>
      <c r="N4" s="17" t="str">
        <f>$A4 &amp; $B4 &amp; GUJ!L3 &amp; $C4</f>
        <v xml:space="preserve">        image_path: "Sperm-Whale" ,</v>
      </c>
      <c r="O4" s="17" t="str">
        <f>$A4 &amp; $B4 &amp; GUJ!M3 &amp; $C4</f>
        <v xml:space="preserve">        image_path: "Dwarf-Sperm-Whale" ,</v>
      </c>
      <c r="P4" s="17" t="str">
        <f>$A4 &amp; $B4 &amp; GUJ!N3 &amp; $C4</f>
        <v xml:space="preserve">        image_path: "Pygmy-Sperm-Whale" ,</v>
      </c>
      <c r="Q4" s="17" t="str">
        <f>$A4 &amp; $B4 &amp; GUJ!O3 &amp; $C4</f>
        <v xml:space="preserve">        image_path: "Irrawaddy-Dolphin" ,</v>
      </c>
      <c r="R4" s="17" t="str">
        <f>$A4 &amp; $B4 &amp; GUJ!P3 &amp; $C4</f>
        <v xml:space="preserve">        image_path: "Short-finned-Pilot-Whale" ,</v>
      </c>
      <c r="S4" s="17" t="str">
        <f>$A4 &amp; $B4 &amp; GUJ!Q3 &amp; $C4</f>
        <v xml:space="preserve">        image_path: "Killer-Whale" ,</v>
      </c>
      <c r="T4" s="17" t="str">
        <f>$A4 &amp; $B4 &amp; GUJ!R3 &amp; $C4</f>
        <v xml:space="preserve">        image_path: "False-Killer-Whale" ,</v>
      </c>
      <c r="U4" s="17" t="str">
        <f>$A4 &amp; $B4 &amp; GUJ!S3 &amp; $C4</f>
        <v xml:space="preserve">        image_path: "Pygmy-Killer-Whale" ,</v>
      </c>
      <c r="V4" s="17" t="str">
        <f>$A4 &amp; $B4 &amp; GUJ!T3 &amp; $C4</f>
        <v xml:space="preserve">        image_path: "Melon-headed-Whale" ,</v>
      </c>
      <c r="W4" s="17" t="str">
        <f>$A4 &amp; $B4 &amp; GUJ!U3 &amp; $C4</f>
        <v xml:space="preserve">        image_path: "Rissos-Dolphin" ,</v>
      </c>
      <c r="X4" s="17" t="str">
        <f>$A4 &amp; $B4 &amp; GUJ!V3 &amp; $C4</f>
        <v xml:space="preserve">        image_path: "Rough-toothed-Dolphin" ,</v>
      </c>
      <c r="Y4" s="17" t="str">
        <f>$A4 &amp; $B4 &amp; GUJ!W3 &amp; $C4</f>
        <v xml:space="preserve">        image_path: "Indian-Ocean-Humpback-Dolphin" ,</v>
      </c>
      <c r="Z4" s="17" t="str">
        <f>$A4 &amp; $B4 &amp; GUJ!X3 &amp; $C4</f>
        <v xml:space="preserve">        image_path: "Indo-Pacific-Humpback-Dolphin" ,</v>
      </c>
      <c r="AA4" s="17" t="str">
        <f>$A4 &amp; $B4 &amp; GUJ!Y3 &amp; $C4</f>
        <v xml:space="preserve">        image_path: "Indo-Pacific-bottlenose-dolphin" ,</v>
      </c>
      <c r="AB4" s="17" t="str">
        <f>$A4 &amp; $B4 &amp; GUJ!Z3 &amp; $C4</f>
        <v xml:space="preserve">        image_path: "Pan-tropical-spotted-dolphin" ,</v>
      </c>
      <c r="AC4" s="17" t="str">
        <f>$A4 &amp; $B4 &amp; GUJ!AA3 &amp; $C4</f>
        <v xml:space="preserve">        image_path: "Spinner-dolphin" ,</v>
      </c>
      <c r="AD4" s="17" t="str">
        <f>$A4 &amp; $B4 &amp; GUJ!AB3 &amp; $C4</f>
        <v xml:space="preserve">        image_path: "Striped-dolphin" ,</v>
      </c>
      <c r="AE4" s="17" t="str">
        <f>$A4 &amp; $B4 &amp; GUJ!AC3 &amp; $C4</f>
        <v xml:space="preserve">        image_path: "Indo-Pacific-common-dolphin" ,</v>
      </c>
      <c r="AF4" s="17" t="str">
        <f>$A4 &amp; $B4 &amp; GUJ!AD3 &amp; $C4</f>
        <v xml:space="preserve">        image_path: "Frasers-dolphin" ,</v>
      </c>
      <c r="AG4" s="17" t="str">
        <f>$A4 &amp; $B4 &amp; GUJ!AE3 &amp; $C4</f>
        <v xml:space="preserve">        image_path: "Indo-Pacific-finless-porpoise" ,</v>
      </c>
      <c r="AH4" s="17" t="str">
        <f>$A4 &amp; $B4 &amp; GUJ!AF3 &amp; $C4</f>
        <v xml:space="preserve">        image_path: "South-Asian-river-dolphin" ,</v>
      </c>
    </row>
    <row r="5" spans="1:34">
      <c r="A5" s="16" t="s">
        <v>73</v>
      </c>
      <c r="B5" s="22" t="s">
        <v>141</v>
      </c>
      <c r="C5" s="22" t="s">
        <v>142</v>
      </c>
      <c r="D5" s="17" t="str">
        <f>$A5 &amp; $B5 &amp; GUJ!B8 &amp; $C5</f>
        <v xml:space="preserve">        local_name: "ડુગોંગ" ,</v>
      </c>
      <c r="E5" s="17" t="str">
        <f>$A5 &amp; $B5 &amp; GUJ!C8 &amp; $C5</f>
        <v xml:space="preserve">        local_name: "હમ્પબેક વ્હેલ" ,</v>
      </c>
      <c r="F5" s="17" t="str">
        <f>$A5 &amp; $B5 &amp; GUJ!D8 &amp; $C5</f>
        <v xml:space="preserve">        local_name: "ભૂરી વ્હેલ" ,</v>
      </c>
      <c r="G5" s="17" t="str">
        <f>$A5 &amp; $B5 &amp; GUJ!E8 &amp; $C5</f>
        <v xml:space="preserve">        local_name: "બ્રાઈડની વ્હેલ" ,</v>
      </c>
      <c r="H5" s="17" t="str">
        <f>$A5 &amp; $B5 &amp; GUJ!F8 &amp; $C5</f>
        <v xml:space="preserve">        local_name: "ઓમુરાની વ્હેલ" ,</v>
      </c>
      <c r="I5" s="17" t="str">
        <f>$A5 &amp; $B5 &amp; GUJ!G8 &amp; $C5</f>
        <v xml:space="preserve">        local_name: "લોંગમેનની ચાંચવાળી વ્હેલ" ,</v>
      </c>
      <c r="J5" s="17" t="str">
        <f>$A5 &amp; $B5 &amp; GUJ!H8 &amp; $C5</f>
        <v xml:space="preserve">        local_name: "ડેરાનિયાગાલાની ચાંચવાળી વ્હેલ" ,</v>
      </c>
      <c r="K5" s="17" t="str">
        <f>$A5 &amp; $B5 &amp; GUJ!I8 &amp; $C5</f>
        <v xml:space="preserve">        local_name: "જીંકગો દાંતાવાળી ચાંચવાળી વ્હેલ" ,</v>
      </c>
      <c r="L5" s="17" t="str">
        <f>$A5 &amp; $B5 &amp; GUJ!J8 &amp; $C5</f>
        <v xml:space="preserve">        local_name: "કુવિઅરની ચાંચવાળી વ્હેલ" ,</v>
      </c>
      <c r="M5" s="17" t="str">
        <f>$A5 &amp; $B5 &amp; GUJ!K8 &amp; $C5</f>
        <v xml:space="preserve">        local_name: "Blainville's Beaked વ્હેલ" ,</v>
      </c>
      <c r="N5" s="17" t="str">
        <f>$A5 &amp; $B5 &amp; GUJ!L8 &amp; $C5</f>
        <v xml:space="preserve">        local_name: "સ્પર્મ વ્હેલ" ,</v>
      </c>
      <c r="O5" s="17" t="str">
        <f>$A5 &amp; $B5 &amp; GUJ!M8 &amp; $C5</f>
        <v xml:space="preserve">        local_name: "વામન સ્પર્મ વ્હેલ" ,</v>
      </c>
      <c r="P5" s="17" t="str">
        <f>$A5 &amp; $B5 &amp; GUJ!N8 &amp; $C5</f>
        <v xml:space="preserve">        local_name: "પિગ્મી સ્પર્મ વ્હેલ" ,</v>
      </c>
      <c r="Q5" s="17" t="str">
        <f>$A5 &amp; $B5 &amp; GUJ!O8 &amp; $C5</f>
        <v xml:space="preserve">        local_name: "ઇરાવદી ડોલ્ફિન" ,</v>
      </c>
      <c r="R5" s="17" t="str">
        <f>$A5 &amp; $B5 &amp; GUJ!P8 &amp; $C5</f>
        <v xml:space="preserve">        local_name: "ટૂંકી પાયલટ વ્હેલ" ,</v>
      </c>
      <c r="S5" s="17" t="str">
        <f>$A5 &amp; $B5 &amp; GUJ!Q8 &amp; $C5</f>
        <v xml:space="preserve">        local_name: "કિલર વ્હેલ" ,</v>
      </c>
      <c r="T5" s="17" t="str">
        <f>$A5 &amp; $B5 &amp; GUJ!R8 &amp; $C5</f>
        <v xml:space="preserve">        local_name: "ખોટા કિલર વ્હેલ" ,</v>
      </c>
      <c r="U5" s="17" t="str">
        <f>$A5 &amp; $B5 &amp; GUJ!S8 &amp; $C5</f>
        <v xml:space="preserve">        local_name: "પિગ્મી કિલર વ્હેલ" ,</v>
      </c>
      <c r="V5" s="17" t="str">
        <f>$A5 &amp; $B5 &amp; GUJ!T8 &amp; $C5</f>
        <v xml:space="preserve">        local_name: "તરબૂચ-માથાવાળી વ્હેલ" ,</v>
      </c>
      <c r="W5" s="17" t="str">
        <f>$A5 &amp; $B5 &amp; GUJ!U8 &amp; $C5</f>
        <v xml:space="preserve">        local_name: "રિસોની ડોલ્ફિન" ,</v>
      </c>
      <c r="X5" s="17" t="str">
        <f>$A5 &amp; $B5 &amp; GUJ!V8 &amp; $C5</f>
        <v xml:space="preserve">        local_name: "રફ-ટૂથ્ડ ડોલ્ફિન" ,</v>
      </c>
      <c r="Y5" s="17" t="str">
        <f>$A5 &amp; $B5 &amp; GUJ!W8 &amp; $C5</f>
        <v xml:space="preserve">        local_name: "હિંદ મહાસાગર હમ્પબેક ડોલ્ફિન" ,</v>
      </c>
      <c r="Z5" s="17" t="str">
        <f>$A5 &amp; $B5 &amp; GUJ!X8 &amp; $C5</f>
        <v xml:space="preserve">        local_name: "ઈન્ડો-પેસિફિક હમ્પબેક ડોલ્ફિન" ,</v>
      </c>
      <c r="AA5" s="17" t="str">
        <f>$A5 &amp; $B5 &amp; GUJ!Y8 &amp; $C5</f>
        <v xml:space="preserve">        local_name: "ઈન્ડો-પેસિફિક બોટલનોઝ ડોલ્ફિન" ,</v>
      </c>
      <c r="AB5" s="17" t="str">
        <f>$A5 &amp; $B5 &amp; GUJ!Z8 &amp; $C5</f>
        <v xml:space="preserve">        local_name: "પાન-ઉષ્ણકટિબંધીય સ્પોટેડ ડોલ્ફિન" ,</v>
      </c>
      <c r="AC5" s="17" t="str">
        <f>$A5 &amp; $B5 &amp; GUJ!AA8 &amp; $C5</f>
        <v xml:space="preserve">        local_name: "સ્પિનર ​​ડોલ્ફિન" ,</v>
      </c>
      <c r="AD5" s="17" t="str">
        <f>$A5 &amp; $B5 &amp; GUJ!AB8 &amp; $C5</f>
        <v xml:space="preserve">        local_name: "પટ્ટાવાળી ડોલ્ફિન" ,</v>
      </c>
      <c r="AE5" s="17" t="str">
        <f>$A5 &amp; $B5 &amp; GUJ!AC8 &amp; $C5</f>
        <v xml:space="preserve">        local_name: "ઈન્ડો-પેસિફિક સામાન્ય ડોલ્ફિન" ,</v>
      </c>
      <c r="AF5" s="17" t="str">
        <f>$A5 &amp; $B5 &amp; GUJ!AD8 &amp; $C5</f>
        <v xml:space="preserve">        local_name: "ફ્રેઝરની ડોલ્ફિન" ,</v>
      </c>
      <c r="AG5" s="17" t="str">
        <f>$A5 &amp; $B5 &amp; GUJ!AE8 &amp; $C5</f>
        <v xml:space="preserve">        local_name: "ઈન્ડો-પેસિફિક ફિનલેસ પોર્પોઈઝ" ,</v>
      </c>
      <c r="AH5" s="17" t="str">
        <f>$A5 &amp; $B5 &amp; GUJ!AF8 &amp; $C5</f>
        <v xml:space="preserve">        local_name: "દક્ષિણ એશિયાઈ નદી ડોલ્ફિન" ,</v>
      </c>
    </row>
    <row r="6" spans="1:34">
      <c r="A6" s="16" t="s">
        <v>74</v>
      </c>
      <c r="B6" s="22" t="s">
        <v>141</v>
      </c>
      <c r="C6" s="22" t="s">
        <v>142</v>
      </c>
      <c r="D6" s="17" t="str">
        <f>$A6 &amp; $B6 &amp; GUJ!B4 &amp; $C6</f>
        <v xml:space="preserve">        IUCN_status: "VU" ,</v>
      </c>
      <c r="E6" s="17" t="str">
        <f>$A6 &amp; $B6 &amp; GUJ!C4 &amp; $C6</f>
        <v xml:space="preserve">        IUCN_status: "LC" ,</v>
      </c>
      <c r="F6" s="17" t="str">
        <f>$A6 &amp; $B6 &amp; GUJ!D4 &amp; $C6</f>
        <v xml:space="preserve">        IUCN_status: "EN" ,</v>
      </c>
      <c r="G6" s="17" t="str">
        <f>$A6 &amp; $B6 &amp; GUJ!E4 &amp; $C6</f>
        <v xml:space="preserve">        IUCN_status: "LC" ,</v>
      </c>
      <c r="H6" s="17" t="str">
        <f>$A6 &amp; $B6 &amp; GUJ!F4 &amp; $C6</f>
        <v xml:space="preserve">        IUCN_status: "DD" ,</v>
      </c>
      <c r="I6" s="17" t="str">
        <f>$A6 &amp; $B6 &amp; GUJ!G4 &amp; $C6</f>
        <v xml:space="preserve">        IUCN_status: "DD" ,</v>
      </c>
      <c r="J6" s="17" t="str">
        <f>$A6 &amp; $B6 &amp; GUJ!H4 &amp; $C6</f>
        <v xml:space="preserve">        IUCN_status: "DD" ,</v>
      </c>
      <c r="K6" s="17" t="str">
        <f>$A6 &amp; $B6 &amp; GUJ!I4 &amp; $C6</f>
        <v xml:space="preserve">        IUCN_status: "DD" ,</v>
      </c>
      <c r="L6" s="17" t="str">
        <f>$A6 &amp; $B6 &amp; GUJ!J4 &amp; $C6</f>
        <v xml:space="preserve">        IUCN_status: "LC" ,</v>
      </c>
      <c r="M6" s="17" t="str">
        <f>$A6 &amp; $B6 &amp; GUJ!K4 &amp; $C6</f>
        <v xml:space="preserve">        IUCN_status: "LC" ,</v>
      </c>
      <c r="N6" s="17" t="str">
        <f>$A6 &amp; $B6 &amp; GUJ!L4 &amp; $C6</f>
        <v xml:space="preserve">        IUCN_status: "VU" ,</v>
      </c>
      <c r="O6" s="17" t="str">
        <f>$A6 &amp; $B6 &amp; GUJ!M4 &amp; $C6</f>
        <v xml:space="preserve">        IUCN_status: "LC" ,</v>
      </c>
      <c r="P6" s="17" t="str">
        <f>$A6 &amp; $B6 &amp; GUJ!N4 &amp; $C6</f>
        <v xml:space="preserve">        IUCN_status: "LC" ,</v>
      </c>
      <c r="Q6" s="17" t="str">
        <f>$A6 &amp; $B6 &amp; GUJ!O4 &amp; $C6</f>
        <v xml:space="preserve">        IUCN_status: "EN" ,</v>
      </c>
      <c r="R6" s="17" t="str">
        <f>$A6 &amp; $B6 &amp; GUJ!P4 &amp; $C6</f>
        <v xml:space="preserve">        IUCN_status: "LC" ,</v>
      </c>
      <c r="S6" s="17" t="str">
        <f>$A6 &amp; $B6 &amp; GUJ!Q4 &amp; $C6</f>
        <v xml:space="preserve">        IUCN_status: "DD" ,</v>
      </c>
      <c r="T6" s="17" t="str">
        <f>$A6 &amp; $B6 &amp; GUJ!R4 &amp; $C6</f>
        <v xml:space="preserve">        IUCN_status: "NT" ,</v>
      </c>
      <c r="U6" s="17" t="str">
        <f>$A6 &amp; $B6 &amp; GUJ!S4 &amp; $C6</f>
        <v xml:space="preserve">        IUCN_status: "LC" ,</v>
      </c>
      <c r="V6" s="17" t="str">
        <f>$A6 &amp; $B6 &amp; GUJ!T4 &amp; $C6</f>
        <v xml:space="preserve">        IUCN_status: "LC" ,</v>
      </c>
      <c r="W6" s="17" t="str">
        <f>$A6 &amp; $B6 &amp; GUJ!U4 &amp; $C6</f>
        <v xml:space="preserve">        IUCN_status: "LC" ,</v>
      </c>
      <c r="X6" s="17" t="str">
        <f>$A6 &amp; $B6 &amp; GUJ!V4 &amp; $C6</f>
        <v xml:space="preserve">        IUCN_status: "LC" ,</v>
      </c>
      <c r="Y6" s="17" t="str">
        <f>$A6 &amp; $B6 &amp; GUJ!W4 &amp; $C6</f>
        <v xml:space="preserve">        IUCN_status: "EN" ,</v>
      </c>
      <c r="Z6" s="17" t="str">
        <f>$A6 &amp; $B6 &amp; GUJ!X4 &amp; $C6</f>
        <v xml:space="preserve">        IUCN_status: "VU" ,</v>
      </c>
      <c r="AA6" s="17" t="str">
        <f>$A6 &amp; $B6 &amp; GUJ!Y4 &amp; $C6</f>
        <v xml:space="preserve">        IUCN_status: "NT" ,</v>
      </c>
      <c r="AB6" s="17" t="str">
        <f>$A6 &amp; $B6 &amp; GUJ!Z4 &amp; $C6</f>
        <v xml:space="preserve">        IUCN_status: "LC" ,</v>
      </c>
      <c r="AC6" s="17" t="str">
        <f>$A6 &amp; $B6 &amp; GUJ!AA4 &amp; $C6</f>
        <v xml:space="preserve">        IUCN_status: "DD" ,</v>
      </c>
      <c r="AD6" s="17" t="str">
        <f>$A6 &amp; $B6 &amp; GUJ!AB4 &amp; $C6</f>
        <v xml:space="preserve">        IUCN_status: "LC" ,</v>
      </c>
      <c r="AE6" s="17" t="str">
        <f>$A6 &amp; $B6 &amp; GUJ!AC4 &amp; $C6</f>
        <v xml:space="preserve">        IUCN_status: "LC" ,</v>
      </c>
      <c r="AF6" s="17" t="str">
        <f>$A6 &amp; $B6 &amp; GUJ!AD4 &amp; $C6</f>
        <v xml:space="preserve">        IUCN_status: "LC" ,</v>
      </c>
      <c r="AG6" s="17" t="str">
        <f>$A6 &amp; $B6 &amp; GUJ!AE4 &amp; $C6</f>
        <v xml:space="preserve">        IUCN_status: "VU" ,</v>
      </c>
      <c r="AH6" s="17" t="str">
        <f>$A6 &amp; $B6 &amp; GUJ!AF4 &amp; $C6</f>
        <v xml:space="preserve">        IUCN_status: "EN" ,</v>
      </c>
    </row>
    <row r="7" spans="1:34">
      <c r="A7" s="16" t="s">
        <v>78</v>
      </c>
      <c r="B7" s="22" t="s">
        <v>141</v>
      </c>
      <c r="C7" s="22" t="s">
        <v>142</v>
      </c>
      <c r="D7" s="17" t="str">
        <f>$A7 &amp; $B7 &amp; GUJ!B9 &amp; $C7</f>
        <v xml:space="preserve">        description: "નળાકાર અને નળી જેવું માથું દરિયાઈ ઘાસ પર ચણવા માટે નીચે તરફ વળેલું છે. થડ કમરના પ્રદેશમાં સૌથી પહોળું હોય છે અને પૂંછડીના ભાગની રચના કરવા પાછળ સાંકડી થાય છે, જે આડી અને અર્ધચંદ્રાકાર આકારની હોય છે. તેમની પાસે એક વિશિષ્ટ સપાટી છે જ્યાં માત્ર ડોર્સલ સપાટી અને ધીમો ફટકો ક્યારેક દેખાય છે, અને ફ્લુક જે ડાઇવ કરતા પહેલા દેખાય છે." ,</v>
      </c>
      <c r="E7" s="17" t="str">
        <f>$A7 &amp; $B7 &amp; GUJ!C9 &amp; $C7</f>
        <v xml:space="preserve">        description: "અન્ય રોરક્વલ્સ કરતાં વધુ મજબૂત શરીર. માથાનો ટોચનો ભાગ ચપટો અને રિજ વિના સંખ્યાબંધ માંસલ નોબ્સથી ઢંકાયેલો છે. નીચલા જડબાની ટોચ પર ગોળાકાર પ્રોટ્યુબરન્સ છે. ઉપરથી, માથું પહોળું અને ગોળાકાર છે. ગળાના ખાંચોની સંખ્યા 14 થી 35 છે, જે નાભિ સુધી વિસ્તરે છે. ફ્લિપર્સ ખૂબ લાંબા હોય છે, જે શરીરની કુલ લંબાઈના લગભગ એક તૃતીયાંશ ભાગને માપે છે. તેઓ knobs અથવા મુશ્કેલીઓ સાથે scalloped છે. તેઓ સ્વોર્મિંગ ક્રસ્ટેશિયન્સ અને શોલિંગ માછલીઓ ખવડાવે છે." ,</v>
      </c>
      <c r="F7" s="17" t="str">
        <f>$A7 &amp; $B7 &amp; GUJ!D9 &amp; $C7</f>
        <v xml:space="preserve">        description: "એક વિશાળ 'U' આકારનું માથું છે જે એક જ કેન્દ્રિય રિજ સાથે બાજુઓથી સપાટ દેખાય છે. ફટકો સ્તંભાકાર છે." ,</v>
      </c>
      <c r="G7" s="17" t="str">
        <f>$A7 &amp; $B7 &amp; GUJ!E9 &amp; $C7</f>
        <v xml:space="preserve">        description: "સીધા પાછળની કિનારીઓ સાથે પહોળા ફ્લુક સાથે આકર્ષક શરીર ધરાવે છે. રોસ્ટ્રમ પર ત્રણ શિખરો સાથે એક પોઇન્ટેડ માથું. ફટકો સ્તંભાકાર અથવા ચલ ઊંચાઈ સાથે ઝાડી છે." ,</v>
      </c>
      <c r="H7" s="17" t="str">
        <f>$A7 &amp; $B7 &amp; GUJ!F9 &amp; $C7</f>
        <v xml:space="preserve">        description: "એક જ મુખ્ય કેન્દ્રિય રિજ સાથે 'V' આકારનું માથું ધરાવતું નાનું અને સુવ્યવસ્થિત શરીર ધરાવે છે. નિસ્તેજ અનિયમિત શેવરોન બંને બાજુએ ડોર્સલ ફિનની આગળ જોવા મળે છે અને જમણો શેવરોન વધુ અગ્રણી છે. પાછળ સુધી આંખ પર 2 -3 પટ્ટાઓ દ્વિભાજિત સાથે જમણી બાજુએ એક સ્પષ્ટ ઝગમગાટ. જમણો નીચેનો જડબા સફેદ છે. ફ્લિપ્સર અને આંતરિક સપાટીઓની અગ્રવર્તી કિનારીઓ સફેદ હોય છે. ફ્લુક સીધી પાછળની ધાર સાથે પહોળું છે." ,</v>
      </c>
      <c r="I7" s="17" t="str">
        <f>$A7 &amp; $B7 &amp; GUJ!G9 &amp; $C7</f>
        <v xml:space="preserve">        description: "પાતળી ચાંચ સાથેનું પાતળું આકારનું શરીર અને ચાંચ અને તરબૂચની વચ્ચે ક્રિઝ સાથે બહાર નીકળેલું કપાળ છે. ત્યાં કોઈ રેખીય રેક ચિહ્નો નથી અને ફ્લુક્સમાં નોચ નથી. આ ફ્લિપર્સ નાના મંદબુદ્ધિ છે. બ્લોહોલના છેડા આગળની તરફ નિર્દેશ કરે છે." ,</v>
      </c>
      <c r="J7" s="17" t="str">
        <f>$A7 &amp; $B7 &amp; GUJ!H9 &amp; $C7</f>
        <v xml:space="preserve">        description: "સ્પિન્ડલ આકારનું શરીર અને નાના સાંકડા ફ્લિપર્સ ધરાવે છે. મુખરેખા તેની સમગ્ર લંબાઈ સાથે વક્ર છે, પાછળના ભાગમાં કમાન છે. તેનું કપાળ નરમાશથી ઊગતું હોય છે અને બ્લોહોલ એક અર્ધચંદ્રાકાર છે અને છેડા આગળ તરફ નિર્દેશ કરે છે." ,</v>
      </c>
      <c r="K7" s="17" t="str">
        <f>$A7 &amp; $B7 &amp; GUJ!I9 &amp; $C7</f>
        <v xml:space="preserve">        description: "નાના સાંકડા ફ્લિપર્સ સાથે સ્પિન્ડલ આકારનું શરીર ધરાવે છે. પુરુષોમાં કમાનવાળા મોંની રેખા સાથેનું નાનું માથું." ,</v>
      </c>
      <c r="L7" s="17" t="str">
        <f>$A7 &amp; $B7 &amp; GUJ!J9 &amp; $C7</f>
        <v xml:space="preserve">        description: "નાની ચાંચ અને નાના સાંકડા ફ્લિપર્સ સાથે સ્પિન્ડલ આકારનું શરીર ધરાવે છે. એક સુંવાળું ઢોળાવવાળું કપાળ (પુરુષો તરબૂચનો આકાર દર્શાવે છે) છે અને તેની લંબાઇ સાથે વળાંકવાળી માઉથલાઇન છે." ,</v>
      </c>
      <c r="M7" s="17" t="str">
        <f>$A7 &amp; $B7 &amp; GUJ!K9 &amp; $C7</f>
        <v xml:space="preserve">        description: "અર્ધચંદ્રાકાર આકારના બ્લોહોલ સાથે સ્પિન્ડલ આકારનું શરીર ધરાવે છે જે અગ્રવર્તી ભાગમાં ટકી રહે છે. પૂંછડીના ફ્લુક્સ મધ્યમ સ્તર વગરના ટેપરિંગ છે અને ફ્લિપર્સ નાના અને સાંકડા છે. પાછળનો છેડો ખૂબ કમાનવાળા સાથે માઉથલાઇન અલગ છે; પુરુષોમાં આ કમાન ખૂબ પહોળી અને ચોરસ હોય છે. ગાલ ઉપલા જડબાની ઉપર વધી શકે છે અને તરબૂચ સપાટ દેખાય છે." ,</v>
      </c>
      <c r="N7" s="17" t="str">
        <f>$A7 &amp; $B7 &amp; GUJ!L9 &amp; $C7</f>
        <v xml:space="preserve">        description: "દાંતાવાળા સિટેશિયન્સમાં સૌથી મોટું, શરીર કરચલીઓ સાથે વિશાળ છે. માથું શરીરની લંબાઈનો 1/3 ભાગ બનાવે છે અને બાજુથી ચોરસ દેખાય છે. ઉપલા જડબાની સરખામણીમાં નીચેનું જડબું ખૂબ જ સાંકડું છે અને તેમાં દાંત છે. ઉપલા જડબામાં દાંત નથી. એક S-આકારનું બ્લોહોલ માથાની થોડી ડાબી બાજુએ મૂકવામાં આવે છે/ ફ્લિપર્સ ટૂંકા અને સ્પેટુલા આકારના હોય છે. ફ્લુક સીધી પાછળની ધાર સાથે પહોળું હોય છે અને તેમાં ઘણી બધી ખાંચો હોય છે. ફટકો ઝાડવાળો હોય છે અને ડાબી તરફ આગળ ખૂણો હોય છે." ,</v>
      </c>
      <c r="O7" s="17" t="str">
        <f>$A7 &amp; $B7 &amp; GUJ!M9 &amp; $C7</f>
        <v xml:space="preserve">        description: "શાર્ક જેવું માથું અને નાના સાંકડા નીચલા જડબા સાથે મજબૂત શરીર ધરાવે છે. બ્લોહોલ રોસ્ટ્રમની ટોચથી લગભગ 10% દૂર સ્થિત છે. આંખની પાછળ એક નિશાન છે જે ખોટા ગિલ સ્લિટ જેવું લાગે છે અને નાના ફ્લિપર્સ માથાની નજીક મૂકવામાં આવે છે." ,</v>
      </c>
      <c r="P7" s="17" t="str">
        <f>$A7 &amp; $B7 &amp; GUJ!N9 &amp; $C7</f>
        <v xml:space="preserve">        description: "મજબૂત શરીર; આંખની પાછળનું નિશાન જે ખોટા ગિલ સ્લિટ જેવું લાગે છે; શાર્ક જેવું માથું; નાના અને સાંકડા નીચલા જડબા; માથાની નજીક નાના ફ્લિપર્સ; બ્લોહોલ અને ડોર્સલ ફિન વચ્ચે થોડો ખૂંધ હોય છે; બ્લોહોલ રોસ્ટ્રમ ટીપથી 10% દૂર સ્થિત છે." ,</v>
      </c>
      <c r="Q7" s="17" t="str">
        <f>$A7 &amp; $B7 &amp; GUJ!O9 &amp; $C7</f>
        <v xml:space="preserve">        description: "અગ્રણી ચાંચ વિના ગોળાકાર સ્નોટ ધરાવે છે. ફ્લિપર્સ મોટા અને ચપ્પુના આકારના હોય છે અને પુખ્ત વયના લોકોમાં ગરદન ક્રિઝ હોય છે." ,</v>
      </c>
      <c r="R7" s="17" t="str">
        <f>$A7 &amp; $B7 &amp; GUJ!P9 &amp; $C7</f>
        <v xml:space="preserve">        description: "કાળી માછલીઓમાંની એક, પાયલોટ વ્હેલના શરીરના આગળના ભાગમાં એક પ્રોમીમેન્ટ ડોર્સલ ફિન હોય છે. સ્નોટ પુખ્ત વયના લોકોમાં બલ્બસ માથા સાથે ગોળાકાર હોય છે. ફ્લિપર્સ લાંબા, સિકલ આકારના અને ટેપરિંગ હોય છે. નર એક અગ્રણી પોસ્ટ ગુદા કીલ અને વિશાળ આધાર સાથે વધુ ફાલ્કેટ ફ્લિપર્સ ધરાવતી સ્ત્રીઓ કરતા ઘણા મોટા હોય છે." ,</v>
      </c>
      <c r="S7" s="17" t="str">
        <f>$A7 &amp; $B7 &amp; GUJ!Q9 &amp; $C7</f>
        <v xml:space="preserve">        description: "સૌથી મોટી ડોલ્ફિનનું શરીર મજબૂત હોય છે, એક અસ્પષ્ટ ચાંચ અને ઉંચી ડોર્સલ ફિન્સ વગરની મંદબુદ્ધિ." ,</v>
      </c>
      <c r="T7" s="17" t="str">
        <f>$A7 &amp; $B7 &amp; GUJ!R9 &amp; $C7</f>
        <v xml:space="preserve">        description: "ગોળાકાર સ્નોટ અને નરમ ઢોળાવવાળા તરબૂચ સાથે લાંબી પાતળી શરીર ધરાવે છે. ચાંચ અગ્રણી નથી. ફ્લિપર્સ આગળની ધારમાં સહેજ ખૂંધ સાથે લાંબા હોય છે અને તેમને S-આકાર આપે છે." ,</v>
      </c>
      <c r="U7" s="17" t="str">
        <f>$A7 &amp; $B7 &amp; GUJ!S9 &amp; $C7</f>
        <v xml:space="preserve">        description: "લાંબું શરીર ધરાવે છે, ડોર્સલ ફિન પહેલાં મજબૂત અને પછી પાતળું. સ્નોટ ઢોળાવવાળા તરબૂચ સાથે ગોળાકાર છે. ચાંચ અગ્રણી નથી. ફ્લિપર્સ ગોળાકાર ટીપ્સ સાથે લાંબા હોય છે." ,</v>
      </c>
      <c r="V7" s="17" t="str">
        <f>$A7 &amp; $B7 &amp; GUJ!T9 &amp; $C7</f>
        <v xml:space="preserve">        description: "લાંબું પાતળું શરીર અને તરબૂચ સાથે ગોળાકાર સ્નોટ ધરાવે છે. ચાંચનો થોડો સંકેત છે. ફ્લિપર્સ લાંબા, પોઇન્ટેડ અને સિકલ આકારના હોય છે." ,</v>
      </c>
      <c r="W7" s="17" t="str">
        <f>$A7 &amp; $B7 &amp; GUJ!U9 &amp; $C7</f>
        <v xml:space="preserve">        description: "મંદ માથું અને ઉપરની તરફ ઢાળવાળી મુખરેખા સાથેનું મજબૂત શરીર છે. તરબૂચ ગોળાકાર કરતાં વધુ ચોરસ હોય છે. ફ્લિપર્સ લાંબા અને પોઇન્ટેડ છે. પૂંછડીનો સ્ટોક શરીરના આગળના ભાગની સરખામણીમાં ખૂબ જ પાતળો છે." ,</v>
      </c>
      <c r="X7" s="17" t="str">
        <f>$A7 &amp; $B7 &amp; GUJ!V9 &amp; $C7</f>
        <v xml:space="preserve">        description: "પોઈન્ટેડ શંક્વાકાર માથું અને ક્રિઝ વિના નરમાશથી ઢોળાવવાળા તરબૂચ સાથે મજબૂત શરીર ધરાવે છે. ચાંચ લાંબી છે અને ફ્લિપર્સ મોટા અને પોઇન્ટેડ છે." ,</v>
      </c>
      <c r="Y7" s="17" t="str">
        <f>$A7 &amp; $B7 &amp; GUJ!W9 &amp; $C7</f>
        <v xml:space="preserve">        description: "મજબૂત શરીર, સાધારણ લોગ ચાંચ સાથે. ડોર્સલ ફિન પાછળના મધ્ય-બિંદુ પર, ખૂંધ પર મૂકવામાં આવે છે અને તેથી તેનું નામ. એક બલ્બસ તરબૂચ એક અલગ ક્રિઝ અને ગોળાકાર ટીપ્સ સાથે મોટા ફ્લિપર્સ અને ફ્લુક્સ છે. પુખ્ત વયના લોકોમાં મોટા ખૂંધ હોય છે, ખાસ કરીને પુરુષોમાં." ,</v>
      </c>
      <c r="Z7" s="17" t="str">
        <f>$A7 &amp; $B7 &amp; GUJ!X9 &amp; $C7</f>
        <v xml:space="preserve">        description: "મજબૂત શરીર, સાધારણ લોગ ચાંચ સાથે. એક અલગ ક્રિઝ સાથે બલ્બસ તરબૂચ છે. ડોર્સલ ફિન પાછળના મધ્ય-બિંદુ પર, ખૂંધ પર મૂકવામાં આવે છે અને તેથી તેનું નામ. ફિન હેઠળ નરમાશથી ઢોળાવવાળી હમ્પ એસ પ્લમ્બિયાની જેમ ઉચ્ચારવામાં આવતી નથી. ફિન પાછળના મધ્યબિંદુ પર છે. ગોળાકાર ટીપ્સ સાથે ફ્લિપર્સ અને ફ્લુક્સ. પુખ્ત વયના લોકોમાં મોટા ખૂંધ હોય છે, ખાસ કરીને પુરુષોમાં (પુખ્ત નરનું વજન પુખ્ત સ્ત્રીઓ કરતાં ત્રણ ગણું વધારે હોય છે)." ,</v>
      </c>
      <c r="AA7" s="17" t="str">
        <f>$A7 &amp; $B7 &amp; GUJ!Y9 &amp; $C7</f>
        <v xml:space="preserve">        description: "બલ્બસ માથું અને નરમાશથી ઢાળવાળા કપાળ સાથે મજબૂત શરીર ધરાવે છે. ચાંચ લાંબી હોય છે અને નીચલા જડબા ઉપરના જડબા કરતાં સહેજ લાંબુ હોય છે. એક અગ્રણી ક્રીઝ હાજર છે. ફ્લિપર્સ નાના, પોઇન્ટેડ છે." ,</v>
      </c>
      <c r="AB7" s="17" t="str">
        <f>$A7 &amp; $B7 &amp; GUJ!Z9 &amp; $C7</f>
        <v xml:space="preserve">        description: "પાતળી સુવ્યવસ્થિત શરીર ધરાવે છે જેમાં ક્રિઝ સાથે અગ્રણી તરબૂચ છે. ડોર્સલ ફિન ઉંચી, પાતળી, પીઠના મધ્યબિંદુ પરની ટીપ્સ પર ગોળાકાર હોય છે. ચાંચ સાધારણ લાંબી છે, ફ્લિપર્સ પાતળી અને પોઇન્ટેડ છે." ,</v>
      </c>
      <c r="AC7" s="17" t="str">
        <f>$A7 &amp; $B7 &amp; GUJ!AA9 &amp; $C7</f>
        <v xml:space="preserve">        description: "નરમાશથી ઢાળવાળા કપાળ સાથે ખૂબ જ પાતળું શરીર છે. એક ક્રિઝ હાજર છે અને ચાંચ ખૂબ લાંબી છે. ફ્લિપર્સ પાતળી અને પોઇન્ટેડ છે." ,</v>
      </c>
      <c r="AD7" s="17" t="str">
        <f>$A7 &amp; $B7 &amp; GUJ!AB9 &amp; $C7</f>
        <v xml:space="preserve">        description: "શરીર અન્ય સ્ટેનેલા જેટલું પાતળું નથી. તેઓ નરમાશથી ઢાળવાળા કપાળ અને સાધારણ લાંબી ચાંચ ધરાવે છે. ફ્લિપર્સ પાતળી અને પોઇન્ટેડ છે અને એક ક્રિઝ હાજર છે." ,</v>
      </c>
      <c r="AE7" s="17" t="str">
        <f>$A7 &amp; $B7 &amp; GUJ!AC9 &amp; $C7</f>
        <v xml:space="preserve">        description: "નરમાશથી ઢાળવાળા કપાળ અને અગ્રણી ક્રિઝ સાથે ખૂબ જ પાતળું શરીર છે. તેમની ચાંચ ખૂબ લાંબી હોય છે અને ફ્લિપર્સ લાંબા, પાતળી અને પોઇન્ટેડ હોય છે." ,</v>
      </c>
      <c r="AF7" s="17" t="str">
        <f>$A7 &amp; $B7 &amp; GUJ!AD9 &amp; $C7</f>
        <v xml:space="preserve">        description: "નરમાશથી ઢોળાવવાળા કપાળ સાથે, એક અગ્રણી ક્રિઝ સાથે ખૂબ જ સ્ટોકી શરીર ધરાવે છે. તરબૂચ અને ચાંચ વચ્ચે. ચાંચ પોતે જ ટૂંકી અને સ્ટબી છે. ફ્લિપર્સ લાંબા અને છેડા તરફ નિર્દેશ કરે છે. ફ્લુકની પાછળની કિનારીઓ સ્પષ્ટ રીતે અંતર્મુખ હોય છે." ,</v>
      </c>
      <c r="AG7" s="17" t="str">
        <f>$A7 &amp; $B7 &amp; GUJ!AE9 &amp; $C7</f>
        <v xml:space="preserve">        description: "બલ્બસ માથું અને ગોળાકાર સ્નોટ સાથે ટોર્પિડો આકારનું શરીર ધરાવે છે. ત્યાં કોઈ ચાંચ નથી. ફ્લિપર્સ લાંબા અને ફાલ્કેટ હોય છે. ફ્લુક ખાંચવાળો છે." ,</v>
      </c>
      <c r="AH7" s="17" t="str">
        <f>$A7 &amp; $B7 &amp; GUJ!AF9 &amp; $C7</f>
        <v xml:space="preserve">        description: "સાઉથ એશિયન રિવર ડોલ્ફિનનું શરીર સ્થૂળ શરીર અને ચપટી ટોચ સાથે લાંબી પાતળી ચાંચ ધરાવે છે. ચાંચ માદામાં લાંબી અને પુરુષોમાં પ્રમાણમાં ટૂંકી હોય છે. ચાંચ અને તરબૂચની વચ્ચે તરબૂચની ઉપરની પટ્ટીઓ સાથે એક અગ્રણી ક્રિઝ છે. એક જ ચીરો બ્લોહોલ સૂચવે છે. આંખો પિનહોલ્સ જેવી હોય છે અને ફ્લુક્સ અંતર્મુખ આંતરિક હાંસિયા અને અગ્રણી ખાંચ સાથે પહોળા હોય છે. ફ્લિપર્સ ચોરસ દૂરના છેડા સાથે બ્રોડ છે." ,</v>
      </c>
    </row>
    <row r="8" spans="1:34">
      <c r="A8" s="16" t="s">
        <v>75</v>
      </c>
      <c r="B8" s="22" t="s">
        <v>141</v>
      </c>
      <c r="C8" s="22" t="s">
        <v>142</v>
      </c>
      <c r="D8" s="26" t="str">
        <f>$A8 &amp; $B8 &amp; GUJ!$A$5&amp; GUJ!B5 &amp; GUJ!$A$6 &amp;GUJ!B6 &amp;GUJ!$A$7&amp;GUJ!B7 &amp; $C8</f>
        <v xml:space="preserve">        size: "જન્મ સમયે લંબાઈ: 1-1.3m, પુખ્ત લંબાઈ: 2.5-2.7m, પુખ્ત વજન: 570 Kg" ,</v>
      </c>
      <c r="E8" s="26" t="str">
        <f>$A8 &amp; $B8 &amp; GUJ!$A$5&amp; GUJ!C5 &amp; GUJ!$A$6 &amp;GUJ!C6 &amp;GUJ!$A$7&amp;GUJ!C7 &amp; $C8</f>
        <v xml:space="preserve">        size: "જન્મ સમયે લંબાઈ: 4.3m, પુખ્ત લંબાઈ: 11-17m, પુખ્ત વજન: 40,000 Kg" ,</v>
      </c>
      <c r="F8" s="26" t="str">
        <f>$A8 &amp; $B8 &amp; GUJ!$A$5&amp; GUJ!D5 &amp; GUJ!$A$6 &amp;GUJ!D6 &amp;GUJ!$A$7&amp;GUJ!D7 &amp; $C8</f>
        <v xml:space="preserve">        size: "જન્મ સમયે લંબાઈ: 7-8m, પુખ્ત લંબાઈ: 25-29m, પુખ્ત વજન: 72,000-1,35,000 Kg" ,</v>
      </c>
      <c r="G8" s="26" t="str">
        <f>$A8 &amp; $B8 &amp; GUJ!$A$5&amp; GUJ!E5 &amp; GUJ!$A$6 &amp;GUJ!E6 &amp;GUJ!$A$7&amp;GUJ!E7 &amp; $C8</f>
        <v xml:space="preserve">        size: "જન્મ સમયે લંબાઈ: 4m, પુખ્ત લંબાઈ: 15-16.5m, પુખ્ત વજન: 40,000 Kg" ,</v>
      </c>
      <c r="H8" s="26" t="str">
        <f>$A8 &amp; $B8 &amp; GUJ!$A$5&amp; GUJ!F5 &amp; GUJ!$A$6 &amp;GUJ!F6 &amp;GUJ!$A$7&amp;GUJ!F7 &amp; $C8</f>
        <v xml:space="preserve">        size: "જન્મ સમયે લંબાઈ: 3.5-4m, પુખ્ત લંબાઈ: 9.6-11.5m, પુખ્ત વજન: 20,000 Kg" ,</v>
      </c>
      <c r="I8" s="26" t="str">
        <f>$A8 &amp; $B8 &amp; GUJ!$A$5&amp; GUJ!G5 &amp; GUJ!$A$6 &amp;GUJ!G6 &amp;GUJ!$A$7&amp;GUJ!G7 &amp; $C8</f>
        <v xml:space="preserve">        size: "જન્મ સમયે લંબાઈ: 2.9m, પુખ્ત લંબાઈ: 6.5m, પુખ્ત વજન: Unknown" ,</v>
      </c>
      <c r="J8" s="26" t="str">
        <f>$A8 &amp; $B8 &amp; GUJ!$A$5&amp; GUJ!H5 &amp; GUJ!$A$6 &amp;GUJ!H6 &amp;GUJ!$A$7&amp;GUJ!H7 &amp; $C8</f>
        <v xml:space="preserve">        size: "જન્મ સમયે લંબાઈ: 2m, પુખ્ત લંબાઈ: 3.9-4.8m, પુખ્ત વજન: Unknown" ,</v>
      </c>
      <c r="K8" s="26" t="str">
        <f>$A8 &amp; $B8 &amp; GUJ!$A$5&amp; GUJ!I5 &amp; GUJ!$A$6 &amp;GUJ!I6 &amp;GUJ!$A$7&amp;GUJ!I7 &amp; $C8</f>
        <v xml:space="preserve">        size: "જન્મ સમયે લંબાઈ: 2-2.5m, પુખ્ત લંબાઈ: 5.3m, પુખ્ત વજન: Unknown" ,</v>
      </c>
      <c r="L8" s="26" t="str">
        <f>$A8 &amp; $B8 &amp; GUJ!$A$5&amp; GUJ!J5 &amp; GUJ!$A$6 &amp;GUJ!J6 &amp;GUJ!$A$7&amp;GUJ!J7 &amp; $C8</f>
        <v xml:space="preserve">        size: "જન્મ સમયે લંબાઈ: 2.7m, પુખ્ત લંબાઈ: 6-7m, પુખ્ત વજન: 3,000 Kg" ,</v>
      </c>
      <c r="M8" s="26" t="str">
        <f>$A8 &amp; $B8 &amp; GUJ!$A$5&amp; GUJ!K5 &amp; GUJ!$A$6 &amp;GUJ!K6 &amp;GUJ!$A$7&amp;GUJ!K7 &amp; $C8</f>
        <v xml:space="preserve">        size: "જન્મ સમયે લંબાઈ: 2-2.5m, પુખ્ત લંબાઈ: 4.7m, પુખ્ત વજન: 1,033 Kg" ,</v>
      </c>
      <c r="N8" s="26" t="str">
        <f>$A8 &amp; $B8 &amp; GUJ!$A$5&amp; GUJ!L5 &amp; GUJ!$A$6 &amp;GUJ!L6 &amp;GUJ!$A$7&amp;GUJ!L7 &amp; $C8</f>
        <v xml:space="preserve">        size: "જન્મ સમયે લંબાઈ: 35-45m, પુખ્ત લંબાઈ: 12.5-19.2m, પુખ્ત વજન: 57,000 Kg" ,</v>
      </c>
      <c r="O8" s="26" t="str">
        <f>$A8 &amp; $B8 &amp; GUJ!$A$5&amp; GUJ!M5 &amp; GUJ!$A$6 &amp;GUJ!M6 &amp;GUJ!$A$7&amp;GUJ!M7 &amp; $C8</f>
        <v xml:space="preserve">        size: "જન્મ સમયે લંબાઈ: 1m, પુખ્ત લંબાઈ: 2.5-2.7m, પુખ્ત વજન: 272 Kg" ,</v>
      </c>
      <c r="P8" s="26" t="str">
        <f>$A8 &amp; $B8 &amp; GUJ!$A$5&amp; GUJ!N5 &amp; GUJ!$A$6 &amp;GUJ!N6 &amp;GUJ!$A$7&amp;GUJ!N7 &amp; $C8</f>
        <v xml:space="preserve">        size: "જન્મ સમયે લંબાઈ: 1.2m, પુખ્ત લંબાઈ: 2.7-3.9m, પુખ્ત વજન: 450 Kg" ,</v>
      </c>
      <c r="Q8" s="26" t="str">
        <f>$A8 &amp; $B8 &amp; GUJ!$A$5&amp; GUJ!O5 &amp; GUJ!$A$6 &amp;GUJ!O6 &amp;GUJ!$A$7&amp;GUJ!O7 &amp; $C8</f>
        <v xml:space="preserve">        size: "જન્મ સમયે લંબાઈ: 1m, પુખ્ત લંબાઈ: 2.5m, પુખ્ત વજન: 130Kg" ,</v>
      </c>
      <c r="R8" s="26" t="str">
        <f>$A8 &amp; $B8 &amp; GUJ!$A$5&amp; GUJ!P5 &amp; GUJ!$A$6 &amp;GUJ!P6 &amp;GUJ!$A$7&amp;GUJ!P7 &amp; $C8</f>
        <v xml:space="preserve">        size: "જન્મ સમયે લંબાઈ: 1.4-1.9m, પુખ્ત લંબાઈ: 5.5-7.2m, પુખ્ત વજન: 3,600 Kg" ,</v>
      </c>
      <c r="S8" s="26" t="str">
        <f>$A8 &amp; $B8 &amp; GUJ!$A$5&amp; GUJ!Q5 &amp; GUJ!$A$6 &amp;GUJ!Q6 &amp;GUJ!$A$7&amp;GUJ!Q7 &amp; $C8</f>
        <v xml:space="preserve">        size: "જન્મ સમયે લંબાઈ: 2.1-2.6m, પુખ્ત લંબાઈ: 8.5-9.8m, પુખ્ત વજન: 7,500-10,000 Kg" ,</v>
      </c>
      <c r="T8" s="26" t="str">
        <f>$A8 &amp; $B8 &amp; GUJ!$A$5&amp; GUJ!R5 &amp; GUJ!$A$6 &amp;GUJ!R6 &amp;GUJ!$A$7&amp;GUJ!R7 &amp; $C8</f>
        <v xml:space="preserve">        size: "જન્મ સમયે લંબાઈ: 1.5-2.1m, પુખ્ત લંબાઈ: 5-6m, પુખ્ત વજન: 2,000 Kg" ,</v>
      </c>
      <c r="U8" s="26" t="str">
        <f>$A8 &amp; $B8 &amp; GUJ!$A$5&amp; GUJ!S5 &amp; GUJ!$A$6 &amp;GUJ!S6 &amp;GUJ!$A$7&amp;GUJ!S7 &amp; $C8</f>
        <v xml:space="preserve">        size: "જન્મ સમયે લંબાઈ: 80cm, પુખ્ત લંબાઈ: 2.6m, પુખ્ત વજન: 225 Kg" ,</v>
      </c>
      <c r="V8" s="26" t="str">
        <f>$A8 &amp; $B8 &amp; GUJ!$A$5&amp; GUJ!T5 &amp; GUJ!$A$6 &amp;GUJ!T6 &amp;GUJ!$A$7&amp;GUJ!T7 &amp; $C8</f>
        <v xml:space="preserve">        size: "જન્મ સમયે લંબાઈ: 1m, પુખ્ત લંબાઈ: 2.6m, પુખ્ત વજન: 275 Kg" ,</v>
      </c>
      <c r="W8" s="26" t="str">
        <f>$A8 &amp; $B8 &amp; GUJ!$A$5&amp; GUJ!U5 &amp; GUJ!$A$6 &amp;GUJ!U6 &amp;GUJ!$A$7&amp;GUJ!U7 &amp; $C8</f>
        <v xml:space="preserve">        size: "જન્મ સમયે લંબાઈ: 1-1.5m, પુખ્ત લંબાઈ: 3.8m, પુખ્ત વજન: 500 Kg" ,</v>
      </c>
      <c r="X8" s="26" t="str">
        <f>$A8 &amp; $B8 &amp; GUJ!$A$5&amp; GUJ!V5 &amp; GUJ!$A$6 &amp;GUJ!V6 &amp;GUJ!$A$7&amp;GUJ!V7 &amp; $C8</f>
        <v xml:space="preserve">        size: "જન્મ સમયે લંબાઈ: 1m, પુખ્ત લંબાઈ: 2.65m, પુખ્ત વજન: 155 Kg" ,</v>
      </c>
      <c r="Y8" s="26" t="str">
        <f>$A8 &amp; $B8 &amp; GUJ!$A$5&amp; GUJ!W5 &amp; GUJ!$A$6 &amp;GUJ!W6 &amp;GUJ!$A$7&amp;GUJ!W7 &amp; $C8</f>
        <v xml:space="preserve">        size: "જન્મ સમયે લંબાઈ: 1m, પુખ્ત લંબાઈ: 2.6-2.8m, પુખ્ત વજન: 280 Kg" ,</v>
      </c>
      <c r="Z8" s="26" t="str">
        <f>$A8 &amp; $B8 &amp; GUJ!$A$5&amp; GUJ!X5 &amp; GUJ!$A$6 &amp;GUJ!X6 &amp;GUJ!$A$7&amp;GUJ!X7 &amp; $C8</f>
        <v xml:space="preserve">        size: "જન્મ સમયે લંબાઈ: 1m, પુખ્ત લંબાઈ: 2.7m, પુખ્ત વજન: 240 Kg" ,</v>
      </c>
      <c r="AA8" s="26" t="str">
        <f>$A8 &amp; $B8 &amp; GUJ!$A$5&amp; GUJ!Y5 &amp; GUJ!$A$6 &amp;GUJ!Y6 &amp;GUJ!$A$7&amp;GUJ!Y7 &amp; $C8</f>
        <v xml:space="preserve">        size: "જન્મ સમયે લંબાઈ: 85-112cm, પુખ્ત લંબાઈ: 2.7m, પુખ્ત વજન: 230 Kg" ,</v>
      </c>
      <c r="AB8" s="26" t="str">
        <f>$A8 &amp; $B8 &amp; GUJ!$A$5&amp; GUJ!Z5 &amp; GUJ!$A$6 &amp;GUJ!Z6 &amp;GUJ!$A$7&amp;GUJ!Z7 &amp; $C8</f>
        <v xml:space="preserve">        size: "જન્મ સમયે લંબાઈ: 90cm, પુખ્ત લંબાઈ: 2.4-2.6m, પુખ્ત વજન: 119 Kg" ,</v>
      </c>
      <c r="AC8" s="26" t="str">
        <f>$A8 &amp; $B8 &amp; GUJ!$A$5&amp; GUJ!AA5 &amp; GUJ!$A$6 &amp;GUJ!AA6 &amp;GUJ!$A$7&amp;GUJ!AA7 &amp; $C8</f>
        <v xml:space="preserve">        size: "જન્મ સમયે લંબાઈ: 75-80cm, પુખ્ત લંબાઈ: 1.5-2.3m, પુખ્ત વજન: 82 Kg" ,</v>
      </c>
      <c r="AD8" s="26" t="str">
        <f>$A8 &amp; $B8 &amp; GUJ!$A$5&amp; GUJ!AB5 &amp; GUJ!$A$6 &amp;GUJ!AB6 &amp;GUJ!$A$7&amp;GUJ!AB7 &amp; $C8</f>
        <v xml:space="preserve">        size: "જન્મ સમયે લંબાઈ: 93-100cn, પુખ્ત લંબાઈ: 2.56m, પુખ્ત વજન: 155 Kg" ,</v>
      </c>
      <c r="AE8" s="26" t="str">
        <f>$A8 &amp; $B8 &amp; GUJ!$A$5&amp; GUJ!AC5 &amp; GUJ!$A$6 &amp;GUJ!AC6 &amp;GUJ!$A$7&amp;GUJ!AC7 &amp; $C8</f>
        <v xml:space="preserve">        size: "જન્મ સમયે લંબાઈ: 80-100cm, પુખ્ત લંબાઈ: 2.6m, પુખ્ત વજન: 235 Kg" ,</v>
      </c>
      <c r="AF8" s="26" t="str">
        <f>$A8 &amp; $B8 &amp; GUJ!$A$5&amp; GUJ!AD5 &amp; GUJ!$A$6 &amp;GUJ!AD6 &amp;GUJ!$A$7&amp;GUJ!AD7 &amp; $C8</f>
        <v xml:space="preserve">        size: "જન્મ સમયે લંબાઈ: 1-1.1m, પુખ્ત લંબાઈ: 2.6-2.7m, પુખ્ત વજન: 210 Kg" ,</v>
      </c>
      <c r="AG8" s="26" t="str">
        <f>$A8 &amp; $B8 &amp; GUJ!$A$5&amp; GUJ!AE5 &amp; GUJ!$A$6 &amp;GUJ!AE6 &amp;GUJ!$A$7&amp;GUJ!AE7 &amp; $C8</f>
        <v xml:space="preserve">        size: "જન્મ સમયે લંબાઈ: 75-85cm, પુખ્ત લંબાઈ: 1.5m, પુખ્ત વજન: 60 Kg" ,</v>
      </c>
      <c r="AH8" s="26" t="str">
        <f>$A8 &amp; $B8 &amp; GUJ!$A$5&amp; GUJ!AF5 &amp; GUJ!$A$6 &amp;GUJ!AF6 &amp;GUJ!$A$7&amp;GUJ!AF7 &amp; $C8</f>
        <v xml:space="preserve">        size: "જન્મ સમયે લંબાઈ: 70-90cm, પુખ્ત લંબાઈ: 1.6-2.6m, પુખ્ત વજન: 85 Kg" ,</v>
      </c>
    </row>
    <row r="9" spans="1:34">
      <c r="A9" s="16" t="s">
        <v>76</v>
      </c>
      <c r="B9" s="22" t="s">
        <v>141</v>
      </c>
      <c r="C9" s="22" t="s">
        <v>142</v>
      </c>
      <c r="D9" s="17" t="str">
        <f>$A9 &amp; $B9 &amp; GUJ!B10 &amp; $C9</f>
        <v xml:space="preserve">        colour_pattern: "ડર્ટી બ્રાઉન ગ્રે" ,</v>
      </c>
      <c r="E9" s="17" t="str">
        <f>$A9 &amp; $B9 &amp; GUJ!C10 &amp; $C9</f>
        <v xml:space="preserve">        colour_pattern: "કાળો અથવા રાખોડી, ગળા અને પેટ પર સફેદ વિસ્તાર સાથે. ફ્લિપર્સ નીચે સફેદ હોય છે, ક્યારેક ઉપર પણ." ,</v>
      </c>
      <c r="F9" s="17" t="str">
        <f>$A9 &amp; $B9 &amp; GUJ!D10 &amp; $C9</f>
        <v xml:space="preserve">        colour_pattern: "મોટલિંગ સાથે વાદળી રાખોડી." ,</v>
      </c>
      <c r="G9" s="17" t="str">
        <f>$A9 &amp; $B9 &amp; GUJ!E10 &amp; $C9</f>
        <v xml:space="preserve">        colour_pattern: "ઘેરો કબુતરી" ,</v>
      </c>
      <c r="H9" s="17" t="str">
        <f>$A9 &amp; $B9 &amp; GUJ!F10 &amp; $C9</f>
        <v xml:space="preserve">        colour_pattern: "ડાર્ક ડોર્સલ અને લાઇટ વેન્ટ્રલ બોડી સાથે બે-ટોન બોડી કલરિંગ." ,</v>
      </c>
      <c r="I9" s="17" t="str">
        <f>$A9 &amp; $B9 &amp; GUJ!G10 &amp; $C9</f>
        <v xml:space="preserve">        colour_pattern: "ડોર્સલ બોડી ગ્રેથી બ્રાઉનશ ગ્રે હોય છે જ્યારે બાજુઓ, પેટની નીચે અને માથું હળવા રંગના હોય છે. ઘણીવાર, કૂકી કટર શાર્ક દ્વારા સફેદ ડાઘ શરીર પર દેખાય છે." ,</v>
      </c>
      <c r="J9" s="17" t="str">
        <f>$A9 &amp; $B9 &amp; GUJ!H10 &amp; $C9</f>
        <v xml:space="preserve">        colour_pattern: "સફેદ ડાઘ સાથે ઘેરો રાખોડી. નીચલા જડબાની ટોચ સફેદ છે." ,</v>
      </c>
      <c r="K9" s="17" t="str">
        <f>$A9 &amp; $B9 &amp; GUJ!I10 &amp; $C9</f>
        <v xml:space="preserve">        colour_pattern: "ઘેરો રાખોડીથી કાળો, રોસ્ટ્રમની સફેદ ટીપ્સ સાથે. પુખ્ત વયના લોકોમાં સફેદ ડાઘ." ,</v>
      </c>
      <c r="L9" s="17" t="str">
        <f>$A9 &amp; $B9 &amp; GUJ!J10 &amp; $C9</f>
        <v xml:space="preserve">        colour_pattern: "કુકી કટરના ડાઘ અને રેકના નિશાનો સાથે રાખોડીથી આછા કાટવાળું બ્રાઉન. પુરૂષોના માથા અને પીઠના ઉપરના ભાગમાં વધુ સફેદ હોય છે." ,</v>
      </c>
      <c r="M9" s="17" t="str">
        <f>$A9 &amp; $B9 &amp; GUJ!K10 &amp; $C9</f>
        <v xml:space="preserve">        colour_pattern: "કુકી કટર અને રેક માર્કસ દ્વારા સફેદ ડાઘ સાથે ગ્રેથી બ્રાઉનશ ગ્રે." ,</v>
      </c>
      <c r="N9" s="17" t="str">
        <f>$A9 &amp; $B9 &amp; GUJ!L10 &amp; $C9</f>
        <v xml:space="preserve">        colour_pattern: "કાળો થી ભુરો રાખોડી" ,</v>
      </c>
      <c r="O9" s="17" t="str">
        <f>$A9 &amp; $B9 &amp; GUJ!M10 &amp; $C9</f>
        <v xml:space="preserve">        colour_pattern: "ઉપરની બાજુએ ઘેરો રાખોડીથી ભુરો કાળો. આંખની પાછળનું નિશાન જે ખોટા ગિલના ચીરા જેવું લાગે છે." ,</v>
      </c>
      <c r="P9" s="17" t="str">
        <f>$A9 &amp; $B9 &amp; GUJ!N10 &amp; $C9</f>
        <v xml:space="preserve">        colour_pattern: "ઉપરની બાજુએ ઘેરો રાખોડીથી ભુરો કાળો. આંખની પાછળનું નિશાન જે ખોટા ગિલના ચીરા જેવું લાગે છે." ,</v>
      </c>
      <c r="Q9" s="17" t="str">
        <f>$A9 &amp; $B9 &amp; GUJ!O10 &amp; $C9</f>
        <v xml:space="preserve">        colour_pattern: "સ્ટીલ ગ્રે" ,</v>
      </c>
      <c r="R9" s="17" t="str">
        <f>$A9 &amp; $B9 &amp; GUJ!P10 &amp; $C9</f>
        <v xml:space="preserve">        colour_pattern: "કાળો થી ભુરો રાખોડી. તે ચે પર લંગર આકારનો પ્રકાશ પેચ ધરાવે છે અને આંખ તરફ પડતા બ્લો હોલની આસપાસ ડોર્સલ ફિનના પાયામાંથી બે બે હળવા છટાઓ છે. ડોર્સલ ફિનની પાછળ હળવા રંગની સેડલ પેટર્ન હોય છે." ,</v>
      </c>
      <c r="S9" s="17" t="str">
        <f>$A9 &amp; $B9 &amp; GUJ!Q10 &amp; $C9</f>
        <v xml:space="preserve">        colour_pattern: "ડોર્સલ ફિન પાછળ હળવા રંગના સેડલ વડે કાળા-સફેદ રંગની પેટર્ન ઓળખવામાં સરળ છે." ,</v>
      </c>
      <c r="T9" s="17" t="str">
        <f>$A9 &amp; $B9 &amp; GUJ!R10 &amp; $C9</f>
        <v xml:space="preserve">        colour_pattern: "છાતી અને પેટ પર હળવા રાખોડી પેચ સાથે કાળો થી ગ્રેશ કાળો. ઘૂંટણમાં ખૂબ જ હલકું ભૂશિર ટેપરિંગ." ,</v>
      </c>
      <c r="U9" s="17" t="str">
        <f>$A9 &amp; $B9 &amp; GUJ!S10 &amp; $C9</f>
        <v xml:space="preserve">        colour_pattern: "કાળો થી ગ્રેશ કાળો. હોઠ અને ચાંચની ટોચ સફેદ હોય છે. માત્ર ડોર્સલ ફિનની નીચે ડૂબકી મારતો આછો ગ્રે કેપ અગ્રણી છે." ,</v>
      </c>
      <c r="V9" s="17" t="str">
        <f>$A9 &amp; $B9 &amp; GUJ!T10 &amp; $C9</f>
        <v xml:space="preserve">        colour_pattern: "સફેદ રંગના હોઠ અને ચાંચની ટીપ્સ સાથે ગ્રેશ કાળો. ડોર્સલ ફિન હેઠળ આછો રાખોડી ભૂશિર ડૂબકી મારવી (પિગ્મી કિલર વ્હેલ કરતાં વધુ ઊંડે) મુખ્ય છે. હળવા યુરીનોજેનિટલ પેચ." ,</v>
      </c>
      <c r="W9" s="17" t="str">
        <f>$A9 &amp; $B9 &amp; GUJ!U10 &amp; $C9</f>
        <v xml:space="preserve">        colour_pattern: "ગ્રેશ સફેદ, મોટા ભાગના શરીર પર રેકના નિશાનોથી ભારે ડાઘ છે." ,</v>
      </c>
      <c r="X9" s="17" t="str">
        <f>$A9 &amp; $B9 &amp; GUJ!V10 &amp; $C9</f>
        <v xml:space="preserve">        colour_pattern: "ટોચ પર ગ્રેશ કાળો, ગુલાબી રંગનું પેટ અને બાજુઓ પર હળવા ગ્રે કેપ જે ડોર્સલ ફિન હેઠળ ડૂબી જાય છે. પેટ, હોઠ અને નીચલું જડબા સફેદ રંગના હોય છે અને આંખમાં ઘેરા પેચ હોય છે." ,</v>
      </c>
      <c r="Y9" s="17" t="str">
        <f>$A9 &amp; $B9 &amp; GUJ!W10 &amp; $C9</f>
        <v xml:space="preserve">        colour_pattern: "ટોચ પર ગ્રેશ કાળો, ગુલાબી પેટ. પેટ, હોઠ અને નીચલા જડબા હળવા, હોઠ અને નીચલા જડબા અને ચિત્તદાર ગુલાબી છે. આંખમાં ડાર્ક પેચ છે." ,</v>
      </c>
      <c r="Z9" s="17" t="str">
        <f>$A9 &amp; $B9 &amp; GUJ!X10 &amp; $C9</f>
        <v xml:space="preserve">        colour_pattern: "બાજુઓ પર વધુ ગુલાબી સાથે ગ્રેશ ગુલાબી, મોંની આસપાસ અને ગુલાબી પેટ." ,</v>
      </c>
      <c r="AA9" s="17" t="str">
        <f>$A9 &amp; $B9 &amp; GUJ!Y10 &amp; $C9</f>
        <v xml:space="preserve">        colour_pattern: "બાજુઓ પર હળવા રાખોડી ભૂશિર સાથે ટોચ પર રાખોડી અને ડોર્સલ ફિન તરફ આગળ વધતી ઝળહળતી. વાછરડાઓનું પેટ ગુલાબી રંગનું હોય છે જ્યારે પુખ્ત વયના લોકોમાં તે જ કાળું દેખાય છે." ,</v>
      </c>
      <c r="AB9" s="17" t="str">
        <f>$A9 &amp; $B9 &amp; GUJ!Z10 &amp; $C9</f>
        <v xml:space="preserve">        colour_pattern: "પેન્ટ્રોપિકલ સ્પોટેડ ડોલ્ફિન એકંદરે રાખોડી, ઉપર અને ઉપરની બાજુએ ઘાટા અને પેટ અને નીચેના ભાગમાં હળવા હોય છે. શરીર સામાન્ય રીતે જોવા મળે છે, જો કે સ્પોટિંગ પ્રદેશો પ્રમાણે બદલાય છે, ઉપર સફેદ ફોલ્લીઓ અને નીચે શ્યામ ફોલ્લીઓ. ઉંમર અને પ્રદેશ સાથે સ્પોટિંગ વધે છે. નવજાત સ્પોટેડ ડોલ્ફિન અસ્પષ્ટ હોય છે, તેની પીઠ નરમ કિનારીઓ સાથે અને આછું પેટ હોય છે. દરિયામાં, ચિહ્નિત લગમની અનન્ય હાજરી, ડોર્સલ બાજુ પર એકસમાન શ્યામ ભૂશિર અને શ્યામ ફ્લિપર લાઇનની હાજરી પ્રજાતિઓને ઓળખવામાં મદદ કરે છે." ,</v>
      </c>
      <c r="AC9" s="17" t="str">
        <f>$A9 &amp; $B9 &amp; GUJ!AA10 &amp; $C9</f>
        <v xml:space="preserve">        colour_pattern: "ટોચ પર ગ્રેશ કાળો, બાજુઓ સાથે ચાલતો આછો ગ્રે બેન્ડ અને સફેદ પેટ (ત્રિપક્ષીય પેટર્ન). આંખથી ક્રિઝ સુધી અને આંખથી ફ્લિપર સુધીની કાળી આંખની પટ્ટી. ઉપરની ચાંચ કાળી હોય છે અને નીચલી ચાંચ સફેદ હોય છે અને ઉપરની ચાંચ સુધી કાળી છેડી હોય છે." ,</v>
      </c>
      <c r="AD9" s="17" t="str">
        <f>$A9 &amp; $B9 &amp; GUJ!AB10 &amp; $C9</f>
        <v xml:space="preserve">        colour_pattern: "ડાર્ક કેપ સાથે ટોચ પર ગ્રેશ કાળો. ડોર્સલ ફિનની આગળની તરફ ઝળહળતી સાથે બાજુ પર હળવા રાખોડી. કાળી પટ્ટી આંખથી ગુદા સુધી અને આંખથી ફ્લિપર સુધી ચાલે છે ઉપરની ચાંચ કાળી હોય છે અને નીચેની ચાંચ કાળી છેડી સફેદ હોય છે." ,</v>
      </c>
      <c r="AE9" s="17" t="str">
        <f>$A9 &amp; $B9 &amp; GUJ!AC10 &amp; $C9</f>
        <v xml:space="preserve">        colour_pattern: "ટોચ પર ગ્રેશ કાળો, ડોર્સલ ફિન હેઠળ અગ્રણી વી-આકારની કલાક કાચની પેટર્ન સાથે હળવા સફેદ પેટ અને ફ્લિપરની ઉપર પીળો રંગ." ,</v>
      </c>
      <c r="AF9" s="17" t="str">
        <f>$A9 &amp; $B9 &amp; GUJ!AD10 &amp; $C9</f>
        <v xml:space="preserve">        colour_pattern: "ગુલાબી પેટ અને ચહેરાથી ગુદા સુધી ચાલતી હળવા રાખોડી બેન્ડ સાથે ટોચ પર ગ્રેશ. ભૂખરા રંગની પટ્ટી નીચેના જડબાના મધ્ય ભાગથી ફ્લિપર સુધી દેખાય છે જ્યારે તરબૂચના શિખરથી ઉપરના જડબાના છેડા સુધી કાળી પટ્ટી દેખાય છે. ચાંચની ટોચ કાળી છે." ,</v>
      </c>
      <c r="AG9" s="17" t="str">
        <f>$A9 &amp; $B9 &amp; GUJ!AE10 &amp; $C9</f>
        <v xml:space="preserve">        colour_pattern: "10-25 ટ્યુબરકલ્સની પંક્તિઓ સાથે પીઠ પર ટ્યુબરકલ પેચ સાથે ડાર્ક ગ્રેથી બ્રાઉન ગ્રે. કોઈ ડોર્સલ ફિન નથી." ,</v>
      </c>
      <c r="AH9" s="17" t="str">
        <f>$A9 &amp; $B9 &amp; GUJ!AF10 &amp; $C9</f>
        <v xml:space="preserve">        colour_pattern: "ઉપર અને પાછળનો ભાગ આછો ભુરોથી ભુરો રાખોડી હોય છે જ્યારે પેટનો ભાગ આછો હોય છે" ,</v>
      </c>
    </row>
    <row r="10" spans="1:34">
      <c r="A10" s="16" t="s">
        <v>77</v>
      </c>
      <c r="B10" s="22" t="s">
        <v>141</v>
      </c>
      <c r="C10" s="22" t="s">
        <v>142</v>
      </c>
      <c r="D10" s="17" t="str">
        <f>$A10 &amp; $B10 &amp; GUJ!B11 &amp; $C10</f>
        <v xml:space="preserve">        dorsal_fin: "તેમની પાસે ડોર્સલ ફિન્સ નથી" ,</v>
      </c>
      <c r="E10" s="17" t="str">
        <f>$A10 &amp; $B10 &amp; GUJ!C11 &amp; $C10</f>
        <v xml:space="preserve">        dorsal_fin: "ડોર્સલ ફિન પૂંછડીના ફ્લુક નોચથી શરીરની લંબાઈના એક તૃતીયાંશ કરતા ઓછા ભાગમાં સ્થિત છે" ,</v>
      </c>
      <c r="F10" s="17" t="str">
        <f>$A10 &amp; $B10 &amp; GUJ!D11 &amp; $C10</f>
        <v xml:space="preserve">        dorsal_fin: "રોસ્ટ્રમની ટોચથી માર્ગના 3/4મા ભાગમાં ખૂબ જ નાની ડોર્સલ ફિન" ,</v>
      </c>
      <c r="G10" s="17" t="str">
        <f>$A10 &amp; $B10 &amp; GUJ!E11 &amp; $C10</f>
        <v xml:space="preserve">        dorsal_fin: " રોસ્ટ્રમની ટોચથી માર્ગના 3/4મા ભાગમાં ઊંચો અને ફાલ્કેટ ડોર્સલ ફિન" ,</v>
      </c>
      <c r="H10" s="17" t="str">
        <f>$A10 &amp; $B10 &amp; GUJ!F11 &amp; $C10</f>
        <v xml:space="preserve">        dorsal_fin: "એક ખૂબ જ ફાલ્કેટ અને બેકસ્વેપ્ટ ડોર્સલ ફિન સપાટી પર બ્લોહોલ સાથે દેખાય છે આ ફિન રોસ્ટ્રમ છેડાથી 3/4મા ભાગથી વધુ છે" ,</v>
      </c>
      <c r="I10" s="17" t="str">
        <f>$A10 &amp; $B10 &amp; GUJ!G11 &amp; $C10</f>
        <v xml:space="preserve">        dorsal_fin: "પીઠના મધ્યબિંદુ પાછળ સાપેક્ષ રીતે ઊંચો અને ફાલ્કેટ ડોર્સલ ફિન" ,</v>
      </c>
      <c r="J10" s="17" t="str">
        <f>$A10 &amp; $B10 &amp; GUJ!H11 &amp; $C10</f>
        <v xml:space="preserve">        dorsal_fin: "રોસ્ટ્રમ છેડાથી 2/3 માર્ગની નાની ફાલ્કેટ ડોર્સલ ફિન" ,</v>
      </c>
      <c r="K10" s="17" t="str">
        <f>$A10 &amp; $B10 &amp; GUJ!I11 &amp; $C10</f>
        <v xml:space="preserve">        dorsal_fin: "નાનો ડોર્સલ ફિન રોસ્ટ્રમ ટિપથી 2/3 માર્ગે" ,</v>
      </c>
      <c r="L10" s="17" t="str">
        <f>$A10 &amp; $B10 &amp; GUJ!J11 &amp; $C10</f>
        <v xml:space="preserve">        dorsal_fin: "રોસ્ટ્રમ છેડાથી 2/3 માર્ગની નાની ફાલ્કેટ ડોર્સલ ફિન" ,</v>
      </c>
      <c r="M10" s="17" t="str">
        <f>$A10 &amp; $B10 &amp; GUJ!K11 &amp; $C10</f>
        <v xml:space="preserve">        dorsal_fin: "નાનો ડોર્સલ ફિન રોસ્ટ્રમ છેડાથી 2/3 માર્ગે" ,</v>
      </c>
      <c r="N10" s="17" t="str">
        <f>$A10 &amp; $B10 &amp; GUJ!L11 &amp; $C10</f>
        <v xml:space="preserve">        dorsal_fin: "નીચી નોબી ડોર્સલ ફિન" ,</v>
      </c>
      <c r="O10" s="17" t="str">
        <f>$A10 &amp; $B10 &amp; GUJ!M11 &amp; $C10</f>
        <v xml:space="preserve">        dorsal_fin: "પાછળની મધ્યમાં ઊંચો ફાલ્કેટ ડોર્સલ ફિન" ,</v>
      </c>
      <c r="P10" s="17" t="str">
        <f>$A10 &amp; $B10 &amp; GUJ!N11 &amp; $C10</f>
        <v xml:space="preserve">        dorsal_fin: "પીઠની મધ્યમાં સારી રીતે પાછળની નાની વક્ર ડોર્સલ ફિન" ,</v>
      </c>
      <c r="Q10" s="17" t="str">
        <f>$A10 &amp; $B10 &amp; GUJ!O11 &amp; $C10</f>
        <v xml:space="preserve">        dorsal_fin: "શરીરના મધ્યબિંદુની બરાબર પાછળ ડોર્સલ ફિન જેવી નોબ" ,</v>
      </c>
      <c r="R10" s="17" t="str">
        <f>$A10 &amp; $B10 &amp; GUJ!P11 &amp; $C10</f>
        <v xml:space="preserve">        dorsal_fin: "ડોર્સલ ફિનની પાછળ હળવા રંગની સેડલ પેટર્ન; મોટી ગોળાકાર ડોર્સલ ફિન, નીચી અને માત્ર પાછળના મધ્યબિંદુની સામે" ,</v>
      </c>
      <c r="S10" s="17" t="str">
        <f>$A10 &amp; $B10 &amp; GUJ!Q11 &amp; $C10</f>
        <v xml:space="preserve">        dorsal_fin: "તેના ખૂબ મોટા ત્રિકોણાકાર ટટ્ટાર ડોર્સલ ફિન દ્વારા સરળતાથી ઓળખી શકાય છે (પુરુષ ડોર્સલ ફિન 2 મીટરથી વધુ ઊંચું હોય છે; સ્ત્રીઓમાં 09 મીટર સુધીની વક્ર ફિન હોય છે)" ,</v>
      </c>
      <c r="T10" s="17" t="str">
        <f>$A10 &amp; $B10 &amp; GUJ!R11 &amp; $C10</f>
        <v xml:space="preserve">        dorsal_fin: "ડોર્સલ ફિન ઉંચી હોય છે, પાછળના મધ્યબિંદુ પર ગોળાકાર છેડા સાથે ફાલ્કેટ હોય છે" ,</v>
      </c>
      <c r="U10" s="17" t="str">
        <f>$A10 &amp; $B10 &amp; GUJ!S11 &amp; $C10</f>
        <v xml:space="preserve">        dorsal_fin: "ડોર્સલ ફિન ઊંચો છે, પાછળના મધ્યબિંદુ પર નીચા ખૂણા પર ફાલ્કેટ વધે છે" ,</v>
      </c>
      <c r="V10" s="17" t="str">
        <f>$A10 &amp; $B10 &amp; GUJ!T11 &amp; $C10</f>
        <v xml:space="preserve">        dorsal_fin: "ડોર્સલ ફિન ઉંચી હોય છે, પાછળના મધ્યબિંદુ પર ફાલ્કેટ હોય છે" ,</v>
      </c>
      <c r="W10" s="17" t="str">
        <f>$A10 &amp; $B10 &amp; GUJ!U11 &amp; $C10</f>
        <v xml:space="preserve">        dorsal_fin: "ડોર્સલ ફિન ઉંચી, પાતળી, પીઠના મધ્યબિંદુ પર ટટ્ટાર હોય છે" ,</v>
      </c>
      <c r="X10" s="17" t="str">
        <f>$A10 &amp; $B10 &amp; GUJ!V11 &amp; $C10</f>
        <v xml:space="preserve">        dorsal_fin: "ડોર્સલ ફિન ઉંચી, પાતળી, પીઠના મધ્યબિંદુ પર ટટ્ટાર હોય છે; લાંબી ચાંચ" ,</v>
      </c>
      <c r="Y10" s="17" t="str">
        <f>$A10 &amp; $B10 &amp; GUJ!W11 &amp; $C10</f>
        <v xml:space="preserve">        dorsal_fin: "ડોર્સલ ફિન ટૂંકી અને શરીરના મધ્યબિંદુની સામે મોટા ખૂંધ પર બેઠેલી હોય છે" ,</v>
      </c>
      <c r="Z10" s="17" t="str">
        <f>$A10 &amp; $B10 &amp; GUJ!X11 &amp; $C10</f>
        <v xml:space="preserve">        dorsal_fin: "ડોર્સલ ફિન ટૂંકી છે" ,</v>
      </c>
      <c r="AA10" s="17" t="str">
        <f>$A10 &amp; $B10 &amp; GUJ!Y11 &amp; $C10</f>
        <v xml:space="preserve">        dorsal_fin: "ડોર્સલ ફિન વ્યાપક પાયા સાથે ઊંચો છે" ,</v>
      </c>
      <c r="AB10" s="17" t="str">
        <f>$A10 &amp; $B10 &amp; GUJ!Z11 &amp; $C10</f>
        <v xml:space="preserve">        dorsal_fin: " એક ઊંચો, ફાલ્કેટ ડોર્સલ ફિન જે કેન્દ્રમાં મૂકવામાં આવે છે" ,</v>
      </c>
      <c r="AC10" s="17" t="str">
        <f>$A10 &amp; $B10 &amp; GUJ!AA11 &amp; $C10</f>
        <v xml:space="preserve">        dorsal_fin: "ડોર્સલ ફિન ઉંચી, પાતળી, પીઠના મધ્ય-બિંદુ પર ટટ્ટાર હોય છે" ,</v>
      </c>
      <c r="AD10" s="17" t="str">
        <f>$A10 &amp; $B10 &amp; GUJ!AB11 &amp; $C10</f>
        <v xml:space="preserve">        dorsal_fin: "પાછળના મધ્યબિંદુ પર પહોળા આધાર સાથે ડોર્સલ ફિન ત્રિકોણાકાર હોય છે" ,</v>
      </c>
      <c r="AE10" s="17" t="str">
        <f>$A10 &amp; $B10 &amp; GUJ!AC11 &amp; $C10</f>
        <v xml:space="preserve">        dorsal_fin: "ડોર્સલ ફિન ઊંચી, પાતળી, ફાલ્કેટ અને પીઠના મધ્યબિંદુ પર હોય છે" ,</v>
      </c>
      <c r="AF10" s="17" t="str">
        <f>$A10 &amp; $B10 &amp; GUJ!AD11 &amp; $C10</f>
        <v xml:space="preserve">        dorsal_fin: "ડોર્સલ ફિન ટૂંકા, ત્રિકોણાકાર અને પાછળના મધ્યબિંદુ પર ટટ્ટાર હોય છે" ,</v>
      </c>
      <c r="AG10" s="17" t="str">
        <f>$A10 &amp; $B10 &amp; GUJ!AE11 &amp; $C10</f>
        <v xml:space="preserve">        dorsal_fin: "ડોર્સલ ફિન ગેરહાજર છે" ,</v>
      </c>
      <c r="AH10" s="17" t="str">
        <f>$A10 &amp; $B10 &amp; GUJ!AF11 &amp; $C10</f>
        <v xml:space="preserve">        dorsal_fin: "ડોર્સલ ફિન નીચી, નાની, ત્રિકોણાકાર, પહોળી-આધારિત અને રોસ્ટ્રમની ટોચથી લગભગ 2/3 જી માર્ગે છે." ,</v>
      </c>
    </row>
    <row r="11" spans="1:34">
      <c r="A11" s="16" t="s">
        <v>79</v>
      </c>
      <c r="B11" s="22" t="s">
        <v>141</v>
      </c>
      <c r="C11" s="22" t="s">
        <v>142</v>
      </c>
      <c r="D11" s="17" t="str">
        <f>$A11 &amp; $B11 &amp; GUJ!B12 &amp; $C11</f>
        <v xml:space="preserve">        teeth_count: "જડબાના દરેક ચતુર્થાંશ પર છ દાંત ઉપલા જડબા પર એક કાતરી સાથે જે પુરુષોમાં દાંડી તરીકે ફૂટે છે" ,</v>
      </c>
      <c r="E11" s="27" t="str">
        <f>$A11 &amp; " null,"</f>
        <v xml:space="preserve">        teeth_count: null,</v>
      </c>
      <c r="F11" s="27" t="str">
        <f>$A11 &amp; " null,"</f>
        <v xml:space="preserve">        teeth_count: null,</v>
      </c>
      <c r="G11" s="27" t="str">
        <f>$A11 &amp; " null,"</f>
        <v xml:space="preserve">        teeth_count: null,</v>
      </c>
      <c r="H11" s="27" t="str">
        <f>$A11 &amp; " null,"</f>
        <v xml:space="preserve">        teeth_count: null,</v>
      </c>
      <c r="I11" s="17" t="str">
        <f>$A11 &amp; $B11 &amp; GUJ!G12 &amp; $C11</f>
        <v xml:space="preserve">        teeth_count: "પેઢામાં દાંતની એક જોડી અને બહાર દેખાતી નથી" ,</v>
      </c>
      <c r="J11" s="17" t="str">
        <f>$A11 &amp; $B11 &amp; GUJ!H12 &amp; $C11</f>
        <v xml:space="preserve">        teeth_count: "ફોરવર્ડ પોઈન્ટીંગ શંક્વાકાર ટસ્કની એક જોડી પુખ્ત નરનાં નીચેના જડબામાં જ ફૂટે છે" ,</v>
      </c>
      <c r="K11" s="17" t="str">
        <f>$A11 &amp; $B11 &amp; GUJ!I12 &amp; $C11</f>
        <v xml:space="preserve">        teeth_count: "નીચલા જડબાની મધ્યમાં પહોળા, ચપટા s-આકારના દાંડી જે ફક્ત પુખ્ત પુરુષોમાં જ ફૂટે છે." ,</v>
      </c>
      <c r="L11" s="17" t="str">
        <f>$A11 &amp; $B11 &amp; GUJ!J12 &amp; $C11</f>
        <v xml:space="preserve">        teeth_count: "શંક્વાકાર દાંતની એક જોડી પુખ્ત પુરુષોના નીચલા જડબાની ટોચ પર જ ફૂટે છે." ,</v>
      </c>
      <c r="M11" s="17" t="str">
        <f>$A11 &amp; $B11 &amp; GUJ!K12 &amp; $C11</f>
        <v xml:space="preserve">        teeth_count: "મોંમાંથી એક જોડી દાંડી નીકળે છે." ,</v>
      </c>
      <c r="N11" s="17" t="str">
        <f>$A11 &amp; $B11 &amp; GUJ!L12 &amp; $C11</f>
        <v xml:space="preserve">        teeth_count: "નીચલા જડબામાં 18-26 જોડી દાંત હોય છે." ,</v>
      </c>
      <c r="O11" s="17" t="str">
        <f>$A11 &amp; $B11 &amp; GUJ!M12 &amp; $C11</f>
        <v xml:space="preserve">        teeth_count: "નીચલા જડબામાં 7-12 જોડી દાંત હોય છે; ઉપલા જડબામાં ક્યારેક 3 જોડી દાંત હોય છે" ,</v>
      </c>
      <c r="P11" s="17" t="str">
        <f>$A11 &amp; $B11 &amp; GUJ!N12 &amp; $C11</f>
        <v xml:space="preserve">        teeth_count: "નીચલા જડબામાં 10-16 જોડી દાંત હોય છે" ,</v>
      </c>
      <c r="Q11" s="17" t="str">
        <f>$A11 &amp; $B11 &amp; GUJ!O12 &amp; $C11</f>
        <v xml:space="preserve">        teeth_count: "ઉપલા જડબામાં 8-19 જોડી દાંત, નીચલા જડબામાં 13-14 જોડી દાંત" ,</v>
      </c>
      <c r="R11" s="17" t="str">
        <f>$A11 &amp; $B11 &amp; GUJ!P12 &amp; $C11</f>
        <v xml:space="preserve">        teeth_count: "દરેક જડબામાં 7-9 જોડી દાંત હોય છે." ,</v>
      </c>
      <c r="S11" s="17" t="str">
        <f>$A11 &amp; $B11 &amp; GUJ!Q12 &amp; $C11</f>
        <v xml:space="preserve">        teeth_count: "દરેક જડબામાં 10-14 જોડી દાંત હોય છે." ,</v>
      </c>
      <c r="T11" s="17" t="str">
        <f>$A11 &amp; $B11 &amp; GUJ!R12 &amp; $C11</f>
        <v xml:space="preserve">        teeth_count: "દરેક જડબામાં 7-12 જોડી દાંત હોય છે." ,</v>
      </c>
      <c r="U11" s="17" t="str">
        <f>$A11 &amp; $B11 &amp; GUJ!S12 &amp; $C11</f>
        <v xml:space="preserve">        teeth_count: "ઉપલા જડબામાં 8-11 જોડી દાંત અને નીચલા જડબામાં 11-13 જોડી" ,</v>
      </c>
      <c r="V11" s="17" t="str">
        <f>$A11 &amp; $B11 &amp; GUJ!T12 &amp; $C11</f>
        <v xml:space="preserve">        teeth_count: "દરેક જડબામાં 20-25 જોડી દાંત હોય છે." ,</v>
      </c>
      <c r="W11" s="17" t="str">
        <f>$A11 &amp; $B11 &amp; GUJ!U12 &amp; $C11</f>
        <v xml:space="preserve">        teeth_count: "નીચલા જડબામાં 2-7 જોડી દાંત હોય છે અને ઉપલા જડબામાં 1 જોડી દાંત હોય છે અથવા એક પણ નથી; દાંત સામાન્ય રીતે હંમેશા થાકેલા હોય છે." ,</v>
      </c>
      <c r="X11" s="17" t="str">
        <f>$A11 &amp; $B11 &amp; GUJ!V12 &amp; $C11</f>
        <v xml:space="preserve">        teeth_count: "દરેક જડબામાં 19-28 જોડી દાંત હોય છે જેમાં દાંતની કરચલીવાળી ધાર હોય છે." ,</v>
      </c>
      <c r="Y11" s="17" t="str">
        <f>$A11 &amp; $B11 &amp; GUJ!W12 &amp; $C11</f>
        <v xml:space="preserve">        teeth_count: "ઉપલા જડબામાં 33-39 જોડી દાંત હોય છે અને નીચલા જડબામાં 31-37 જોડી દાંત હોય છે." ,</v>
      </c>
      <c r="Z11" s="17" t="str">
        <f>$A11 &amp; $B11 &amp; GUJ!X12 &amp; $C11</f>
        <v xml:space="preserve">        teeth_count: "ઉપલા જડબામાં 32-38 જોડી દાંત હોય છે અને નીચલા જડબામાં 29-38 જોડી દાંત હોય છે." ,</v>
      </c>
      <c r="AA11" s="17" t="str">
        <f>$A11 &amp; $B11 &amp; GUJ!Y12 &amp; $C11</f>
        <v xml:space="preserve">        teeth_count: "દરેક જડબામાં 21-29 જોડી દાંત હોય છે." ,</v>
      </c>
      <c r="AB11" s="17" t="str">
        <f>$A11 &amp; $B11 &amp; GUJ!Z12 &amp; $C11</f>
        <v xml:space="preserve">        teeth_count: "દરેક જડબામાં 35-40 નાના પોઇન્ટેડ દાંત હોય છે." ,</v>
      </c>
      <c r="AC11" s="17" t="str">
        <f>$A11 &amp; $B11 &amp; GUJ!AA12 &amp; $C11</f>
        <v xml:space="preserve">        teeth_count: "દરેક જડબામાં 40-62 જોડી દાંત હોય છે (વામન સ્પિનર ​​ડોલ્ફિનના દરેક જડબામાં 41-52 જોડી દાંત હોય છે)" ,</v>
      </c>
      <c r="AD11" s="17" t="str">
        <f>$A11 &amp; $B11 &amp; GUJ!AB12 &amp; $C11</f>
        <v xml:space="preserve">        teeth_count: "દરેક જડબામાં 40-55 જોડી દાંત હોય છે." ,</v>
      </c>
      <c r="AE11" s="17" t="str">
        <f>$A11 &amp; $B11 &amp; GUJ!AC12 &amp; $C11</f>
        <v xml:space="preserve">        teeth_count: "ઉપલા જડબામાં 54-67 જોડી દાંત હોય છે અને નીચલા જડબામાં 52-64 જોડી દાંત હોય છે." ,</v>
      </c>
      <c r="AF11" s="17" t="str">
        <f>$A11 &amp; $B11 &amp; GUJ!AD12 &amp; $C11</f>
        <v xml:space="preserve">        teeth_count: "દરેક જડબામાં 38-44 જોડી દાંત હોય છે." ,</v>
      </c>
      <c r="AG11" s="17" t="str">
        <f>$A11 &amp; $B11 &amp; GUJ!AE12 &amp; $C11</f>
        <v xml:space="preserve">        teeth_count: "દરેક જડબામાં 15-22 જોડી દાંત સાથે સ્પેડ આકારના દાંત" ,</v>
      </c>
      <c r="AH11" s="17" t="str">
        <f>$A11 &amp; $B11 &amp; GUJ!AF12 &amp; $C11</f>
        <v xml:space="preserve">        teeth_count: "ઉપલા જડબામાં 26-39 જોડી દાંત હોય છે અને નીચેના જડબામાં 26-35 જોડી દાંત હોય છે." ,</v>
      </c>
    </row>
    <row r="12" spans="1:34">
      <c r="A12" s="16" t="s">
        <v>80</v>
      </c>
      <c r="B12" s="22" t="s">
        <v>141</v>
      </c>
      <c r="C12" s="22" t="s">
        <v>142</v>
      </c>
      <c r="D12" s="27" t="str">
        <f>$A12 &amp; " null,"</f>
        <v xml:space="preserve">        baleen_plate: null,</v>
      </c>
      <c r="E12" s="17" t="str">
        <f>$A12 &amp; $B12 &amp; GUJ!C13 &amp; $C12</f>
        <v xml:space="preserve">        baleen_plate: "350-370 જોડીઓ" ,</v>
      </c>
      <c r="F12" s="17" t="str">
        <f>$A12 &amp; $B12 &amp; GUJ!D13 &amp; $C12</f>
        <v xml:space="preserve">        baleen_plate: "બેલેનની 260-400 જોડી" ,</v>
      </c>
      <c r="G12" s="17" t="str">
        <f>$A12 &amp; $B12 &amp; GUJ!E13 &amp; $C12</f>
        <v xml:space="preserve">        baleen_plate: "બેલેનની 250-370 જોડી" ,</v>
      </c>
      <c r="H12" s="17" t="str">
        <f>$A12 &amp; $B12 &amp; GUJ!F13 &amp; $C12</f>
        <v xml:space="preserve">        baleen_plate: "ટૂંકા અને પહોળા બેલીનની 180-210 જોડી, આગળ પીળો સફેદ અને પાછળ કાળો" ,</v>
      </c>
      <c r="I12" s="27" t="str">
        <f t="shared" ref="I12:P12" si="1">$A12 &amp; " null,"</f>
        <v xml:space="preserve">        baleen_plate: null,</v>
      </c>
      <c r="J12" s="27" t="str">
        <f t="shared" si="1"/>
        <v xml:space="preserve">        baleen_plate: null,</v>
      </c>
      <c r="K12" s="27" t="str">
        <f t="shared" si="1"/>
        <v xml:space="preserve">        baleen_plate: null,</v>
      </c>
      <c r="L12" s="27" t="str">
        <f t="shared" si="1"/>
        <v xml:space="preserve">        baleen_plate: null,</v>
      </c>
      <c r="M12" s="27" t="str">
        <f t="shared" si="1"/>
        <v xml:space="preserve">        baleen_plate: null,</v>
      </c>
      <c r="N12" s="27" t="str">
        <f t="shared" si="1"/>
        <v xml:space="preserve">        baleen_plate: null,</v>
      </c>
      <c r="O12" s="27" t="str">
        <f t="shared" si="1"/>
        <v xml:space="preserve">        baleen_plate: null,</v>
      </c>
      <c r="P12" s="27" t="str">
        <f t="shared" si="1"/>
        <v xml:space="preserve">        baleen_plate: null,</v>
      </c>
      <c r="Q12" s="27" t="str">
        <f t="shared" ref="Q12:AF13" si="2">$A12 &amp; " null,"</f>
        <v xml:space="preserve">        baleen_plate: null,</v>
      </c>
      <c r="R12" s="27" t="str">
        <f t="shared" si="2"/>
        <v xml:space="preserve">        baleen_plate: null,</v>
      </c>
      <c r="S12" s="27" t="str">
        <f t="shared" si="2"/>
        <v xml:space="preserve">        baleen_plate: null,</v>
      </c>
      <c r="T12" s="27" t="str">
        <f t="shared" si="2"/>
        <v xml:space="preserve">        baleen_plate: null,</v>
      </c>
      <c r="U12" s="27" t="str">
        <f t="shared" si="2"/>
        <v xml:space="preserve">        baleen_plate: null,</v>
      </c>
      <c r="V12" s="27" t="str">
        <f t="shared" si="2"/>
        <v xml:space="preserve">        baleen_plate: null,</v>
      </c>
      <c r="W12" s="27" t="str">
        <f t="shared" si="2"/>
        <v xml:space="preserve">        baleen_plate: null,</v>
      </c>
      <c r="X12" s="27" t="str">
        <f t="shared" si="2"/>
        <v xml:space="preserve">        baleen_plate: null,</v>
      </c>
      <c r="Y12" s="27" t="str">
        <f t="shared" si="2"/>
        <v xml:space="preserve">        baleen_plate: null,</v>
      </c>
      <c r="Z12" s="27" t="str">
        <f t="shared" si="2"/>
        <v xml:space="preserve">        baleen_plate: null,</v>
      </c>
      <c r="AA12" s="27" t="str">
        <f t="shared" si="2"/>
        <v xml:space="preserve">        baleen_plate: null,</v>
      </c>
      <c r="AB12" s="27" t="str">
        <f t="shared" si="2"/>
        <v xml:space="preserve">        baleen_plate: null,</v>
      </c>
      <c r="AC12" s="27" t="str">
        <f t="shared" si="2"/>
        <v xml:space="preserve">        baleen_plate: null,</v>
      </c>
      <c r="AD12" s="27" t="str">
        <f t="shared" si="2"/>
        <v xml:space="preserve">        baleen_plate: null,</v>
      </c>
      <c r="AE12" s="27" t="str">
        <f t="shared" si="2"/>
        <v xml:space="preserve">        baleen_plate: null,</v>
      </c>
      <c r="AF12" s="27" t="str">
        <f t="shared" si="2"/>
        <v xml:space="preserve">        baleen_plate: null,</v>
      </c>
      <c r="AG12" s="27" t="str">
        <f t="shared" ref="U12:AH13" si="3">$A12 &amp; " null,"</f>
        <v xml:space="preserve">        baleen_plate: null,</v>
      </c>
      <c r="AH12" s="27" t="str">
        <f t="shared" si="3"/>
        <v xml:space="preserve">        baleen_plate: null,</v>
      </c>
    </row>
    <row r="13" spans="1:34">
      <c r="A13" s="16" t="s">
        <v>81</v>
      </c>
      <c r="B13" s="22" t="s">
        <v>141</v>
      </c>
      <c r="C13" s="22" t="s">
        <v>142</v>
      </c>
      <c r="D13" s="27" t="str">
        <f>$A13 &amp; " null,"</f>
        <v xml:space="preserve">        throat_grooves: null,</v>
      </c>
      <c r="E13" s="17" t="str">
        <f>$A13 &amp; $B13 &amp; GUJ!C14 &amp; $C13</f>
        <v xml:space="preserve">        throat_grooves: "ગળાના ખાંચોની સંખ્યા 14 થી 35 છે, જે નાભિ સુધી વિસ્તરે છે" ,</v>
      </c>
      <c r="F13" s="17" t="str">
        <f>$A13 &amp; $B13 &amp; GUJ!D14 &amp; $C13</f>
        <v xml:space="preserve">        throat_grooves: "70-118 (મોટેભાગે 90-95) વેન્ટ્રલ પ્લેટ્સ લગભગ નાભિ સુધી" ,</v>
      </c>
      <c r="G13" s="17" t="str">
        <f>$A13 &amp; $B13 &amp; GUJ!E14 &amp; $C13</f>
        <v xml:space="preserve">        throat_grooves: "40- 70 (અરબી સમુદ્ર માટે 42-54) નાભિ સુધી અથવા તેનાથી આગળ વેન્ટ્રલ પ્લેટ્સ" ,</v>
      </c>
      <c r="H13" s="17" t="str">
        <f>$A13 &amp; $B13 &amp; GUJ!F14 &amp; $C13</f>
        <v xml:space="preserve">        throat_grooves: "80-90 વેન્ટ્રલ પ્લેટ્સ નાભિની બહાર વિસ્તરે છે" ,</v>
      </c>
      <c r="I13" s="17" t="str">
        <f>$A13 &amp; $B13 &amp; GUJ!G14 &amp; $C13</f>
        <v xml:space="preserve">        throat_grooves: "V-આકાર d ગળાનો ખાંચો હાજર છે" ,</v>
      </c>
      <c r="J13" s="17" t="str">
        <f>$A13 &amp; $B13 &amp; GUJ!H14 &amp; $C13</f>
        <v xml:space="preserve">        throat_grooves: " V આકારની ગળામાં ખાંચો હાજર છે" ,</v>
      </c>
      <c r="K13" s="17" t="str">
        <f>$A13 &amp; $B13 &amp; GUJ!I14 &amp; $C13</f>
        <v xml:space="preserve">        throat_grooves: "ગળાના ખાંચોની એક જોડી હાજર છે" ,</v>
      </c>
      <c r="L13" s="17" t="str">
        <f>$A13 &amp; $B13 &amp; GUJ!J14 &amp; $C13</f>
        <v xml:space="preserve">        throat_grooves: "V આકારના ગળાના ખાંચોની જોડી હાજર છે" ,</v>
      </c>
      <c r="M13" s="17" t="str">
        <f>$A13 &amp; $B13 &amp; GUJ!K14 &amp; $C13</f>
        <v xml:space="preserve">        throat_grooves: "ગળાના ખાંચોની એક જોડી હાજર છે" ,</v>
      </c>
      <c r="N13" s="17" t="str">
        <f>$A13 &amp; $B13 &amp; GUJ!L14 &amp; $C13</f>
        <v xml:space="preserve">        throat_grooves: "2-10 ટૂંકા ગળાના ખાંચો" ,</v>
      </c>
      <c r="O13" s="27" t="str">
        <f>$A13 &amp; " null,"</f>
        <v xml:space="preserve">        throat_grooves: null,</v>
      </c>
      <c r="P13" s="27" t="str">
        <f>$A13 &amp; " null,"</f>
        <v xml:space="preserve">        throat_grooves: null,</v>
      </c>
      <c r="Q13" s="27" t="str">
        <f t="shared" si="2"/>
        <v xml:space="preserve">        throat_grooves: null,</v>
      </c>
      <c r="R13" s="27" t="str">
        <f t="shared" si="2"/>
        <v xml:space="preserve">        throat_grooves: null,</v>
      </c>
      <c r="S13" s="27" t="str">
        <f t="shared" si="2"/>
        <v xml:space="preserve">        throat_grooves: null,</v>
      </c>
      <c r="T13" s="27" t="str">
        <f t="shared" si="2"/>
        <v xml:space="preserve">        throat_grooves: null,</v>
      </c>
      <c r="U13" s="27" t="str">
        <f t="shared" si="3"/>
        <v xml:space="preserve">        throat_grooves: null,</v>
      </c>
      <c r="V13" s="27" t="str">
        <f t="shared" si="3"/>
        <v xml:space="preserve">        throat_grooves: null,</v>
      </c>
      <c r="W13" s="27" t="str">
        <f t="shared" si="3"/>
        <v xml:space="preserve">        throat_grooves: null,</v>
      </c>
      <c r="X13" s="27" t="str">
        <f t="shared" si="3"/>
        <v xml:space="preserve">        throat_grooves: null,</v>
      </c>
      <c r="Y13" s="27" t="str">
        <f t="shared" si="3"/>
        <v xml:space="preserve">        throat_grooves: null,</v>
      </c>
      <c r="Z13" s="27" t="str">
        <f t="shared" si="3"/>
        <v xml:space="preserve">        throat_grooves: null,</v>
      </c>
      <c r="AA13" s="27" t="str">
        <f t="shared" si="3"/>
        <v xml:space="preserve">        throat_grooves: null,</v>
      </c>
      <c r="AB13" s="27" t="str">
        <f t="shared" si="3"/>
        <v xml:space="preserve">        throat_grooves: null,</v>
      </c>
      <c r="AC13" s="27" t="str">
        <f t="shared" si="3"/>
        <v xml:space="preserve">        throat_grooves: null,</v>
      </c>
      <c r="AD13" s="27" t="str">
        <f t="shared" si="3"/>
        <v xml:space="preserve">        throat_grooves: null,</v>
      </c>
      <c r="AE13" s="27" t="str">
        <f t="shared" si="3"/>
        <v xml:space="preserve">        throat_grooves: null,</v>
      </c>
      <c r="AF13" s="27" t="str">
        <f t="shared" si="3"/>
        <v xml:space="preserve">        throat_grooves: null,</v>
      </c>
      <c r="AG13" s="27" t="str">
        <f t="shared" si="3"/>
        <v xml:space="preserve">        throat_grooves: null,</v>
      </c>
      <c r="AH13" s="27" t="str">
        <f t="shared" si="3"/>
        <v xml:space="preserve">        throat_grooves: null,</v>
      </c>
    </row>
    <row r="14" spans="1:34">
      <c r="A14" s="16" t="s">
        <v>82</v>
      </c>
      <c r="B14" s="22" t="s">
        <v>141</v>
      </c>
      <c r="C14" s="22" t="s">
        <v>142</v>
      </c>
      <c r="D14" s="17" t="str">
        <f>$A14 &amp; $B14 &amp; GUJ!B15 &amp; $C14</f>
        <v xml:space="preserve">        seasonal_movement: "રહેવાસી વસ્તી" ,</v>
      </c>
      <c r="E14" s="17" t="str">
        <f>$A14 &amp; $B14 &amp; GUJ!C15 &amp; $C14</f>
        <v xml:space="preserve">        seasonal_movement: "અરબી સમુદ્રની અંદર" ,</v>
      </c>
      <c r="F14" s="17" t="str">
        <f>$A14 &amp; $B14 &amp; GUJ!D15 &amp; $C14</f>
        <v xml:space="preserve">        seasonal_movement: "અરબી સમુદ્ર - બંગાળની ખાડી" ,</v>
      </c>
      <c r="G14" s="17" t="str">
        <f>$A14 &amp; $B14 &amp; GUJ!E15 &amp; $C14</f>
        <v xml:space="preserve">        seasonal_movement: "રહેવાસી વસ્તી" ,</v>
      </c>
      <c r="H14" s="17" t="str">
        <f>$A14 &amp; $B14 &amp; GUJ!F15 &amp; $C14</f>
        <v xml:space="preserve">        seasonal_movement: "અજ્ઞાત" ,</v>
      </c>
      <c r="I14" s="17" t="str">
        <f>$A14 &amp; $B14 &amp; GUJ!G15 &amp; $C14</f>
        <v xml:space="preserve">        seasonal_movement: "અજ્ઞાત" ,</v>
      </c>
      <c r="J14" s="17" t="str">
        <f>$A14 &amp; $B14 &amp; GUJ!H15 &amp; $C14</f>
        <v xml:space="preserve">        seasonal_movement: "અજ્ઞાત" ,</v>
      </c>
      <c r="K14" s="17" t="str">
        <f>$A14 &amp; $B14 &amp; GUJ!I15 &amp; $C14</f>
        <v xml:space="preserve">        seasonal_movement: "અજ્ઞાત" ,</v>
      </c>
      <c r="L14" s="17" t="str">
        <f>$A14 &amp; $B14 &amp; GUJ!J15 &amp; $C14</f>
        <v xml:space="preserve">        seasonal_movement: "અજ્ઞાત" ,</v>
      </c>
      <c r="M14" s="17" t="str">
        <f>$A14 &amp; $B14 &amp; GUJ!K15 &amp; $C14</f>
        <v xml:space="preserve">        seasonal_movement: "અજ્ઞાત" ,</v>
      </c>
      <c r="N14" s="17" t="str">
        <f>$A14 &amp; $B14 &amp; GUJ!L15 &amp; $C14</f>
        <v xml:space="preserve">        seasonal_movement: "અજ્ઞાત" ,</v>
      </c>
      <c r="O14" s="17" t="str">
        <f>$A14 &amp; $B14 &amp; GUJ!M15 &amp; $C14</f>
        <v xml:space="preserve">        seasonal_movement: "અજ્ઞાત" ,</v>
      </c>
      <c r="P14" s="17" t="str">
        <f>$A14 &amp; $B14 &amp; GUJ!N15 &amp; $C14</f>
        <v xml:space="preserve">        seasonal_movement: "અજ્ઞાત" ,</v>
      </c>
      <c r="Q14" s="17" t="str">
        <f>$A14 &amp; $B14 &amp; GUJ!O15 &amp; $C14</f>
        <v xml:space="preserve">        seasonal_movement: "અજ્ઞાત" ,</v>
      </c>
      <c r="R14" s="17" t="str">
        <f>$A14 &amp; $B14 &amp; GUJ!P15 &amp; $C14</f>
        <v xml:space="preserve">        seasonal_movement: "અજ્ઞાત" ,</v>
      </c>
      <c r="S14" s="17" t="str">
        <f>$A14 &amp; $B14 &amp; GUJ!Q15 &amp; $C14</f>
        <v xml:space="preserve">        seasonal_movement: "અજ્ઞાત" ,</v>
      </c>
      <c r="T14" s="17" t="str">
        <f>$A14 &amp; $B14 &amp; GUJ!R15 &amp; $C14</f>
        <v xml:space="preserve">        seasonal_movement: "અજ્ઞાત" ,</v>
      </c>
      <c r="U14" s="17" t="str">
        <f>$A14 &amp; $B14 &amp; GUJ!S15 &amp; $C14</f>
        <v xml:space="preserve">        seasonal_movement: "અજ્ઞાત" ,</v>
      </c>
      <c r="V14" s="17" t="str">
        <f>$A14 &amp; $B14 &amp; GUJ!T15 &amp; $C14</f>
        <v xml:space="preserve">        seasonal_movement: "અજ્ઞાત" ,</v>
      </c>
      <c r="W14" s="17" t="str">
        <f>$A14 &amp; $B14 &amp; GUJ!U15 &amp; $C14</f>
        <v xml:space="preserve">        seasonal_movement: "અજ્ઞાત" ,</v>
      </c>
      <c r="X14" s="17" t="str">
        <f>$A14 &amp; $B14 &amp; GUJ!V15 &amp; $C14</f>
        <v xml:space="preserve">        seasonal_movement: "અજ્ઞાત" ,</v>
      </c>
      <c r="Y14" s="17" t="str">
        <f>$A14 &amp; $B14 &amp; GUJ!W15 &amp; $C14</f>
        <v xml:space="preserve">        seasonal_movement: "રહેવાસી વસ્તી" ,</v>
      </c>
      <c r="Z14" s="17" t="str">
        <f>$A14 &amp; $B14 &amp; GUJ!X15 &amp; $C14</f>
        <v xml:space="preserve">        seasonal_movement: "રહેવાસી વસ્તી" ,</v>
      </c>
      <c r="AA14" s="17" t="str">
        <f>$A14 &amp; $B14 &amp; GUJ!Y15 &amp; $C14</f>
        <v xml:space="preserve">        seasonal_movement: "રહેવાસી વસ્તી" ,</v>
      </c>
      <c r="AB14" s="17" t="str">
        <f>$A14 &amp; $B14 &amp; GUJ!Z15 &amp; $C14</f>
        <v xml:space="preserve">        seasonal_movement: "રહેવાસી વસ્તી" ,</v>
      </c>
      <c r="AC14" s="17" t="str">
        <f>$A14 &amp; $B14 &amp; GUJ!AA15 &amp; $C14</f>
        <v xml:space="preserve">        seasonal_movement: "રહેવાસી વસ્તી" ,</v>
      </c>
      <c r="AD14" s="17" t="str">
        <f>$A14 &amp; $B14 &amp; GUJ!AB15 &amp; $C14</f>
        <v xml:space="preserve">        seasonal_movement: "અજ્ઞાત" ,</v>
      </c>
      <c r="AE14" s="17" t="str">
        <f>$A14 &amp; $B14 &amp; GUJ!AC15 &amp; $C14</f>
        <v xml:space="preserve">        seasonal_movement: "અજ્ઞાત" ,</v>
      </c>
      <c r="AF14" s="17" t="str">
        <f>$A14 &amp; $B14 &amp; GUJ!AD15 &amp; $C14</f>
        <v xml:space="preserve">        seasonal_movement: "અજાણ્યું" ,</v>
      </c>
      <c r="AG14" s="17" t="str">
        <f>$A14 &amp; $B14 &amp; GUJ!AE15 &amp; $C14</f>
        <v xml:space="preserve">        seasonal_movement: "રહેવાસી વસ્તી" ,</v>
      </c>
      <c r="AH14" s="17" t="str">
        <f>$A14 &amp; $B14 &amp; GUJ!AF15 &amp; $C14</f>
        <v xml:space="preserve">        seasonal_movement: "રહેવાસી વસ્તી" ,</v>
      </c>
    </row>
    <row r="15" spans="1:34">
      <c r="A15" s="16" t="s">
        <v>83</v>
      </c>
      <c r="B15" s="22" t="s">
        <v>141</v>
      </c>
      <c r="C15" s="22" t="s">
        <v>142</v>
      </c>
      <c r="D15" s="17" t="str">
        <f>$A15 &amp; $B15 &amp; GUJ!B16 &amp; $C15</f>
        <v xml:space="preserve">        habitat_preferance: "ડુગોંગ્સ છીછરા, આશ્રયવાળા દરિયાકાંઠાના પાણીમાં રહે છે જ્યાં દરિયાઈ ઘાસની પથારીઓ છે ભારતમાં વર્તમાન વિતરણ કચ્છનો અખાત, પાલ્ક ખાડી, મન્નારનો અખાત અને આંદામાન અને નિકોબાર ટાપુઓ છે." ,</v>
      </c>
      <c r="E15" s="17" t="str">
        <f>$A15 &amp; $B15 &amp; GUJ!C16 &amp; $C15</f>
        <v xml:space="preserve">        habitat_preferance: " દરિયાકાંઠાના અને ખંડીય શેલ્ફ-એજ પાણીમાં જોવા મળે છે" ,</v>
      </c>
      <c r="F15" s="17" t="str">
        <f>$A15 &amp; $B15 &amp; GUJ!D16 &amp; $C15</f>
        <v xml:space="preserve">        habitat_preferance: "ખુલ્લા સમુદ્રની પ્રજાતિઓ, ખોરાક અને સંભવતઃ સંવર્ધન માટે કિનારાની નજીક જોવા મળે છે. અરબી સમુદ્રમાં કદાચ પિગ્મી બ્લુ વ્હેલ પણ છે." ,</v>
      </c>
      <c r="G15" s="17" t="str">
        <f>$A15 &amp; $B15 &amp; GUJ!E16 &amp; $C15</f>
        <v xml:space="preserve">        habitat_preferance: "અપતટીય અને નજીક કિનારા મળી" ,</v>
      </c>
      <c r="H15" s="17" t="str">
        <f>$A15 &amp; $B15 &amp; GUJ!F16 &amp; $C15</f>
        <v xml:space="preserve">        habitat_preferance: "202m સુધી છીછરા ખંડીય છાજલીઓમાં નજીકના કિનારે જોવા મળે છે" ,</v>
      </c>
      <c r="I15" s="17" t="str">
        <f>$A15 &amp; $B15 &amp; GUJ!G16 &amp; $C15</f>
        <v xml:space="preserve">        habitat_preferance: "ઊંડા મહાસાગરોમાં ઓફશોર મળી" ,</v>
      </c>
      <c r="J15" s="17" t="str">
        <f>$A15 &amp; $B15 &amp; GUJ!H16 &amp; $C15</f>
        <v xml:space="preserve">        habitat_preferance: "વિતરણ અજ્ઞાત પરંતુ ઊંડા પાણીમાં ઓફશોર મળી આવ્યું" ,</v>
      </c>
      <c r="K15" s="17" t="str">
        <f>$A15 &amp; $B15 &amp; GUJ!I16 &amp; $C15</f>
        <v xml:space="preserve">        habitat_preferance: "વિતરણ અજ્ઞાત છે; અપતટીય ઊંડા પાણીમાં જોવા મળે છે" ,</v>
      </c>
      <c r="L15" s="17" t="str">
        <f>$A15 &amp; $B15 &amp; GUJ!J16 &amp; $C15</f>
        <v xml:space="preserve">        habitat_preferance: "દરિયાકાંઠે અને સીધા ખંડીય ઢોળાવની નજીક ઊંડા પાણીમાં જોવા મળે છે" ,</v>
      </c>
      <c r="M15" s="17" t="str">
        <f>$A15 &amp; $B15 &amp; GUJ!K16 &amp; $C15</f>
        <v xml:space="preserve">        habitat_preferance: "અપતટીય ઊંડા પાણીમાં 200m અથવા તેથી વધુ જોવા મળે છે" ,</v>
      </c>
      <c r="N15" s="17" t="str">
        <f>$A15 &amp; $B15 &amp; GUJ!L16 &amp; $C15</f>
        <v xml:space="preserve">        habitat_preferance: "ખંડીય ઢોળાવની નજીક, 1000 મીટરથી વધુ ઊંડા પાણીમાં અને કિનારાની નજીક સબમરીન ખીણમાં જોવા મળે છે" ,</v>
      </c>
      <c r="O15" s="17" t="str">
        <f>$A15 &amp; $B15 &amp; GUJ!M16 &amp; $C15</f>
        <v xml:space="preserve">        habitat_preferance: "અપતટીય પાણીમાં જોવા મળે છે" ,</v>
      </c>
      <c r="P15" s="17" t="str">
        <f>$A15 &amp; $B15 &amp; GUJ!N16 &amp; $C15</f>
        <v xml:space="preserve">        habitat_preferance: "ખંડીય ઢોળાવ પર અને ઊંડા પાણીમાં જોવા મળે છે તે વામન શુક્રાણુ વ્હેલ જેટલું સામાન્ય નથી" ,</v>
      </c>
      <c r="Q15" s="17" t="str">
        <f>$A15 &amp; $B15 &amp; GUJ!O16 &amp; $C15</f>
        <v xml:space="preserve">        habitat_preferance: "દરિયાકાંઠાના પાણી, લગૂન્સ, નદીઓ અને નદીઓમાં જોવા મળે છે ભારતમાં વર્તમાન વિતરણમાં ચિલિકા લગૂન, ઉત્તર ઓરિસ્સા અને પશ્ચિમ બંગાળના દરિયાકાંઠાના પાણીનો સમાવેશ થાય છે જેમાં ભીતરકણિકા અને સુંદરવનનો સમાવેશ થાય છે." ,</v>
      </c>
      <c r="R15" s="17" t="str">
        <f>$A15 &amp; $B15 &amp; GUJ!P16 &amp; $C15</f>
        <v xml:space="preserve">        habitat_preferance: "દરિયાઈ ટાપુઓ જ્યાં નજીકના કિનારાના પાણી ઊંડા હોય છે તેની આસપાસના દરિયાકિનારાના ઊંડા પાણીમાં જોવા મળે છે" ,</v>
      </c>
      <c r="S15" s="17" t="str">
        <f>$A15 &amp; $B15 &amp; GUJ!Q16 &amp; $C15</f>
        <v xml:space="preserve">        habitat_preferance: "કોસ્મોપોલીલ્ટન પ્રજાતિ સામાન્ય રીતે નજીકમાં અને દરિયાકિનારે જોવા મળે છે" ,</v>
      </c>
      <c r="T15" s="17" t="str">
        <f>$A15 &amp; $B15 &amp; GUJ!R16 &amp; $C15</f>
        <v xml:space="preserve">        habitat_preferance: "દરિયાઈ ટાપુઓ જ્યાં નજીકના કિનારાના પાણી ઊંડા હોય છે તેની આસપાસના દરિયાકિનારાના ઊંડા પાણીમાં જોવા મળે છે" ,</v>
      </c>
      <c r="U15" s="17" t="str">
        <f>$A15 &amp; $B15 &amp; GUJ!S16 &amp; $C15</f>
        <v xml:space="preserve">        habitat_preferance: "દરિયાઈ ટાપુઓ જ્યાં નજીકના કિનારાના પાણી ઊંડા હોય છે તેની આસપાસના દરિયાકિનારાના ઊંડા પાણીમાં જોવા મળે છે" ,</v>
      </c>
      <c r="V15" s="17" t="str">
        <f>$A15 &amp; $B15 &amp; GUJ!T16 &amp; $C15</f>
        <v xml:space="preserve">        habitat_preferance: "દરિયાઈ ટાપુઓ જ્યાં નજીકના કિનારાના પાણી ઊંડા હોય છે તેની આસપાસના દરિયાકિનારાના ઊંડા પાણીમાં જોવા મળે છે" ,</v>
      </c>
      <c r="W15" s="17" t="str">
        <f>$A15 &amp; $B15 &amp; GUJ!U16 &amp; $C15</f>
        <v xml:space="preserve">        habitat_preferance: "ખંડીય ઢોળાવ અને બાહ્ય શેલ્ફના ઊંડા પ્રદેશોમાં જોવા મળે છે" ,</v>
      </c>
      <c r="X15" s="17" t="str">
        <f>$A15 &amp; $B15 &amp; GUJ!V16 &amp; $C15</f>
        <v xml:space="preserve">        habitat_preferance: "ઊંડા સમુદ્રના પાણીમાં જોવા મળે છે તે ભારતીય પાણીમાં ખૂબ જ દુર્લભ છે" ,</v>
      </c>
      <c r="Y15" s="17" t="str">
        <f>$A15 &amp; $B15 &amp; GUJ!W16 &amp; $C15</f>
        <v xml:space="preserve">        habitat_preferance: "30 મીટરથી ઓછી ઊંડાઈના કિનારાના છીછરા પાણીમાં, નદીના મુખની નજીક અને નદીમુખોમાં જોવા મળે છે. ભારતના પશ્ચિમ કિનારે સૌથી સામાન્ય પ્રજાતિઓ" ,</v>
      </c>
      <c r="Z15" s="17" t="str">
        <f>$A15 &amp; $B15 &amp; GUJ!X16 &amp; $C15</f>
        <v xml:space="preserve">        habitat_preferance: "ભારતના પૂર્વ કિનારે જોવા મળે છે એસ પ્લમ્બિયા અને ચાઇનેન્સિસ વચ્ચેના ઓવરલેપનો વિસ્તાર દક્ષિણપૂર્વ ભારતમાં હોવાનું અનુમાન છે જે 30 મીટરથી ઓછી ઊંડાઈના કિનારાના છીછરા પાણીમાં, નદીના મુખની નજીક અને નદીમુખોમાં જોવા મળે છે." ,</v>
      </c>
      <c r="AA15" s="17" t="str">
        <f>$A15 &amp; $B15 &amp; GUJ!Y16 &amp; $C15</f>
        <v xml:space="preserve">        habitat_preferance: "નજીકના પાણીમાં જોવા મળે છે ભારતીય પાણીમાં છાજલી પર તુર્સિઓપ્સ ટ્રંકેટસ (સામાન્ય બોટલનોઝ ડોલ્ફિન) પણ જોવા મળે છે પરંતુ ઊંડા પાણીમાં ટી ટ્રંકેટસની ચાંચ ટૂંકી હોય છે, વધુ મજબૂત શરીર હોય છે, વધુ ફાલ્કેટ ફિન હોય છે અને વેન્ટ્રલ ફોલ્લીઓ હોતી નથી." ,</v>
      </c>
      <c r="AB15" s="17" t="str">
        <f>$A15 &amp; $B15 &amp; GUJ!Z16 &amp; $C15</f>
        <v xml:space="preserve">        habitat_preferance: "પાન-ઉષ્ણકટિબંધીય સ્પોટેડ ડોલ્ફિન ઉષ્ણકટિબંધીય મહાસાગરોમાં ગરમ ​​સપાટીના તાપમાન સાથે જોવા મળે છે, દરિયાકાંઠાના અને અપતટીય પ્રદેશો બંનેમાં દરિયાકાંઠાના સ્વરૂપો દરિયાકાંઠાના સ્વરૂપો સામાન્ય રીતે દરિયાકાંઠે રહેતા લોકો કરતા મોટા અને વધુ ભારે જોવા મળે છે." ,</v>
      </c>
      <c r="AC15" s="17" t="str">
        <f>$A15 &amp; $B15 &amp; GUJ!AA16 &amp; $C15</f>
        <v xml:space="preserve">        habitat_preferance: "દરિયાઈ ટાપુઓ જ્યાં નજીકના કિનારાના પાણી ઊંડા હોય છે તેની આસપાસના દરિયાકિનારાના ઊંડા પાણીમાં જોવા મળે છે" ,</v>
      </c>
      <c r="AD15" s="17" t="str">
        <f>$A15 &amp; $B15 &amp; GUJ!AB16 &amp; $C15</f>
        <v xml:space="preserve">        habitat_preferance: "સમુદ્રના ઊંડા પાણીમાં જોવા મળે છે" ,</v>
      </c>
      <c r="AE15" s="17" t="str">
        <f>$A15 &amp; $B15 &amp; GUJ!AC16 &amp; $C15</f>
        <v xml:space="preserve">        habitat_preferance: "ખંડીય શેલ્ફના ઊંડા પાણીમાં અને ઢોળાવ પર, ક્યારેક નજીકના કિનારાના ઊંડા પાણીમાં જોવા મળે છે" ,</v>
      </c>
      <c r="AF15" s="17" t="str">
        <f>$A15 &amp; $B15 &amp; GUJ!AD16 &amp; $C15</f>
        <v xml:space="preserve">        habitat_preferance: "દરિયાઈ પ્રજાતિઓ ઊંડા દરિયાકિનારાના પાણીમાં જોવા મળે છે" ,</v>
      </c>
      <c r="AG15" s="17" t="str">
        <f>$A15 &amp; $B15 &amp; GUJ!AE16 &amp; $C15</f>
        <v xml:space="preserve">        habitat_preferance: "સુંદરવન સહિત ભારતના સમગ્ર દરિયાકિનારે, નજીકના કિનારાના પાણીમાં અને નદીમુખોમાં જોવા મળે છે." ,</v>
      </c>
      <c r="AH15" s="17" t="str">
        <f>$A15 &amp; $B15 &amp; GUJ!AF16 &amp; $C15</f>
        <v xml:space="preserve">        habitat_preferance: "સિંધુ, ગંગા, બ્રહ્મપુત્રા, મેઘના અને કર્ણફૂલી સાંગુ નદીઓ અને તેમની ઉપનદીઓમાં જોવા મળે છે. P.g .minor પાકિસ્તાનમાં સિંધુ ડ્રેનેજ અને ભારતમાં બિયાસ નદીમાં જોવા મળે છે. પીજી ગેંગેટિકા બાકીની પ્રજાતિઓના વિતરણ શ્રેણીમાં જોવા મળે છે." ,</v>
      </c>
    </row>
    <row r="16" spans="1:34">
      <c r="A16" s="16" t="s">
        <v>84</v>
      </c>
      <c r="B16" s="22" t="s">
        <v>141</v>
      </c>
      <c r="C16" s="22" t="s">
        <v>142</v>
      </c>
      <c r="D16" s="17" t="str">
        <f>$A16 &amp; $B16 &amp; GUJ!B17 &amp; $C16</f>
        <v xml:space="preserve">        type: "દરિયાઈ સસ્તન પ્રાણી" ,</v>
      </c>
      <c r="E16" s="17" t="str">
        <f>$A16 &amp; $B16 &amp; GUJ!C17 &amp; $C16</f>
        <v xml:space="preserve">        type: "દરિયાઈ સસ્તન પ્રાણી" ,</v>
      </c>
      <c r="F16" s="17" t="str">
        <f>$A16 &amp; $B16 &amp; GUJ!D17 &amp; $C16</f>
        <v xml:space="preserve">        type: "દરિયાઈ સસ્તન પ્રાણી" ,</v>
      </c>
      <c r="G16" s="17" t="str">
        <f>$A16 &amp; $B16 &amp; GUJ!E17 &amp; $C16</f>
        <v xml:space="preserve">        type: "દરિયાઈ સસ્તન પ્રાણી" ,</v>
      </c>
      <c r="H16" s="17" t="str">
        <f>$A16 &amp; $B16 &amp; GUJ!F17 &amp; $C16</f>
        <v xml:space="preserve">        type: "દરિયાઈ સસ્તન પ્રાણી" ,</v>
      </c>
      <c r="I16" s="17" t="str">
        <f>$A16 &amp; $B16 &amp; GUJ!G17 &amp; $C16</f>
        <v xml:space="preserve">        type: "દરિયાઈ સસ્તન પ્રાણી" ,</v>
      </c>
      <c r="J16" s="17" t="str">
        <f>$A16 &amp; $B16 &amp; GUJ!H17 &amp; $C16</f>
        <v xml:space="preserve">        type: "દરિયાઈ સસ્તન પ્રાણી" ,</v>
      </c>
      <c r="K16" s="17" t="str">
        <f>$A16 &amp; $B16 &amp; GUJ!I17 &amp; $C16</f>
        <v xml:space="preserve">        type: "દરિયાઈ સસ્તન પ્રાણી" ,</v>
      </c>
      <c r="L16" s="17" t="str">
        <f>$A16 &amp; $B16 &amp; GUJ!J17 &amp; $C16</f>
        <v xml:space="preserve">        type: "દરિયાઈ સસ્તન પ્રાણી" ,</v>
      </c>
      <c r="M16" s="17" t="str">
        <f>$A16 &amp; $B16 &amp; GUJ!K17 &amp; $C16</f>
        <v xml:space="preserve">        type: "દરિયાઈ સસ્તન પ્રાણી" ,</v>
      </c>
      <c r="N16" s="17" t="str">
        <f>$A16 &amp; $B16 &amp; GUJ!L17 &amp; $C16</f>
        <v xml:space="preserve">        type: "દરિયાઈ સસ્તન પ્રાણી" ,</v>
      </c>
      <c r="O16" s="17" t="str">
        <f>$A16 &amp; $B16 &amp; GUJ!M17 &amp; $C16</f>
        <v xml:space="preserve">        type: "દરિયાઈ સસ્તન પ્રાણી" ,</v>
      </c>
      <c r="P16" s="17" t="str">
        <f>$A16 &amp; $B16 &amp; GUJ!N17 &amp; $C16</f>
        <v xml:space="preserve">        type: "દરિયાઈ સસ્તન પ્રાણી" ,</v>
      </c>
      <c r="Q16" s="17" t="str">
        <f>$A16 &amp; $B16 &amp; GUJ!O17 &amp; $C16</f>
        <v xml:space="preserve">        type: "દરિયાઈ સસ્તન પ્રાણી" ,</v>
      </c>
      <c r="R16" s="17" t="str">
        <f>$A16 &amp; $B16 &amp; GUJ!P17 &amp; $C16</f>
        <v xml:space="preserve">        type: "દરિયાઈ સસ્તન પ્રાણી" ,</v>
      </c>
      <c r="S16" s="17" t="str">
        <f>$A16 &amp; $B16 &amp; GUJ!Q17 &amp; $C16</f>
        <v xml:space="preserve">        type: "દરિયાઈ સસ્તન પ્રાણી" ,</v>
      </c>
      <c r="T16" s="17" t="str">
        <f>$A16 &amp; $B16 &amp; GUJ!R17 &amp; $C16</f>
        <v xml:space="preserve">        type: "દરિયાઈ સસ્તન પ્રાણી" ,</v>
      </c>
      <c r="U16" s="17" t="str">
        <f>$A16 &amp; $B16 &amp; GUJ!S17 &amp; $C16</f>
        <v xml:space="preserve">        type: "દરિયાઈ સસ્તન પ્રાણી" ,</v>
      </c>
      <c r="V16" s="17" t="str">
        <f>$A16 &amp; $B16 &amp; GUJ!T17 &amp; $C16</f>
        <v xml:space="preserve">        type: "દરિયાઈ સસ્તન પ્રાણી" ,</v>
      </c>
      <c r="W16" s="17" t="str">
        <f>$A16 &amp; $B16 &amp; GUJ!U17 &amp; $C16</f>
        <v xml:space="preserve">        type: "દરિયાઈ સસ્તન પ્રાણી" ,</v>
      </c>
      <c r="X16" s="17" t="str">
        <f>$A16 &amp; $B16 &amp; GUJ!V17 &amp; $C16</f>
        <v xml:space="preserve">        type: "દરિયાઈ સસ્તન પ્રાણી" ,</v>
      </c>
      <c r="Y16" s="17" t="str">
        <f>$A16 &amp; $B16 &amp; GUJ!W17 &amp; $C16</f>
        <v xml:space="preserve">        type: "દરિયાઈ સસ્તન પ્રાણી" ,</v>
      </c>
      <c r="Z16" s="17" t="str">
        <f>$A16 &amp; $B16 &amp; GUJ!X17 &amp; $C16</f>
        <v xml:space="preserve">        type: "દરિયાઈ સસ્તન પ્રાણી" ,</v>
      </c>
      <c r="AA16" s="17" t="str">
        <f>$A16 &amp; $B16 &amp; GUJ!Y17 &amp; $C16</f>
        <v xml:space="preserve">        type: "દરિયાઈ સસ્તન પ્રાણી" ,</v>
      </c>
      <c r="AB16" s="17" t="str">
        <f>$A16 &amp; $B16 &amp; GUJ!Z17 &amp; $C16</f>
        <v xml:space="preserve">        type: "દરિયાઈ સસ્તન પ્રાણી" ,</v>
      </c>
      <c r="AC16" s="17" t="str">
        <f>$A16 &amp; $B16 &amp; GUJ!AA17 &amp; $C16</f>
        <v xml:space="preserve">        type: "દરિયાઈ સસ્તન પ્રાણી" ,</v>
      </c>
      <c r="AD16" s="17" t="str">
        <f>$A16 &amp; $B16 &amp; GUJ!AB17 &amp; $C16</f>
        <v xml:space="preserve">        type: "દરિયાઈ સસ્તન પ્રાણી" ,</v>
      </c>
      <c r="AE16" s="17" t="str">
        <f>$A16 &amp; $B16 &amp; GUJ!AC17 &amp; $C16</f>
        <v xml:space="preserve">        type: "દરિયાઈ સસ્તન પ્રાણી" ,</v>
      </c>
      <c r="AF16" s="17" t="str">
        <f>$A16 &amp; $B16 &amp; GUJ!AD17 &amp; $C16</f>
        <v xml:space="preserve">        type: "દરિયાઈ સસ્તન પ્રાણી" ,</v>
      </c>
      <c r="AG16" s="17" t="str">
        <f>$A16 &amp; $B16 &amp; GUJ!AE17 &amp; $C16</f>
        <v xml:space="preserve">        type: "દરિયાઈ સસ્તન પ્રાણી" ,</v>
      </c>
      <c r="AH16" s="17" t="str">
        <f>$A16 &amp; $B16 &amp; GUJ!AF17 &amp; $C16</f>
        <v xml:space="preserve">        type: "દરિયાઈ સસ્તન પ્રાણી" ,</v>
      </c>
    </row>
    <row r="17" spans="1:34" s="15" customFormat="1">
      <c r="A17" s="14" t="s">
        <v>69</v>
      </c>
      <c r="B17" s="21"/>
      <c r="C17" s="21"/>
      <c r="D17" s="15" t="str">
        <f t="shared" ref="D17" si="4">A17</f>
        <v xml:space="preserve">    },</v>
      </c>
      <c r="E17" s="15" t="str">
        <f>D17</f>
        <v xml:space="preserve">    },</v>
      </c>
      <c r="F17" s="15" t="str">
        <f>E17</f>
        <v xml:space="preserve">    },</v>
      </c>
      <c r="G17" s="15" t="str">
        <f t="shared" ref="G17:AH17" si="5">F17</f>
        <v xml:space="preserve">    },</v>
      </c>
      <c r="H17" s="15" t="str">
        <f t="shared" si="5"/>
        <v xml:space="preserve">    },</v>
      </c>
      <c r="I17" s="15" t="str">
        <f t="shared" si="5"/>
        <v xml:space="preserve">    },</v>
      </c>
      <c r="J17" s="15" t="str">
        <f t="shared" si="5"/>
        <v xml:space="preserve">    },</v>
      </c>
      <c r="K17" s="15" t="str">
        <f t="shared" si="5"/>
        <v xml:space="preserve">    },</v>
      </c>
      <c r="L17" s="15" t="str">
        <f t="shared" si="5"/>
        <v xml:space="preserve">    },</v>
      </c>
      <c r="M17" s="15" t="str">
        <f t="shared" si="5"/>
        <v xml:space="preserve">    },</v>
      </c>
      <c r="N17" s="15" t="str">
        <f t="shared" si="5"/>
        <v xml:space="preserve">    },</v>
      </c>
      <c r="O17" s="15" t="str">
        <f t="shared" si="5"/>
        <v xml:space="preserve">    },</v>
      </c>
      <c r="P17" s="15" t="str">
        <f t="shared" si="5"/>
        <v xml:space="preserve">    },</v>
      </c>
      <c r="Q17" s="15" t="str">
        <f t="shared" si="5"/>
        <v xml:space="preserve">    },</v>
      </c>
      <c r="R17" s="15" t="str">
        <f t="shared" si="5"/>
        <v xml:space="preserve">    },</v>
      </c>
      <c r="S17" s="15" t="str">
        <f t="shared" si="5"/>
        <v xml:space="preserve">    },</v>
      </c>
      <c r="T17" s="15" t="str">
        <f t="shared" si="5"/>
        <v xml:space="preserve">    },</v>
      </c>
      <c r="U17" s="15" t="str">
        <f t="shared" si="5"/>
        <v xml:space="preserve">    },</v>
      </c>
      <c r="V17" s="15" t="str">
        <f t="shared" si="5"/>
        <v xml:space="preserve">    },</v>
      </c>
      <c r="W17" s="15" t="str">
        <f t="shared" si="5"/>
        <v xml:space="preserve">    },</v>
      </c>
      <c r="X17" s="15" t="str">
        <f t="shared" si="5"/>
        <v xml:space="preserve">    },</v>
      </c>
      <c r="Y17" s="15" t="str">
        <f t="shared" si="5"/>
        <v xml:space="preserve">    },</v>
      </c>
      <c r="Z17" s="15" t="str">
        <f t="shared" si="5"/>
        <v xml:space="preserve">    },</v>
      </c>
      <c r="AA17" s="15" t="str">
        <f t="shared" si="5"/>
        <v xml:space="preserve">    },</v>
      </c>
      <c r="AB17" s="15" t="str">
        <f t="shared" si="5"/>
        <v xml:space="preserve">    },</v>
      </c>
      <c r="AC17" s="15" t="str">
        <f t="shared" si="5"/>
        <v xml:space="preserve">    },</v>
      </c>
      <c r="AD17" s="15" t="str">
        <f t="shared" si="5"/>
        <v xml:space="preserve">    },</v>
      </c>
      <c r="AE17" s="15" t="str">
        <f t="shared" si="5"/>
        <v xml:space="preserve">    },</v>
      </c>
      <c r="AF17" s="15" t="str">
        <f t="shared" si="5"/>
        <v xml:space="preserve">    },</v>
      </c>
      <c r="AG17" s="15" t="str">
        <f t="shared" si="5"/>
        <v xml:space="preserve">    },</v>
      </c>
      <c r="AH17" s="15" t="str">
        <f t="shared" si="5"/>
        <v xml:space="preserve">    },</v>
      </c>
    </row>
    <row r="18" spans="1:34" s="19" customFormat="1">
      <c r="A18" s="18"/>
      <c r="B18" s="23"/>
      <c r="C18" s="23"/>
      <c r="D18" s="19" t="str">
        <f>E1</f>
        <v xml:space="preserve">{   </v>
      </c>
    </row>
    <row r="19" spans="1:34">
      <c r="A19" s="16"/>
      <c r="B19" s="22"/>
      <c r="C19" s="22"/>
      <c r="D19" s="17" t="str">
        <f>E2</f>
        <v xml:space="preserve">        id: "2" ,</v>
      </c>
    </row>
    <row r="20" spans="1:34">
      <c r="A20" s="16"/>
      <c r="B20" s="22"/>
      <c r="C20" s="22"/>
      <c r="D20" s="17" t="str">
        <f t="shared" ref="D20:D34" si="6">E3</f>
        <v xml:space="preserve">        scientific_name: " Megaptera novaeangliae" ,</v>
      </c>
    </row>
    <row r="21" spans="1:34">
      <c r="A21" s="16"/>
      <c r="B21" s="22"/>
      <c r="C21" s="22"/>
      <c r="D21" s="17" t="str">
        <f t="shared" si="6"/>
        <v xml:space="preserve">        image_path: "Humpback-Whale" ,</v>
      </c>
    </row>
    <row r="22" spans="1:34">
      <c r="A22" s="16"/>
      <c r="B22" s="22"/>
      <c r="C22" s="22"/>
      <c r="D22" s="17" t="str">
        <f t="shared" si="6"/>
        <v xml:space="preserve">        local_name: "હમ્પબેક વ્હેલ" ,</v>
      </c>
    </row>
    <row r="23" spans="1:34">
      <c r="A23" s="16"/>
      <c r="B23" s="22"/>
      <c r="C23" s="22"/>
      <c r="D23" s="17" t="str">
        <f t="shared" si="6"/>
        <v xml:space="preserve">        IUCN_status: "LC" ,</v>
      </c>
    </row>
    <row r="24" spans="1:34">
      <c r="A24" s="16"/>
      <c r="B24" s="22"/>
      <c r="C24" s="22"/>
      <c r="D24" s="17" t="str">
        <f t="shared" si="6"/>
        <v xml:space="preserve">        description: "અન્ય રોરક્વલ્સ કરતાં વધુ મજબૂત શરીર. માથાનો ટોચનો ભાગ ચપટો અને રિજ વિના સંખ્યાબંધ માંસલ નોબ્સથી ઢંકાયેલો છે. નીચલા જડબાની ટોચ પર ગોળાકાર પ્રોટ્યુબરન્સ છે. ઉપરથી, માથું પહોળું અને ગોળાકાર છે. ગળાના ખાંચોની સંખ્યા 14 થી 35 છે, જે નાભિ સુધી વિસ્તરે છે. ફ્લિપર્સ ખૂબ લાંબા હોય છે, જે શરીરની કુલ લંબાઈના લગભગ એક તૃતીયાંશ ભાગને માપે છે. તેઓ knobs અથવા મુશ્કેલીઓ સાથે scalloped છે. તેઓ સ્વોર્મિંગ ક્રસ્ટેશિયન્સ અને શોલિંગ માછલીઓ ખવડાવે છે." ,</v>
      </c>
    </row>
    <row r="25" spans="1:34">
      <c r="A25" s="16"/>
      <c r="B25" s="22"/>
      <c r="C25" s="22"/>
      <c r="D25" s="17" t="str">
        <f t="shared" si="6"/>
        <v xml:space="preserve">        size: "જન્મ સમયે લંબાઈ: 4.3m, પુખ્ત લંબાઈ: 11-17m, પુખ્ત વજન: 40,000 Kg" ,</v>
      </c>
    </row>
    <row r="26" spans="1:34">
      <c r="A26" s="16"/>
      <c r="B26" s="22"/>
      <c r="C26" s="22"/>
      <c r="D26" s="17" t="str">
        <f t="shared" si="6"/>
        <v xml:space="preserve">        colour_pattern: "કાળો અથવા રાખોડી, ગળા અને પેટ પર સફેદ વિસ્તાર સાથે. ફ્લિપર્સ નીચે સફેદ હોય છે, ક્યારેક ઉપર પણ." ,</v>
      </c>
    </row>
    <row r="27" spans="1:34">
      <c r="A27" s="16"/>
      <c r="B27" s="22"/>
      <c r="C27" s="22"/>
      <c r="D27" s="17" t="str">
        <f t="shared" si="6"/>
        <v xml:space="preserve">        dorsal_fin: "ડોર્સલ ફિન પૂંછડીના ફ્લુક નોચથી શરીરની લંબાઈના એક તૃતીયાંશ કરતા ઓછા ભાગમાં સ્થિત છે" ,</v>
      </c>
    </row>
    <row r="28" spans="1:34">
      <c r="A28" s="16"/>
      <c r="B28" s="22"/>
      <c r="C28" s="22"/>
      <c r="D28" s="17" t="str">
        <f t="shared" si="6"/>
        <v xml:space="preserve">        teeth_count: null,</v>
      </c>
    </row>
    <row r="29" spans="1:34">
      <c r="A29" s="16"/>
      <c r="B29" s="22"/>
      <c r="C29" s="22"/>
      <c r="D29" s="17" t="str">
        <f t="shared" si="6"/>
        <v xml:space="preserve">        baleen_plate: "350-370 જોડીઓ" ,</v>
      </c>
    </row>
    <row r="30" spans="1:34">
      <c r="A30" s="16"/>
      <c r="B30" s="22"/>
      <c r="C30" s="22"/>
      <c r="D30" s="17" t="str">
        <f t="shared" si="6"/>
        <v xml:space="preserve">        throat_grooves: "ગળાના ખાંચોની સંખ્યા 14 થી 35 છે, જે નાભિ સુધી વિસ્તરે છે" ,</v>
      </c>
    </row>
    <row r="31" spans="1:34">
      <c r="A31" s="16"/>
      <c r="B31" s="22"/>
      <c r="C31" s="22"/>
      <c r="D31" s="17" t="str">
        <f t="shared" si="6"/>
        <v xml:space="preserve">        seasonal_movement: "અરબી સમુદ્રની અંદર" ,</v>
      </c>
    </row>
    <row r="32" spans="1:34">
      <c r="A32" s="16"/>
      <c r="B32" s="22"/>
      <c r="C32" s="22"/>
      <c r="D32" s="17" t="str">
        <f t="shared" si="6"/>
        <v xml:space="preserve">        habitat_preferance: " દરિયાકાંઠાના અને ખંડીય શેલ્ફ-એજ પાણીમાં જોવા મળે છે" ,</v>
      </c>
    </row>
    <row r="33" spans="1:4">
      <c r="A33" s="16"/>
      <c r="B33" s="22"/>
      <c r="C33" s="22"/>
      <c r="D33" s="17" t="str">
        <f t="shared" si="6"/>
        <v xml:space="preserve">        type: "દરિયાઈ સસ્તન પ્રાણી" ,</v>
      </c>
    </row>
    <row r="34" spans="1:4" s="15" customFormat="1">
      <c r="A34" s="16"/>
      <c r="B34" s="22"/>
      <c r="C34" s="22"/>
      <c r="D34" s="17" t="str">
        <f t="shared" si="6"/>
        <v xml:space="preserve">    },</v>
      </c>
    </row>
    <row r="35" spans="1:4" s="15" customFormat="1">
      <c r="A35" s="16"/>
      <c r="B35" s="22"/>
      <c r="C35" s="22"/>
      <c r="D35" s="17" t="str">
        <f>F1</f>
        <v xml:space="preserve">{   </v>
      </c>
    </row>
    <row r="36" spans="1:4">
      <c r="A36" s="16"/>
      <c r="B36" s="22"/>
      <c r="C36" s="22"/>
      <c r="D36" s="17" t="str">
        <f>F2</f>
        <v xml:space="preserve">        id: "3" ,</v>
      </c>
    </row>
    <row r="37" spans="1:4">
      <c r="A37" s="16"/>
      <c r="B37" s="22"/>
      <c r="C37" s="22"/>
      <c r="D37" s="17" t="str">
        <f t="shared" ref="D37:D51" si="7">F3</f>
        <v xml:space="preserve">        scientific_name: "બાલેનોપ્ટેરા મસ્ક્યુલસ" ,</v>
      </c>
    </row>
    <row r="38" spans="1:4">
      <c r="A38" s="16"/>
      <c r="B38" s="22"/>
      <c r="C38" s="22"/>
      <c r="D38" s="17" t="str">
        <f t="shared" si="7"/>
        <v xml:space="preserve">        image_path: "Blue-whale" ,</v>
      </c>
    </row>
    <row r="39" spans="1:4">
      <c r="A39" s="16"/>
      <c r="B39" s="22"/>
      <c r="C39" s="22"/>
      <c r="D39" s="17" t="str">
        <f t="shared" si="7"/>
        <v xml:space="preserve">        local_name: "ભૂરી વ્હેલ" ,</v>
      </c>
    </row>
    <row r="40" spans="1:4">
      <c r="A40" s="16"/>
      <c r="B40" s="22"/>
      <c r="C40" s="22"/>
      <c r="D40" s="17" t="str">
        <f t="shared" si="7"/>
        <v xml:space="preserve">        IUCN_status: "EN" ,</v>
      </c>
    </row>
    <row r="41" spans="1:4">
      <c r="A41" s="16"/>
      <c r="B41" s="22"/>
      <c r="C41" s="22"/>
      <c r="D41" s="17" t="str">
        <f t="shared" si="7"/>
        <v xml:space="preserve">        description: "એક વિશાળ 'U' આકારનું માથું છે જે એક જ કેન્દ્રિય રિજ સાથે બાજુઓથી સપાટ દેખાય છે. ફટકો સ્તંભાકાર છે." ,</v>
      </c>
    </row>
    <row r="42" spans="1:4">
      <c r="A42" s="16"/>
      <c r="B42" s="22"/>
      <c r="C42" s="22"/>
      <c r="D42" s="17" t="str">
        <f t="shared" si="7"/>
        <v xml:space="preserve">        size: "જન્મ સમયે લંબાઈ: 7-8m, પુખ્ત લંબાઈ: 25-29m, પુખ્ત વજન: 72,000-1,35,000 Kg" ,</v>
      </c>
    </row>
    <row r="43" spans="1:4">
      <c r="A43" s="16"/>
      <c r="B43" s="22"/>
      <c r="C43" s="22"/>
      <c r="D43" s="17" t="str">
        <f t="shared" si="7"/>
        <v xml:space="preserve">        colour_pattern: "મોટલિંગ સાથે વાદળી રાખોડી." ,</v>
      </c>
    </row>
    <row r="44" spans="1:4">
      <c r="A44" s="16"/>
      <c r="B44" s="22"/>
      <c r="C44" s="22"/>
      <c r="D44" s="17" t="str">
        <f t="shared" si="7"/>
        <v xml:space="preserve">        dorsal_fin: "રોસ્ટ્રમની ટોચથી માર્ગના 3/4મા ભાગમાં ખૂબ જ નાની ડોર્સલ ફિન" ,</v>
      </c>
    </row>
    <row r="45" spans="1:4">
      <c r="A45" s="16"/>
      <c r="B45" s="22"/>
      <c r="C45" s="22"/>
      <c r="D45" s="17" t="str">
        <f t="shared" si="7"/>
        <v xml:space="preserve">        teeth_count: null,</v>
      </c>
    </row>
    <row r="46" spans="1:4">
      <c r="A46" s="16"/>
      <c r="B46" s="22"/>
      <c r="C46" s="22"/>
      <c r="D46" s="17" t="str">
        <f t="shared" si="7"/>
        <v xml:space="preserve">        baleen_plate: "બેલેનની 260-400 જોડી" ,</v>
      </c>
    </row>
    <row r="47" spans="1:4">
      <c r="A47" s="16"/>
      <c r="B47" s="22"/>
      <c r="C47" s="22"/>
      <c r="D47" s="17" t="str">
        <f t="shared" si="7"/>
        <v xml:space="preserve">        throat_grooves: "70-118 (મોટેભાગે 90-95) વેન્ટ્રલ પ્લેટ્સ લગભગ નાભિ સુધી" ,</v>
      </c>
    </row>
    <row r="48" spans="1:4">
      <c r="A48" s="16"/>
      <c r="B48" s="22"/>
      <c r="C48" s="22"/>
      <c r="D48" s="17" t="str">
        <f t="shared" si="7"/>
        <v xml:space="preserve">        seasonal_movement: "અરબી સમુદ્ર - બંગાળની ખાડી" ,</v>
      </c>
    </row>
    <row r="49" spans="1:4">
      <c r="A49" s="16"/>
      <c r="B49" s="22"/>
      <c r="C49" s="22"/>
      <c r="D49" s="17" t="str">
        <f t="shared" si="7"/>
        <v xml:space="preserve">        habitat_preferance: "ખુલ્લા સમુદ્રની પ્રજાતિઓ, ખોરાક અને સંભવતઃ સંવર્ધન માટે કિનારાની નજીક જોવા મળે છે. અરબી સમુદ્રમાં કદાચ પિગ્મી બ્લુ વ્હેલ પણ છે." ,</v>
      </c>
    </row>
    <row r="50" spans="1:4">
      <c r="A50" s="16"/>
      <c r="B50" s="22"/>
      <c r="C50" s="22"/>
      <c r="D50" s="17" t="str">
        <f t="shared" si="7"/>
        <v xml:space="preserve">        type: "દરિયાઈ સસ્તન પ્રાણી" ,</v>
      </c>
    </row>
    <row r="51" spans="1:4" s="15" customFormat="1">
      <c r="A51" s="16"/>
      <c r="B51" s="22"/>
      <c r="C51" s="22"/>
      <c r="D51" s="17" t="str">
        <f t="shared" si="7"/>
        <v xml:space="preserve">    },</v>
      </c>
    </row>
    <row r="52" spans="1:4" s="15" customFormat="1">
      <c r="A52" s="16"/>
      <c r="B52" s="22"/>
      <c r="C52" s="22"/>
      <c r="D52" s="17" t="str">
        <f>G1</f>
        <v xml:space="preserve">{   </v>
      </c>
    </row>
    <row r="53" spans="1:4">
      <c r="A53" s="16"/>
      <c r="B53" s="22"/>
      <c r="C53" s="22"/>
      <c r="D53" s="17" t="str">
        <f t="shared" ref="D53:D68" si="8">G2</f>
        <v xml:space="preserve">        id: "4" ,</v>
      </c>
    </row>
    <row r="54" spans="1:4">
      <c r="A54" s="16"/>
      <c r="B54" s="22"/>
      <c r="C54" s="22"/>
      <c r="D54" s="17" t="str">
        <f t="shared" si="8"/>
        <v xml:space="preserve">        scientific_name: "બાલેનોપ્ટેરા એડેની" ,</v>
      </c>
    </row>
    <row r="55" spans="1:4">
      <c r="A55" s="16"/>
      <c r="B55" s="22"/>
      <c r="C55" s="22"/>
      <c r="D55" s="17" t="str">
        <f t="shared" si="8"/>
        <v xml:space="preserve">        image_path: "Brydes-whale" ,</v>
      </c>
    </row>
    <row r="56" spans="1:4">
      <c r="A56" s="16"/>
      <c r="B56" s="22"/>
      <c r="C56" s="22"/>
      <c r="D56" s="17" t="str">
        <f t="shared" si="8"/>
        <v xml:space="preserve">        local_name: "બ્રાઈડની વ્હેલ" ,</v>
      </c>
    </row>
    <row r="57" spans="1:4">
      <c r="A57" s="16"/>
      <c r="B57" s="22"/>
      <c r="C57" s="22"/>
      <c r="D57" s="17" t="str">
        <f t="shared" si="8"/>
        <v xml:space="preserve">        IUCN_status: "LC" ,</v>
      </c>
    </row>
    <row r="58" spans="1:4">
      <c r="A58" s="16"/>
      <c r="B58" s="22"/>
      <c r="C58" s="22"/>
      <c r="D58" s="17" t="str">
        <f t="shared" si="8"/>
        <v xml:space="preserve">        description: "સીધા પાછળની કિનારીઓ સાથે પહોળા ફ્લુક સાથે આકર્ષક શરીર ધરાવે છે. રોસ્ટ્રમ પર ત્રણ શિખરો સાથે એક પોઇન્ટેડ માથું. ફટકો સ્તંભાકાર અથવા ચલ ઊંચાઈ સાથે ઝાડી છે." ,</v>
      </c>
    </row>
    <row r="59" spans="1:4">
      <c r="A59" s="16"/>
      <c r="B59" s="22"/>
      <c r="C59" s="22"/>
      <c r="D59" s="17" t="str">
        <f t="shared" si="8"/>
        <v xml:space="preserve">        size: "જન્મ સમયે લંબાઈ: 4m, પુખ્ત લંબાઈ: 15-16.5m, પુખ્ત વજન: 40,000 Kg" ,</v>
      </c>
    </row>
    <row r="60" spans="1:4">
      <c r="A60" s="16"/>
      <c r="B60" s="22"/>
      <c r="C60" s="22"/>
      <c r="D60" s="17" t="str">
        <f t="shared" si="8"/>
        <v xml:space="preserve">        colour_pattern: "ઘેરો કબુતરી" ,</v>
      </c>
    </row>
    <row r="61" spans="1:4">
      <c r="A61" s="16"/>
      <c r="B61" s="22"/>
      <c r="C61" s="22"/>
      <c r="D61" s="17" t="str">
        <f t="shared" si="8"/>
        <v xml:space="preserve">        dorsal_fin: " રોસ્ટ્રમની ટોચથી માર્ગના 3/4મા ભાગમાં ઊંચો અને ફાલ્કેટ ડોર્સલ ફિન" ,</v>
      </c>
    </row>
    <row r="62" spans="1:4">
      <c r="A62" s="16"/>
      <c r="B62" s="22"/>
      <c r="C62" s="22"/>
      <c r="D62" s="17" t="str">
        <f t="shared" si="8"/>
        <v xml:space="preserve">        teeth_count: null,</v>
      </c>
    </row>
    <row r="63" spans="1:4">
      <c r="A63" s="16"/>
      <c r="B63" s="22"/>
      <c r="C63" s="22"/>
      <c r="D63" s="17" t="str">
        <f t="shared" si="8"/>
        <v xml:space="preserve">        baleen_plate: "બેલેનની 250-370 જોડી" ,</v>
      </c>
    </row>
    <row r="64" spans="1:4">
      <c r="A64" s="16"/>
      <c r="B64" s="22"/>
      <c r="C64" s="22"/>
      <c r="D64" s="17" t="str">
        <f t="shared" si="8"/>
        <v xml:space="preserve">        throat_grooves: "40- 70 (અરબી સમુદ્ર માટે 42-54) નાભિ સુધી અથવા તેનાથી આગળ વેન્ટ્રલ પ્લેટ્સ" ,</v>
      </c>
    </row>
    <row r="65" spans="1:4">
      <c r="A65" s="16"/>
      <c r="B65" s="22"/>
      <c r="C65" s="22"/>
      <c r="D65" s="17" t="str">
        <f t="shared" si="8"/>
        <v xml:space="preserve">        seasonal_movement: "રહેવાસી વસ્તી" ,</v>
      </c>
    </row>
    <row r="66" spans="1:4">
      <c r="A66" s="16"/>
      <c r="B66" s="22"/>
      <c r="C66" s="22"/>
      <c r="D66" s="17" t="str">
        <f t="shared" si="8"/>
        <v xml:space="preserve">        habitat_preferance: "અપતટીય અને નજીક કિનારા મળી" ,</v>
      </c>
    </row>
    <row r="67" spans="1:4">
      <c r="A67" s="16"/>
      <c r="B67" s="22"/>
      <c r="C67" s="22"/>
      <c r="D67" s="17" t="str">
        <f t="shared" si="8"/>
        <v xml:space="preserve">        type: "દરિયાઈ સસ્તન પ્રાણી" ,</v>
      </c>
    </row>
    <row r="68" spans="1:4" s="15" customFormat="1">
      <c r="A68" s="16"/>
      <c r="B68" s="22"/>
      <c r="C68" s="22"/>
      <c r="D68" s="17" t="str">
        <f t="shared" si="8"/>
        <v xml:space="preserve">    },</v>
      </c>
    </row>
    <row r="69" spans="1:4" s="15" customFormat="1">
      <c r="A69" s="16"/>
      <c r="B69" s="22"/>
      <c r="C69" s="22"/>
      <c r="D69" s="17" t="str">
        <f>H1</f>
        <v xml:space="preserve">{   </v>
      </c>
    </row>
    <row r="70" spans="1:4">
      <c r="A70" s="16"/>
      <c r="B70" s="22"/>
      <c r="C70" s="22"/>
      <c r="D70" s="17" t="str">
        <f t="shared" ref="D70:D85" si="9">H2</f>
        <v xml:space="preserve">        id: "5" ,</v>
      </c>
    </row>
    <row r="71" spans="1:4">
      <c r="A71" s="16"/>
      <c r="B71" s="22"/>
      <c r="C71" s="22"/>
      <c r="D71" s="17" t="str">
        <f t="shared" si="9"/>
        <v xml:space="preserve">        scientific_name: "બાલેનોપ્ટેરા ઓમુરાઈ" ,</v>
      </c>
    </row>
    <row r="72" spans="1:4">
      <c r="A72" s="16"/>
      <c r="B72" s="22"/>
      <c r="C72" s="22"/>
      <c r="D72" s="17" t="str">
        <f t="shared" si="9"/>
        <v xml:space="preserve">        image_path: "Omuras-whale" ,</v>
      </c>
    </row>
    <row r="73" spans="1:4">
      <c r="A73" s="16"/>
      <c r="B73" s="22"/>
      <c r="C73" s="22"/>
      <c r="D73" s="17" t="str">
        <f t="shared" si="9"/>
        <v xml:space="preserve">        local_name: "ઓમુરાની વ્હેલ" ,</v>
      </c>
    </row>
    <row r="74" spans="1:4">
      <c r="A74" s="16"/>
      <c r="B74" s="22"/>
      <c r="C74" s="22"/>
      <c r="D74" s="17" t="str">
        <f t="shared" si="9"/>
        <v xml:space="preserve">        IUCN_status: "DD" ,</v>
      </c>
    </row>
    <row r="75" spans="1:4">
      <c r="A75" s="16"/>
      <c r="B75" s="22"/>
      <c r="C75" s="22"/>
      <c r="D75" s="17" t="str">
        <f t="shared" si="9"/>
        <v xml:space="preserve">        description: "એક જ મુખ્ય કેન્દ્રિય રિજ સાથે 'V' આકારનું માથું ધરાવતું નાનું અને સુવ્યવસ્થિત શરીર ધરાવે છે. નિસ્તેજ અનિયમિત શેવરોન બંને બાજુએ ડોર્સલ ફિનની આગળ જોવા મળે છે અને જમણો શેવરોન વધુ અગ્રણી છે. પાછળ સુધી આંખ પર 2 -3 પટ્ટાઓ દ્વિભાજિત સાથે જમણી બાજુએ એક સ્પષ્ટ ઝગમગાટ. જમણો નીચેનો જડબા સફેદ છે. ફ્લિપ્સર અને આંતરિક સપાટીઓની અગ્રવર્તી કિનારીઓ સફેદ હોય છે. ફ્લુક સીધી પાછળની ધાર સાથે પહોળું છે." ,</v>
      </c>
    </row>
    <row r="76" spans="1:4">
      <c r="A76" s="16"/>
      <c r="B76" s="22"/>
      <c r="C76" s="22"/>
      <c r="D76" s="17" t="str">
        <f t="shared" si="9"/>
        <v xml:space="preserve">        size: "જન્મ સમયે લંબાઈ: 3.5-4m, પુખ્ત લંબાઈ: 9.6-11.5m, પુખ્ત વજન: 20,000 Kg" ,</v>
      </c>
    </row>
    <row r="77" spans="1:4">
      <c r="A77" s="16"/>
      <c r="B77" s="22"/>
      <c r="C77" s="22"/>
      <c r="D77" s="17" t="str">
        <f t="shared" si="9"/>
        <v xml:space="preserve">        colour_pattern: "ડાર્ક ડોર્સલ અને લાઇટ વેન્ટ્રલ બોડી સાથે બે-ટોન બોડી કલરિંગ." ,</v>
      </c>
    </row>
    <row r="78" spans="1:4">
      <c r="A78" s="16"/>
      <c r="B78" s="22"/>
      <c r="C78" s="22"/>
      <c r="D78" s="17" t="str">
        <f t="shared" si="9"/>
        <v xml:space="preserve">        dorsal_fin: "એક ખૂબ જ ફાલ્કેટ અને બેકસ્વેપ્ટ ડોર્સલ ફિન સપાટી પર બ્લોહોલ સાથે દેખાય છે આ ફિન રોસ્ટ્રમ છેડાથી 3/4મા ભાગથી વધુ છે" ,</v>
      </c>
    </row>
    <row r="79" spans="1:4">
      <c r="A79" s="16"/>
      <c r="B79" s="22"/>
      <c r="C79" s="22"/>
      <c r="D79" s="17" t="str">
        <f t="shared" si="9"/>
        <v xml:space="preserve">        teeth_count: null,</v>
      </c>
    </row>
    <row r="80" spans="1:4">
      <c r="A80" s="16"/>
      <c r="B80" s="22"/>
      <c r="C80" s="22"/>
      <c r="D80" s="17" t="str">
        <f t="shared" si="9"/>
        <v xml:space="preserve">        baleen_plate: "ટૂંકા અને પહોળા બેલીનની 180-210 જોડી, આગળ પીળો સફેદ અને પાછળ કાળો" ,</v>
      </c>
    </row>
    <row r="81" spans="1:4">
      <c r="A81" s="16"/>
      <c r="B81" s="22"/>
      <c r="C81" s="22"/>
      <c r="D81" s="17" t="str">
        <f t="shared" si="9"/>
        <v xml:space="preserve">        throat_grooves: "80-90 વેન્ટ્રલ પ્લેટ્સ નાભિની બહાર વિસ્તરે છે" ,</v>
      </c>
    </row>
    <row r="82" spans="1:4">
      <c r="A82" s="16"/>
      <c r="B82" s="22"/>
      <c r="C82" s="22"/>
      <c r="D82" s="17" t="str">
        <f t="shared" si="9"/>
        <v xml:space="preserve">        seasonal_movement: "અજ્ઞાત" ,</v>
      </c>
    </row>
    <row r="83" spans="1:4">
      <c r="A83" s="16"/>
      <c r="B83" s="22"/>
      <c r="C83" s="22"/>
      <c r="D83" s="17" t="str">
        <f t="shared" si="9"/>
        <v xml:space="preserve">        habitat_preferance: "202m સુધી છીછરા ખંડીય છાજલીઓમાં નજીકના કિનારે જોવા મળે છે" ,</v>
      </c>
    </row>
    <row r="84" spans="1:4">
      <c r="A84" s="16"/>
      <c r="B84" s="22"/>
      <c r="C84" s="22"/>
      <c r="D84" s="17" t="str">
        <f t="shared" si="9"/>
        <v xml:space="preserve">        type: "દરિયાઈ સસ્તન પ્રાણી" ,</v>
      </c>
    </row>
    <row r="85" spans="1:4" s="15" customFormat="1">
      <c r="A85" s="16"/>
      <c r="B85" s="22"/>
      <c r="C85" s="22"/>
      <c r="D85" s="17" t="str">
        <f t="shared" si="9"/>
        <v xml:space="preserve">    },</v>
      </c>
    </row>
    <row r="86" spans="1:4" s="15" customFormat="1">
      <c r="A86" s="16"/>
      <c r="B86" s="22"/>
      <c r="C86" s="22"/>
      <c r="D86" s="17" t="str">
        <f>I1</f>
        <v xml:space="preserve">{   </v>
      </c>
    </row>
    <row r="87" spans="1:4">
      <c r="A87" s="16"/>
      <c r="B87" s="22"/>
      <c r="C87" s="22"/>
      <c r="D87" s="17" t="str">
        <f t="shared" ref="D87:D102" si="10">I2</f>
        <v xml:space="preserve">        id: "6" ,</v>
      </c>
    </row>
    <row r="88" spans="1:4">
      <c r="A88" s="16"/>
      <c r="B88" s="22"/>
      <c r="C88" s="22"/>
      <c r="D88" s="17" t="str">
        <f t="shared" si="10"/>
        <v xml:space="preserve">        scientific_name: "મેસોપ્લોડોન પેસિફિકસ" ,</v>
      </c>
    </row>
    <row r="89" spans="1:4">
      <c r="A89" s="16"/>
      <c r="B89" s="22"/>
      <c r="C89" s="22"/>
      <c r="D89" s="17" t="str">
        <f t="shared" si="10"/>
        <v xml:space="preserve">        image_path: "Longmans-beaked-whale" ,</v>
      </c>
    </row>
    <row r="90" spans="1:4">
      <c r="A90" s="16"/>
      <c r="B90" s="22"/>
      <c r="C90" s="22"/>
      <c r="D90" s="17" t="str">
        <f t="shared" si="10"/>
        <v xml:space="preserve">        local_name: "લોંગમેનની ચાંચવાળી વ્હેલ" ,</v>
      </c>
    </row>
    <row r="91" spans="1:4">
      <c r="A91" s="16"/>
      <c r="B91" s="22"/>
      <c r="C91" s="22"/>
      <c r="D91" s="17" t="str">
        <f t="shared" si="10"/>
        <v xml:space="preserve">        IUCN_status: "DD" ,</v>
      </c>
    </row>
    <row r="92" spans="1:4">
      <c r="A92" s="16"/>
      <c r="B92" s="22"/>
      <c r="C92" s="22"/>
      <c r="D92" s="17" t="str">
        <f t="shared" si="10"/>
        <v xml:space="preserve">        description: "પાતળી ચાંચ સાથેનું પાતળું આકારનું શરીર અને ચાંચ અને તરબૂચની વચ્ચે ક્રિઝ સાથે બહાર નીકળેલું કપાળ છે. ત્યાં કોઈ રેખીય રેક ચિહ્નો નથી અને ફ્લુક્સમાં નોચ નથી. આ ફ્લિપર્સ નાના મંદબુદ્ધિ છે. બ્લોહોલના છેડા આગળની તરફ નિર્દેશ કરે છે." ,</v>
      </c>
    </row>
    <row r="93" spans="1:4">
      <c r="A93" s="16"/>
      <c r="B93" s="22"/>
      <c r="C93" s="22"/>
      <c r="D93" s="17" t="str">
        <f t="shared" si="10"/>
        <v xml:space="preserve">        size: "જન્મ સમયે લંબાઈ: 2.9m, પુખ્ત લંબાઈ: 6.5m, પુખ્ત વજન: Unknown" ,</v>
      </c>
    </row>
    <row r="94" spans="1:4">
      <c r="A94" s="16"/>
      <c r="B94" s="22"/>
      <c r="C94" s="22"/>
      <c r="D94" s="17" t="str">
        <f t="shared" si="10"/>
        <v xml:space="preserve">        colour_pattern: "ડોર્સલ બોડી ગ્રેથી બ્રાઉનશ ગ્રે હોય છે જ્યારે બાજુઓ, પેટની નીચે અને માથું હળવા રંગના હોય છે. ઘણીવાર, કૂકી કટર શાર્ક દ્વારા સફેદ ડાઘ શરીર પર દેખાય છે." ,</v>
      </c>
    </row>
    <row r="95" spans="1:4">
      <c r="A95" s="16"/>
      <c r="B95" s="22"/>
      <c r="C95" s="22"/>
      <c r="D95" s="17" t="str">
        <f t="shared" si="10"/>
        <v xml:space="preserve">        dorsal_fin: "પીઠના મધ્યબિંદુ પાછળ સાપેક્ષ રીતે ઊંચો અને ફાલ્કેટ ડોર્સલ ફિન" ,</v>
      </c>
    </row>
    <row r="96" spans="1:4">
      <c r="A96" s="16"/>
      <c r="B96" s="22"/>
      <c r="C96" s="22"/>
      <c r="D96" s="17" t="str">
        <f t="shared" si="10"/>
        <v xml:space="preserve">        teeth_count: "પેઢામાં દાંતની એક જોડી અને બહાર દેખાતી નથી" ,</v>
      </c>
    </row>
    <row r="97" spans="1:4">
      <c r="A97" s="16"/>
      <c r="B97" s="22"/>
      <c r="C97" s="22"/>
      <c r="D97" s="17" t="str">
        <f t="shared" si="10"/>
        <v xml:space="preserve">        baleen_plate: null,</v>
      </c>
    </row>
    <row r="98" spans="1:4">
      <c r="A98" s="16"/>
      <c r="B98" s="22"/>
      <c r="C98" s="22"/>
      <c r="D98" s="17" t="str">
        <f t="shared" si="10"/>
        <v xml:space="preserve">        throat_grooves: "V-આકાર d ગળાનો ખાંચો હાજર છે" ,</v>
      </c>
    </row>
    <row r="99" spans="1:4">
      <c r="A99" s="16"/>
      <c r="B99" s="22"/>
      <c r="C99" s="22"/>
      <c r="D99" s="17" t="str">
        <f t="shared" si="10"/>
        <v xml:space="preserve">        seasonal_movement: "અજ્ઞાત" ,</v>
      </c>
    </row>
    <row r="100" spans="1:4">
      <c r="A100" s="16"/>
      <c r="B100" s="22"/>
      <c r="C100" s="22"/>
      <c r="D100" s="17" t="str">
        <f t="shared" si="10"/>
        <v xml:space="preserve">        habitat_preferance: "ઊંડા મહાસાગરોમાં ઓફશોર મળી" ,</v>
      </c>
    </row>
    <row r="101" spans="1:4">
      <c r="A101" s="16"/>
      <c r="B101" s="22"/>
      <c r="C101" s="22"/>
      <c r="D101" s="17" t="str">
        <f t="shared" si="10"/>
        <v xml:space="preserve">        type: "દરિયાઈ સસ્તન પ્રાણી" ,</v>
      </c>
    </row>
    <row r="102" spans="1:4">
      <c r="A102" s="16"/>
      <c r="B102" s="22"/>
      <c r="C102" s="22"/>
      <c r="D102" s="17" t="str">
        <f t="shared" si="10"/>
        <v xml:space="preserve">    },</v>
      </c>
    </row>
    <row r="103" spans="1:4">
      <c r="A103" s="16"/>
      <c r="B103" s="22"/>
      <c r="C103" s="22"/>
      <c r="D103" s="17" t="str">
        <f>J1</f>
        <v xml:space="preserve">{   </v>
      </c>
    </row>
    <row r="104" spans="1:4">
      <c r="A104" s="16"/>
      <c r="B104" s="22"/>
      <c r="C104" s="22"/>
      <c r="D104" s="17" t="str">
        <f t="shared" ref="D104:D119" si="11">J2</f>
        <v xml:space="preserve">        id: "7" ,</v>
      </c>
    </row>
    <row r="105" spans="1:4">
      <c r="A105" s="16"/>
      <c r="B105" s="22"/>
      <c r="C105" s="22"/>
      <c r="D105" s="17" t="str">
        <f t="shared" si="11"/>
        <v xml:space="preserve">        scientific_name: "મેસોપ્લોડોન હોટૌલા" ,</v>
      </c>
    </row>
    <row r="106" spans="1:4">
      <c r="A106" s="16"/>
      <c r="B106" s="22"/>
      <c r="C106" s="22"/>
      <c r="D106" s="17" t="str">
        <f t="shared" si="11"/>
        <v xml:space="preserve">        image_path: "Deraniyagalas-beaked-Whale" ,</v>
      </c>
    </row>
    <row r="107" spans="1:4">
      <c r="A107" s="16"/>
      <c r="B107" s="22"/>
      <c r="C107" s="22"/>
      <c r="D107" s="17" t="str">
        <f t="shared" si="11"/>
        <v xml:space="preserve">        local_name: "ડેરાનિયાગાલાની ચાંચવાળી વ્હેલ" ,</v>
      </c>
    </row>
    <row r="108" spans="1:4">
      <c r="A108" s="16"/>
      <c r="B108" s="22"/>
      <c r="C108" s="22"/>
      <c r="D108" s="17" t="str">
        <f t="shared" si="11"/>
        <v xml:space="preserve">        IUCN_status: "DD" ,</v>
      </c>
    </row>
    <row r="109" spans="1:4">
      <c r="A109" s="16"/>
      <c r="B109" s="22"/>
      <c r="C109" s="22"/>
      <c r="D109" s="17" t="str">
        <f t="shared" si="11"/>
        <v xml:space="preserve">        description: "સ્પિન્ડલ આકારનું શરીર અને નાના સાંકડા ફ્લિપર્સ ધરાવે છે. મુખરેખા તેની સમગ્ર લંબાઈ સાથે વક્ર છે, પાછળના ભાગમાં કમાન છે. તેનું કપાળ નરમાશથી ઊગતું હોય છે અને બ્લોહોલ એક અર્ધચંદ્રાકાર છે અને છેડા આગળ તરફ નિર્દેશ કરે છે." ,</v>
      </c>
    </row>
    <row r="110" spans="1:4">
      <c r="A110" s="16"/>
      <c r="B110" s="22"/>
      <c r="C110" s="22"/>
      <c r="D110" s="17" t="str">
        <f t="shared" si="11"/>
        <v xml:space="preserve">        size: "જન્મ સમયે લંબાઈ: 2m, પુખ્ત લંબાઈ: 3.9-4.8m, પુખ્ત વજન: Unknown" ,</v>
      </c>
    </row>
    <row r="111" spans="1:4">
      <c r="A111" s="16"/>
      <c r="B111" s="22"/>
      <c r="C111" s="22"/>
      <c r="D111" s="17" t="str">
        <f t="shared" si="11"/>
        <v xml:space="preserve">        colour_pattern: "સફેદ ડાઘ સાથે ઘેરો રાખોડી. નીચલા જડબાની ટોચ સફેદ છે." ,</v>
      </c>
    </row>
    <row r="112" spans="1:4">
      <c r="A112" s="16"/>
      <c r="B112" s="22"/>
      <c r="C112" s="22"/>
      <c r="D112" s="17" t="str">
        <f t="shared" si="11"/>
        <v xml:space="preserve">        dorsal_fin: "રોસ્ટ્રમ છેડાથી 2/3 માર્ગની નાની ફાલ્કેટ ડોર્સલ ફિન" ,</v>
      </c>
    </row>
    <row r="113" spans="1:4">
      <c r="A113" s="16"/>
      <c r="B113" s="22"/>
      <c r="C113" s="22"/>
      <c r="D113" s="17" t="str">
        <f t="shared" si="11"/>
        <v xml:space="preserve">        teeth_count: "ફોરવર્ડ પોઈન્ટીંગ શંક્વાકાર ટસ્કની એક જોડી પુખ્ત નરનાં નીચેના જડબામાં જ ફૂટે છે" ,</v>
      </c>
    </row>
    <row r="114" spans="1:4">
      <c r="A114" s="16"/>
      <c r="B114" s="22"/>
      <c r="C114" s="22"/>
      <c r="D114" s="17" t="str">
        <f t="shared" si="11"/>
        <v xml:space="preserve">        baleen_plate: null,</v>
      </c>
    </row>
    <row r="115" spans="1:4">
      <c r="A115" s="16"/>
      <c r="B115" s="22"/>
      <c r="C115" s="22"/>
      <c r="D115" s="17" t="str">
        <f t="shared" si="11"/>
        <v xml:space="preserve">        throat_grooves: " V આકારની ગળામાં ખાંચો હાજર છે" ,</v>
      </c>
    </row>
    <row r="116" spans="1:4">
      <c r="A116" s="16"/>
      <c r="B116" s="22"/>
      <c r="C116" s="22"/>
      <c r="D116" s="17" t="str">
        <f t="shared" si="11"/>
        <v xml:space="preserve">        seasonal_movement: "અજ્ઞાત" ,</v>
      </c>
    </row>
    <row r="117" spans="1:4">
      <c r="A117" s="16"/>
      <c r="B117" s="22"/>
      <c r="C117" s="22"/>
      <c r="D117" s="17" t="str">
        <f t="shared" si="11"/>
        <v xml:space="preserve">        habitat_preferance: "વિતરણ અજ્ઞાત પરંતુ ઊંડા પાણીમાં ઓફશોર મળી આવ્યું" ,</v>
      </c>
    </row>
    <row r="118" spans="1:4">
      <c r="A118" s="16"/>
      <c r="B118" s="22"/>
      <c r="C118" s="22"/>
      <c r="D118" s="17" t="str">
        <f t="shared" si="11"/>
        <v xml:space="preserve">        type: "દરિયાઈ સસ્તન પ્રાણી" ,</v>
      </c>
    </row>
    <row r="119" spans="1:4">
      <c r="A119" s="16"/>
      <c r="B119" s="22"/>
      <c r="C119" s="22"/>
      <c r="D119" s="17" t="str">
        <f t="shared" si="11"/>
        <v xml:space="preserve">    },</v>
      </c>
    </row>
    <row r="120" spans="1:4">
      <c r="A120" s="16"/>
      <c r="B120" s="22"/>
      <c r="C120" s="22"/>
      <c r="D120" s="17" t="str">
        <f>K1</f>
        <v xml:space="preserve">{   </v>
      </c>
    </row>
    <row r="121" spans="1:4">
      <c r="A121" s="16"/>
      <c r="B121" s="22"/>
      <c r="C121" s="22"/>
      <c r="D121" s="17" t="str">
        <f t="shared" ref="D121:D136" si="12">K2</f>
        <v xml:space="preserve">        id: "8" ,</v>
      </c>
    </row>
    <row r="122" spans="1:4">
      <c r="A122" s="16"/>
      <c r="B122" s="22"/>
      <c r="C122" s="22"/>
      <c r="D122" s="17" t="str">
        <f t="shared" si="12"/>
        <v xml:space="preserve">        scientific_name: "મેસોપ્લોડોન જીંકગોડેન્સ" ,</v>
      </c>
    </row>
    <row r="123" spans="1:4">
      <c r="A123" s="16"/>
      <c r="B123" s="22"/>
      <c r="C123" s="22"/>
      <c r="D123" s="17" t="str">
        <f t="shared" si="12"/>
        <v xml:space="preserve">        image_path: "Ginkgo-toothed-beaked-whale" ,</v>
      </c>
    </row>
    <row r="124" spans="1:4">
      <c r="A124" s="16"/>
      <c r="B124" s="22"/>
      <c r="C124" s="22"/>
      <c r="D124" s="17" t="str">
        <f t="shared" si="12"/>
        <v xml:space="preserve">        local_name: "જીંકગો દાંતાવાળી ચાંચવાળી વ્હેલ" ,</v>
      </c>
    </row>
    <row r="125" spans="1:4">
      <c r="A125" s="16"/>
      <c r="B125" s="22"/>
      <c r="C125" s="22"/>
      <c r="D125" s="17" t="str">
        <f t="shared" si="12"/>
        <v xml:space="preserve">        IUCN_status: "DD" ,</v>
      </c>
    </row>
    <row r="126" spans="1:4">
      <c r="A126" s="16"/>
      <c r="B126" s="22"/>
      <c r="C126" s="22"/>
      <c r="D126" s="17" t="str">
        <f t="shared" si="12"/>
        <v xml:space="preserve">        description: "નાના સાંકડા ફ્લિપર્સ સાથે સ્પિન્ડલ આકારનું શરીર ધરાવે છે. પુરુષોમાં કમાનવાળા મોંની રેખા સાથેનું નાનું માથું." ,</v>
      </c>
    </row>
    <row r="127" spans="1:4">
      <c r="A127" s="16"/>
      <c r="B127" s="22"/>
      <c r="C127" s="22"/>
      <c r="D127" s="17" t="str">
        <f t="shared" si="12"/>
        <v xml:space="preserve">        size: "જન્મ સમયે લંબાઈ: 2-2.5m, પુખ્ત લંબાઈ: 5.3m, પુખ્ત વજન: Unknown" ,</v>
      </c>
    </row>
    <row r="128" spans="1:4">
      <c r="A128" s="16"/>
      <c r="B128" s="22"/>
      <c r="C128" s="22"/>
      <c r="D128" s="17" t="str">
        <f t="shared" si="12"/>
        <v xml:space="preserve">        colour_pattern: "ઘેરો રાખોડીથી કાળો, રોસ્ટ્રમની સફેદ ટીપ્સ સાથે. પુખ્ત વયના લોકોમાં સફેદ ડાઘ." ,</v>
      </c>
    </row>
    <row r="129" spans="1:4">
      <c r="A129" s="16"/>
      <c r="B129" s="22"/>
      <c r="C129" s="22"/>
      <c r="D129" s="17" t="str">
        <f t="shared" si="12"/>
        <v xml:space="preserve">        dorsal_fin: "નાનો ડોર્સલ ફિન રોસ્ટ્રમ ટિપથી 2/3 માર્ગે" ,</v>
      </c>
    </row>
    <row r="130" spans="1:4">
      <c r="A130" s="16"/>
      <c r="B130" s="22"/>
      <c r="C130" s="22"/>
      <c r="D130" s="17" t="str">
        <f t="shared" si="12"/>
        <v xml:space="preserve">        teeth_count: "નીચલા જડબાની મધ્યમાં પહોળા, ચપટા s-આકારના દાંડી જે ફક્ત પુખ્ત પુરુષોમાં જ ફૂટે છે." ,</v>
      </c>
    </row>
    <row r="131" spans="1:4">
      <c r="A131" s="16"/>
      <c r="B131" s="22"/>
      <c r="C131" s="22"/>
      <c r="D131" s="17" t="str">
        <f t="shared" si="12"/>
        <v xml:space="preserve">        baleen_plate: null,</v>
      </c>
    </row>
    <row r="132" spans="1:4">
      <c r="A132" s="16"/>
      <c r="B132" s="22"/>
      <c r="C132" s="22"/>
      <c r="D132" s="17" t="str">
        <f t="shared" si="12"/>
        <v xml:space="preserve">        throat_grooves: "ગળાના ખાંચોની એક જોડી હાજર છે" ,</v>
      </c>
    </row>
    <row r="133" spans="1:4">
      <c r="A133" s="16"/>
      <c r="B133" s="22"/>
      <c r="C133" s="22"/>
      <c r="D133" s="17" t="str">
        <f t="shared" si="12"/>
        <v xml:space="preserve">        seasonal_movement: "અજ્ઞાત" ,</v>
      </c>
    </row>
    <row r="134" spans="1:4">
      <c r="A134" s="16"/>
      <c r="B134" s="22"/>
      <c r="C134" s="22"/>
      <c r="D134" s="17" t="str">
        <f t="shared" si="12"/>
        <v xml:space="preserve">        habitat_preferance: "વિતરણ અજ્ઞાત છે; અપતટીય ઊંડા પાણીમાં જોવા મળે છે" ,</v>
      </c>
    </row>
    <row r="135" spans="1:4">
      <c r="A135" s="16"/>
      <c r="B135" s="22"/>
      <c r="C135" s="22"/>
      <c r="D135" s="17" t="str">
        <f t="shared" si="12"/>
        <v xml:space="preserve">        type: "દરિયાઈ સસ્તન પ્રાણી" ,</v>
      </c>
    </row>
    <row r="136" spans="1:4">
      <c r="A136" s="16"/>
      <c r="B136" s="22"/>
      <c r="C136" s="22"/>
      <c r="D136" s="17" t="str">
        <f t="shared" si="12"/>
        <v xml:space="preserve">    },</v>
      </c>
    </row>
    <row r="137" spans="1:4">
      <c r="D137" s="17" t="str">
        <f>L1</f>
        <v xml:space="preserve">{   </v>
      </c>
    </row>
    <row r="138" spans="1:4">
      <c r="D138" s="17" t="str">
        <f t="shared" ref="D138:D153" si="13">L2</f>
        <v xml:space="preserve">        id: "9" ,</v>
      </c>
    </row>
    <row r="139" spans="1:4">
      <c r="D139" s="17" t="str">
        <f t="shared" si="13"/>
        <v xml:space="preserve">        scientific_name: "ઝિફિયસ કેવિરોસ્ટ્રિસ" ,</v>
      </c>
    </row>
    <row r="140" spans="1:4">
      <c r="D140" s="17" t="str">
        <f t="shared" si="13"/>
        <v xml:space="preserve">        image_path: "Cuviers-beaked-whale" ,</v>
      </c>
    </row>
    <row r="141" spans="1:4">
      <c r="D141" s="17" t="str">
        <f t="shared" si="13"/>
        <v xml:space="preserve">        local_name: "કુવિઅરની ચાંચવાળી વ્હેલ" ,</v>
      </c>
    </row>
    <row r="142" spans="1:4">
      <c r="D142" s="17" t="str">
        <f t="shared" si="13"/>
        <v xml:space="preserve">        IUCN_status: "LC" ,</v>
      </c>
    </row>
    <row r="143" spans="1:4">
      <c r="D143" s="17" t="str">
        <f t="shared" si="13"/>
        <v xml:space="preserve">        description: "નાની ચાંચ અને નાના સાંકડા ફ્લિપર્સ સાથે સ્પિન્ડલ આકારનું શરીર ધરાવે છે. એક સુંવાળું ઢોળાવવાળું કપાળ (પુરુષો તરબૂચનો આકાર દર્શાવે છે) છે અને તેની લંબાઇ સાથે વળાંકવાળી માઉથલાઇન છે." ,</v>
      </c>
    </row>
    <row r="144" spans="1:4">
      <c r="D144" s="17" t="str">
        <f t="shared" si="13"/>
        <v xml:space="preserve">        size: "જન્મ સમયે લંબાઈ: 2.7m, પુખ્ત લંબાઈ: 6-7m, પુખ્ત વજન: 3,000 Kg" ,</v>
      </c>
    </row>
    <row r="145" spans="4:4">
      <c r="D145" s="17" t="str">
        <f t="shared" si="13"/>
        <v xml:space="preserve">        colour_pattern: "કુકી કટરના ડાઘ અને રેકના નિશાનો સાથે રાખોડીથી આછા કાટવાળું બ્રાઉન. પુરૂષોના માથા અને પીઠના ઉપરના ભાગમાં વધુ સફેદ હોય છે." ,</v>
      </c>
    </row>
    <row r="146" spans="4:4">
      <c r="D146" s="17" t="str">
        <f t="shared" si="13"/>
        <v xml:space="preserve">        dorsal_fin: "રોસ્ટ્રમ છેડાથી 2/3 માર્ગની નાની ફાલ્કેટ ડોર્સલ ફિન" ,</v>
      </c>
    </row>
    <row r="147" spans="4:4">
      <c r="D147" s="17" t="str">
        <f t="shared" si="13"/>
        <v xml:space="preserve">        teeth_count: "શંક્વાકાર દાંતની એક જોડી પુખ્ત પુરુષોના નીચલા જડબાની ટોચ પર જ ફૂટે છે." ,</v>
      </c>
    </row>
    <row r="148" spans="4:4">
      <c r="D148" s="17" t="str">
        <f t="shared" si="13"/>
        <v xml:space="preserve">        baleen_plate: null,</v>
      </c>
    </row>
    <row r="149" spans="4:4">
      <c r="D149" s="17" t="str">
        <f t="shared" si="13"/>
        <v xml:space="preserve">        throat_grooves: "V આકારના ગળાના ખાંચોની જોડી હાજર છે" ,</v>
      </c>
    </row>
    <row r="150" spans="4:4">
      <c r="D150" s="17" t="str">
        <f t="shared" si="13"/>
        <v xml:space="preserve">        seasonal_movement: "અજ્ઞાત" ,</v>
      </c>
    </row>
    <row r="151" spans="4:4">
      <c r="D151" s="17" t="str">
        <f t="shared" si="13"/>
        <v xml:space="preserve">        habitat_preferance: "દરિયાકાંઠે અને સીધા ખંડીય ઢોળાવની નજીક ઊંડા પાણીમાં જોવા મળે છે" ,</v>
      </c>
    </row>
    <row r="152" spans="4:4">
      <c r="D152" s="17" t="str">
        <f t="shared" si="13"/>
        <v xml:space="preserve">        type: "દરિયાઈ સસ્તન પ્રાણી" ,</v>
      </c>
    </row>
    <row r="153" spans="4:4">
      <c r="D153" s="17" t="str">
        <f t="shared" si="13"/>
        <v xml:space="preserve">    },</v>
      </c>
    </row>
    <row r="154" spans="4:4">
      <c r="D154" s="17" t="str">
        <f>M1</f>
        <v xml:space="preserve">{   </v>
      </c>
    </row>
    <row r="155" spans="4:4">
      <c r="D155" s="17" t="str">
        <f t="shared" ref="D155:D170" si="14">M2</f>
        <v xml:space="preserve">        id: "10" ,</v>
      </c>
    </row>
    <row r="156" spans="4:4">
      <c r="D156" s="17" t="str">
        <f t="shared" si="14"/>
        <v xml:space="preserve">        scientific_name: "મેસોપ્લોડોન ડેન્સિરોસ્ટ્રિસ" ,</v>
      </c>
    </row>
    <row r="157" spans="4:4">
      <c r="D157" s="17" t="str">
        <f t="shared" si="14"/>
        <v xml:space="preserve">        image_path: "Blainvilles-Beaked-Whale" ,</v>
      </c>
    </row>
    <row r="158" spans="4:4">
      <c r="D158" s="17" t="str">
        <f t="shared" si="14"/>
        <v xml:space="preserve">        local_name: "Blainville's Beaked વ્હેલ" ,</v>
      </c>
    </row>
    <row r="159" spans="4:4">
      <c r="D159" s="17" t="str">
        <f t="shared" si="14"/>
        <v xml:space="preserve">        IUCN_status: "LC" ,</v>
      </c>
    </row>
    <row r="160" spans="4:4">
      <c r="D160" s="17" t="str">
        <f t="shared" si="14"/>
        <v xml:space="preserve">        description: "અર્ધચંદ્રાકાર આકારના બ્લોહોલ સાથે સ્પિન્ડલ આકારનું શરીર ધરાવે છે જે અગ્રવર્તી ભાગમાં ટકી રહે છે. પૂંછડીના ફ્લુક્સ મધ્યમ સ્તર વગરના ટેપરિંગ છે અને ફ્લિપર્સ નાના અને સાંકડા છે. પાછળનો છેડો ખૂબ કમાનવાળા સાથે માઉથલાઇન અલગ છે; પુરુષોમાં આ કમાન ખૂબ પહોળી અને ચોરસ હોય છે. ગાલ ઉપલા જડબાની ઉપર વધી શકે છે અને તરબૂચ સપાટ દેખાય છે." ,</v>
      </c>
    </row>
    <row r="161" spans="4:4">
      <c r="D161" s="17" t="str">
        <f t="shared" si="14"/>
        <v xml:space="preserve">        size: "જન્મ સમયે લંબાઈ: 2-2.5m, પુખ્ત લંબાઈ: 4.7m, પુખ્ત વજન: 1,033 Kg" ,</v>
      </c>
    </row>
    <row r="162" spans="4:4">
      <c r="D162" s="17" t="str">
        <f t="shared" si="14"/>
        <v xml:space="preserve">        colour_pattern: "કુકી કટર અને રેક માર્કસ દ્વારા સફેદ ડાઘ સાથે ગ્રેથી બ્રાઉનશ ગ્રે." ,</v>
      </c>
    </row>
    <row r="163" spans="4:4">
      <c r="D163" s="17" t="str">
        <f t="shared" si="14"/>
        <v xml:space="preserve">        dorsal_fin: "નાનો ડોર્સલ ફિન રોસ્ટ્રમ છેડાથી 2/3 માર્ગે" ,</v>
      </c>
    </row>
    <row r="164" spans="4:4">
      <c r="D164" s="17" t="str">
        <f t="shared" si="14"/>
        <v xml:space="preserve">        teeth_count: "મોંમાંથી એક જોડી દાંડી નીકળે છે." ,</v>
      </c>
    </row>
    <row r="165" spans="4:4">
      <c r="D165" s="17" t="str">
        <f t="shared" si="14"/>
        <v xml:space="preserve">        baleen_plate: null,</v>
      </c>
    </row>
    <row r="166" spans="4:4">
      <c r="D166" s="17" t="str">
        <f t="shared" si="14"/>
        <v xml:space="preserve">        throat_grooves: "ગળાના ખાંચોની એક જોડી હાજર છે" ,</v>
      </c>
    </row>
    <row r="167" spans="4:4">
      <c r="D167" s="17" t="str">
        <f t="shared" si="14"/>
        <v xml:space="preserve">        seasonal_movement: "અજ્ઞાત" ,</v>
      </c>
    </row>
    <row r="168" spans="4:4">
      <c r="D168" s="17" t="str">
        <f t="shared" si="14"/>
        <v xml:space="preserve">        habitat_preferance: "અપતટીય ઊંડા પાણીમાં 200m અથવા તેથી વધુ જોવા મળે છે" ,</v>
      </c>
    </row>
    <row r="169" spans="4:4">
      <c r="D169" s="17" t="str">
        <f t="shared" si="14"/>
        <v xml:space="preserve">        type: "દરિયાઈ સસ્તન પ્રાણી" ,</v>
      </c>
    </row>
    <row r="170" spans="4:4">
      <c r="D170" s="17" t="str">
        <f t="shared" si="14"/>
        <v xml:space="preserve">    },</v>
      </c>
    </row>
    <row r="171" spans="4:4">
      <c r="D171" s="17" t="str">
        <f>N1</f>
        <v xml:space="preserve">{   </v>
      </c>
    </row>
    <row r="172" spans="4:4">
      <c r="D172" s="17" t="str">
        <f t="shared" ref="D172:D187" si="15">N2</f>
        <v xml:space="preserve">        id: "11" ,</v>
      </c>
    </row>
    <row r="173" spans="4:4">
      <c r="D173" s="17" t="str">
        <f t="shared" si="15"/>
        <v xml:space="preserve">        scientific_name: "ફિસેટર મેક્રોસેફાલસ" ,</v>
      </c>
    </row>
    <row r="174" spans="4:4">
      <c r="D174" s="17" t="str">
        <f t="shared" si="15"/>
        <v xml:space="preserve">        image_path: "Sperm-Whale" ,</v>
      </c>
    </row>
    <row r="175" spans="4:4">
      <c r="D175" s="17" t="str">
        <f t="shared" si="15"/>
        <v xml:space="preserve">        local_name: "સ્પર્મ વ્હેલ" ,</v>
      </c>
    </row>
    <row r="176" spans="4:4">
      <c r="D176" s="17" t="str">
        <f t="shared" si="15"/>
        <v xml:space="preserve">        IUCN_status: "VU" ,</v>
      </c>
    </row>
    <row r="177" spans="4:4">
      <c r="D177" s="17" t="str">
        <f t="shared" si="15"/>
        <v xml:space="preserve">        description: "દાંતાવાળા સિટેશિયન્સમાં સૌથી મોટું, શરીર કરચલીઓ સાથે વિશાળ છે. માથું શરીરની લંબાઈનો 1/3 ભાગ બનાવે છે અને બાજુથી ચોરસ દેખાય છે. ઉપલા જડબાની સરખામણીમાં નીચેનું જડબું ખૂબ જ સાંકડું છે અને તેમાં દાંત છે. ઉપલા જડબામાં દાંત નથી. એક S-આકારનું બ્લોહોલ માથાની થોડી ડાબી બાજુએ મૂકવામાં આવે છે/ ફ્લિપર્સ ટૂંકા અને સ્પેટુલા આકારના હોય છે. ફ્લુક સીધી પાછળની ધાર સાથે પહોળું હોય છે અને તેમાં ઘણી બધી ખાંચો હોય છે. ફટકો ઝાડવાળો હોય છે અને ડાબી તરફ આગળ ખૂણો હોય છે." ,</v>
      </c>
    </row>
    <row r="178" spans="4:4">
      <c r="D178" s="17" t="str">
        <f t="shared" si="15"/>
        <v xml:space="preserve">        size: "જન્મ સમયે લંબાઈ: 35-45m, પુખ્ત લંબાઈ: 12.5-19.2m, પુખ્ત વજન: 57,000 Kg" ,</v>
      </c>
    </row>
    <row r="179" spans="4:4">
      <c r="D179" s="17" t="str">
        <f t="shared" si="15"/>
        <v xml:space="preserve">        colour_pattern: "કાળો થી ભુરો રાખોડી" ,</v>
      </c>
    </row>
    <row r="180" spans="4:4">
      <c r="D180" s="17" t="str">
        <f t="shared" si="15"/>
        <v xml:space="preserve">        dorsal_fin: "નીચી નોબી ડોર્સલ ફિન" ,</v>
      </c>
    </row>
    <row r="181" spans="4:4">
      <c r="D181" s="17" t="str">
        <f t="shared" si="15"/>
        <v xml:space="preserve">        teeth_count: "નીચલા જડબામાં 18-26 જોડી દાંત હોય છે." ,</v>
      </c>
    </row>
    <row r="182" spans="4:4">
      <c r="D182" s="17" t="str">
        <f t="shared" si="15"/>
        <v xml:space="preserve">        baleen_plate: null,</v>
      </c>
    </row>
    <row r="183" spans="4:4">
      <c r="D183" s="17" t="str">
        <f t="shared" si="15"/>
        <v xml:space="preserve">        throat_grooves: "2-10 ટૂંકા ગળાના ખાંચો" ,</v>
      </c>
    </row>
    <row r="184" spans="4:4">
      <c r="D184" s="17" t="str">
        <f t="shared" si="15"/>
        <v xml:space="preserve">        seasonal_movement: "અજ્ઞાત" ,</v>
      </c>
    </row>
    <row r="185" spans="4:4">
      <c r="D185" s="17" t="str">
        <f t="shared" si="15"/>
        <v xml:space="preserve">        habitat_preferance: "ખંડીય ઢોળાવની નજીક, 1000 મીટરથી વધુ ઊંડા પાણીમાં અને કિનારાની નજીક સબમરીન ખીણમાં જોવા મળે છે" ,</v>
      </c>
    </row>
    <row r="186" spans="4:4">
      <c r="D186" s="17" t="str">
        <f t="shared" si="15"/>
        <v xml:space="preserve">        type: "દરિયાઈ સસ્તન પ્રાણી" ,</v>
      </c>
    </row>
    <row r="187" spans="4:4">
      <c r="D187" s="17" t="str">
        <f t="shared" si="15"/>
        <v xml:space="preserve">    },</v>
      </c>
    </row>
    <row r="188" spans="4:4">
      <c r="D188" s="17" t="str">
        <f>O1</f>
        <v xml:space="preserve">{   </v>
      </c>
    </row>
    <row r="189" spans="4:4">
      <c r="D189" s="17" t="str">
        <f t="shared" ref="D189:D204" si="16">O2</f>
        <v xml:space="preserve">        id: "12" ,</v>
      </c>
    </row>
    <row r="190" spans="4:4">
      <c r="D190" s="17" t="str">
        <f t="shared" si="16"/>
        <v xml:space="preserve">        scientific_name: "કોગિયા સિમા" ,</v>
      </c>
    </row>
    <row r="191" spans="4:4">
      <c r="D191" s="17" t="str">
        <f t="shared" si="16"/>
        <v xml:space="preserve">        image_path: "Dwarf-Sperm-Whale" ,</v>
      </c>
    </row>
    <row r="192" spans="4:4">
      <c r="D192" s="17" t="str">
        <f t="shared" si="16"/>
        <v xml:space="preserve">        local_name: "વામન સ્પર્મ વ્હેલ" ,</v>
      </c>
    </row>
    <row r="193" spans="4:4">
      <c r="D193" s="17" t="str">
        <f t="shared" si="16"/>
        <v xml:space="preserve">        IUCN_status: "LC" ,</v>
      </c>
    </row>
    <row r="194" spans="4:4">
      <c r="D194" s="17" t="str">
        <f t="shared" si="16"/>
        <v xml:space="preserve">        description: "શાર્ક જેવું માથું અને નાના સાંકડા નીચલા જડબા સાથે મજબૂત શરીર ધરાવે છે. બ્લોહોલ રોસ્ટ્રમની ટોચથી લગભગ 10% દૂર સ્થિત છે. આંખની પાછળ એક નિશાન છે જે ખોટા ગિલ સ્લિટ જેવું લાગે છે અને નાના ફ્લિપર્સ માથાની નજીક મૂકવામાં આવે છે." ,</v>
      </c>
    </row>
    <row r="195" spans="4:4">
      <c r="D195" s="17" t="str">
        <f t="shared" si="16"/>
        <v xml:space="preserve">        size: "જન્મ સમયે લંબાઈ: 1m, પુખ્ત લંબાઈ: 2.5-2.7m, પુખ્ત વજન: 272 Kg" ,</v>
      </c>
    </row>
    <row r="196" spans="4:4">
      <c r="D196" s="17" t="str">
        <f t="shared" si="16"/>
        <v xml:space="preserve">        colour_pattern: "ઉપરની બાજુએ ઘેરો રાખોડીથી ભુરો કાળો. આંખની પાછળનું નિશાન જે ખોટા ગિલના ચીરા જેવું લાગે છે." ,</v>
      </c>
    </row>
    <row r="197" spans="4:4">
      <c r="D197" s="17" t="str">
        <f t="shared" si="16"/>
        <v xml:space="preserve">        dorsal_fin: "પાછળની મધ્યમાં ઊંચો ફાલ્કેટ ડોર્સલ ફિન" ,</v>
      </c>
    </row>
    <row r="198" spans="4:4">
      <c r="D198" s="17" t="str">
        <f t="shared" si="16"/>
        <v xml:space="preserve">        teeth_count: "નીચલા જડબામાં 7-12 જોડી દાંત હોય છે; ઉપલા જડબામાં ક્યારેક 3 જોડી દાંત હોય છે" ,</v>
      </c>
    </row>
    <row r="199" spans="4:4">
      <c r="D199" s="17" t="str">
        <f t="shared" si="16"/>
        <v xml:space="preserve">        baleen_plate: null,</v>
      </c>
    </row>
    <row r="200" spans="4:4">
      <c r="D200" s="17" t="str">
        <f t="shared" si="16"/>
        <v xml:space="preserve">        throat_grooves: null,</v>
      </c>
    </row>
    <row r="201" spans="4:4">
      <c r="D201" s="17" t="str">
        <f t="shared" si="16"/>
        <v xml:space="preserve">        seasonal_movement: "અજ્ઞાત" ,</v>
      </c>
    </row>
    <row r="202" spans="4:4">
      <c r="D202" s="17" t="str">
        <f t="shared" si="16"/>
        <v xml:space="preserve">        habitat_preferance: "અપતટીય પાણીમાં જોવા મળે છે" ,</v>
      </c>
    </row>
    <row r="203" spans="4:4">
      <c r="D203" s="17" t="str">
        <f t="shared" si="16"/>
        <v xml:space="preserve">        type: "દરિયાઈ સસ્તન પ્રાણી" ,</v>
      </c>
    </row>
    <row r="204" spans="4:4">
      <c r="D204" s="17" t="str">
        <f t="shared" si="16"/>
        <v xml:space="preserve">    },</v>
      </c>
    </row>
    <row r="205" spans="4:4">
      <c r="D205" s="17" t="str">
        <f>P1</f>
        <v xml:space="preserve">{   </v>
      </c>
    </row>
    <row r="206" spans="4:4">
      <c r="D206" s="17" t="str">
        <f t="shared" ref="D206:D221" si="17">P2</f>
        <v xml:space="preserve">        id: "13" ,</v>
      </c>
    </row>
    <row r="207" spans="4:4">
      <c r="D207" s="17" t="str">
        <f t="shared" si="17"/>
        <v xml:space="preserve">        scientific_name: "કોગિયા બ્રેવિસેપ્સ" ,</v>
      </c>
    </row>
    <row r="208" spans="4:4">
      <c r="D208" s="17" t="str">
        <f t="shared" si="17"/>
        <v xml:space="preserve">        image_path: "Pygmy-Sperm-Whale" ,</v>
      </c>
    </row>
    <row r="209" spans="4:4">
      <c r="D209" s="17" t="str">
        <f t="shared" si="17"/>
        <v xml:space="preserve">        local_name: "પિગ્મી સ્પર્મ વ્હેલ" ,</v>
      </c>
    </row>
    <row r="210" spans="4:4">
      <c r="D210" s="17" t="str">
        <f t="shared" si="17"/>
        <v xml:space="preserve">        IUCN_status: "LC" ,</v>
      </c>
    </row>
    <row r="211" spans="4:4">
      <c r="D211" s="17" t="str">
        <f t="shared" si="17"/>
        <v xml:space="preserve">        description: "મજબૂત શરીર; આંખની પાછળનું નિશાન જે ખોટા ગિલ સ્લિટ જેવું લાગે છે; શાર્ક જેવું માથું; નાના અને સાંકડા નીચલા જડબા; માથાની નજીક નાના ફ્લિપર્સ; બ્લોહોલ અને ડોર્સલ ફિન વચ્ચે થોડો ખૂંધ હોય છે; બ્લોહોલ રોસ્ટ્રમ ટીપથી 10% દૂર સ્થિત છે." ,</v>
      </c>
    </row>
    <row r="212" spans="4:4">
      <c r="D212" s="17" t="str">
        <f t="shared" si="17"/>
        <v xml:space="preserve">        size: "જન્મ સમયે લંબાઈ: 1.2m, પુખ્ત લંબાઈ: 2.7-3.9m, પુખ્ત વજન: 450 Kg" ,</v>
      </c>
    </row>
    <row r="213" spans="4:4">
      <c r="D213" s="17" t="str">
        <f t="shared" si="17"/>
        <v xml:space="preserve">        colour_pattern: "ઉપરની બાજુએ ઘેરો રાખોડીથી ભુરો કાળો. આંખની પાછળનું નિશાન જે ખોટા ગિલના ચીરા જેવું લાગે છે." ,</v>
      </c>
    </row>
    <row r="214" spans="4:4">
      <c r="D214" s="17" t="str">
        <f t="shared" si="17"/>
        <v xml:space="preserve">        dorsal_fin: "પીઠની મધ્યમાં સારી રીતે પાછળની નાની વક્ર ડોર્સલ ફિન" ,</v>
      </c>
    </row>
    <row r="215" spans="4:4">
      <c r="D215" s="17" t="str">
        <f t="shared" si="17"/>
        <v xml:space="preserve">        teeth_count: "નીચલા જડબામાં 10-16 જોડી દાંત હોય છે" ,</v>
      </c>
    </row>
    <row r="216" spans="4:4">
      <c r="D216" s="17" t="str">
        <f t="shared" si="17"/>
        <v xml:space="preserve">        baleen_plate: null,</v>
      </c>
    </row>
    <row r="217" spans="4:4">
      <c r="D217" s="17" t="str">
        <f t="shared" si="17"/>
        <v xml:space="preserve">        throat_grooves: null,</v>
      </c>
    </row>
    <row r="218" spans="4:4">
      <c r="D218" s="17" t="str">
        <f t="shared" si="17"/>
        <v xml:space="preserve">        seasonal_movement: "અજ્ઞાત" ,</v>
      </c>
    </row>
    <row r="219" spans="4:4">
      <c r="D219" s="17" t="str">
        <f t="shared" si="17"/>
        <v xml:space="preserve">        habitat_preferance: "ખંડીય ઢોળાવ પર અને ઊંડા પાણીમાં જોવા મળે છે તે વામન શુક્રાણુ વ્હેલ જેટલું સામાન્ય નથી" ,</v>
      </c>
    </row>
    <row r="220" spans="4:4">
      <c r="D220" s="17" t="str">
        <f t="shared" si="17"/>
        <v xml:space="preserve">        type: "દરિયાઈ સસ્તન પ્રાણી" ,</v>
      </c>
    </row>
    <row r="221" spans="4:4">
      <c r="D221" s="17" t="str">
        <f t="shared" si="17"/>
        <v xml:space="preserve">    },</v>
      </c>
    </row>
    <row r="222" spans="4:4">
      <c r="D222" s="17" t="str">
        <f>Q1</f>
        <v xml:space="preserve">{   </v>
      </c>
    </row>
    <row r="223" spans="4:4">
      <c r="D223" s="17" t="str">
        <f t="shared" ref="D223:D238" si="18">Q2</f>
        <v xml:space="preserve">        id: "14" ,</v>
      </c>
    </row>
    <row r="224" spans="4:4">
      <c r="D224" s="17" t="str">
        <f t="shared" si="18"/>
        <v xml:space="preserve">        scientific_name: "ઓર્કેલા બ્રેવિરોસ્ટ્રીસ" ,</v>
      </c>
    </row>
    <row r="225" spans="4:4">
      <c r="D225" s="17" t="str">
        <f t="shared" si="18"/>
        <v xml:space="preserve">        image_path: "Irrawaddy-Dolphin" ,</v>
      </c>
    </row>
    <row r="226" spans="4:4">
      <c r="D226" s="17" t="str">
        <f t="shared" si="18"/>
        <v xml:space="preserve">        local_name: "ઇરાવદી ડોલ્ફિન" ,</v>
      </c>
    </row>
    <row r="227" spans="4:4">
      <c r="D227" s="17" t="str">
        <f t="shared" si="18"/>
        <v xml:space="preserve">        IUCN_status: "EN" ,</v>
      </c>
    </row>
    <row r="228" spans="4:4">
      <c r="D228" s="17" t="str">
        <f t="shared" si="18"/>
        <v xml:space="preserve">        description: "અગ્રણી ચાંચ વિના ગોળાકાર સ્નોટ ધરાવે છે. ફ્લિપર્સ મોટા અને ચપ્પુના આકારના હોય છે અને પુખ્ત વયના લોકોમાં ગરદન ક્રિઝ હોય છે." ,</v>
      </c>
    </row>
    <row r="229" spans="4:4">
      <c r="D229" s="17" t="str">
        <f t="shared" si="18"/>
        <v xml:space="preserve">        size: "જન્મ સમયે લંબાઈ: 1m, પુખ્ત લંબાઈ: 2.5m, પુખ્ત વજન: 130Kg" ,</v>
      </c>
    </row>
    <row r="230" spans="4:4">
      <c r="D230" s="17" t="str">
        <f t="shared" si="18"/>
        <v xml:space="preserve">        colour_pattern: "સ્ટીલ ગ્રે" ,</v>
      </c>
    </row>
    <row r="231" spans="4:4">
      <c r="D231" s="17" t="str">
        <f t="shared" si="18"/>
        <v xml:space="preserve">        dorsal_fin: "શરીરના મધ્યબિંદુની બરાબર પાછળ ડોર્સલ ફિન જેવી નોબ" ,</v>
      </c>
    </row>
    <row r="232" spans="4:4">
      <c r="D232" s="17" t="str">
        <f t="shared" si="18"/>
        <v xml:space="preserve">        teeth_count: "ઉપલા જડબામાં 8-19 જોડી દાંત, નીચલા જડબામાં 13-14 જોડી દાંત" ,</v>
      </c>
    </row>
    <row r="233" spans="4:4">
      <c r="D233" s="17" t="str">
        <f t="shared" si="18"/>
        <v xml:space="preserve">        baleen_plate: null,</v>
      </c>
    </row>
    <row r="234" spans="4:4">
      <c r="D234" s="17" t="str">
        <f t="shared" si="18"/>
        <v xml:space="preserve">        throat_grooves: null,</v>
      </c>
    </row>
    <row r="235" spans="4:4">
      <c r="D235" s="17" t="str">
        <f t="shared" si="18"/>
        <v xml:space="preserve">        seasonal_movement: "અજ્ઞાત" ,</v>
      </c>
    </row>
    <row r="236" spans="4:4">
      <c r="D236" s="17" t="str">
        <f t="shared" si="18"/>
        <v xml:space="preserve">        habitat_preferance: "દરિયાકાંઠાના પાણી, લગૂન્સ, નદીઓ અને નદીઓમાં જોવા મળે છે ભારતમાં વર્તમાન વિતરણમાં ચિલિકા લગૂન, ઉત્તર ઓરિસ્સા અને પશ્ચિમ બંગાળના દરિયાકાંઠાના પાણીનો સમાવેશ થાય છે જેમાં ભીતરકણિકા અને સુંદરવનનો સમાવેશ થાય છે." ,</v>
      </c>
    </row>
    <row r="237" spans="4:4">
      <c r="D237" s="17" t="str">
        <f t="shared" si="18"/>
        <v xml:space="preserve">        type: "દરિયાઈ સસ્તન પ્રાણી" ,</v>
      </c>
    </row>
    <row r="238" spans="4:4">
      <c r="D238" s="17" t="str">
        <f t="shared" si="18"/>
        <v xml:space="preserve">    },</v>
      </c>
    </row>
    <row r="239" spans="4:4">
      <c r="D239" s="17" t="str">
        <f>R1</f>
        <v xml:space="preserve">{   </v>
      </c>
    </row>
    <row r="240" spans="4:4">
      <c r="D240" s="17" t="str">
        <f t="shared" ref="D240:D255" si="19">R2</f>
        <v xml:space="preserve">        id: "15" ,</v>
      </c>
    </row>
    <row r="241" spans="4:4">
      <c r="D241" s="17" t="str">
        <f t="shared" si="19"/>
        <v xml:space="preserve">        scientific_name: "ગ્લોબિસેફાલા મેક્રોરિંચસ" ,</v>
      </c>
    </row>
    <row r="242" spans="4:4">
      <c r="D242" s="17" t="str">
        <f t="shared" si="19"/>
        <v xml:space="preserve">        image_path: "Short-finned-Pilot-Whale" ,</v>
      </c>
    </row>
    <row r="243" spans="4:4">
      <c r="D243" s="17" t="str">
        <f t="shared" si="19"/>
        <v xml:space="preserve">        local_name: "ટૂંકી પાયલટ વ્હેલ" ,</v>
      </c>
    </row>
    <row r="244" spans="4:4">
      <c r="D244" s="17" t="str">
        <f t="shared" si="19"/>
        <v xml:space="preserve">        IUCN_status: "LC" ,</v>
      </c>
    </row>
    <row r="245" spans="4:4">
      <c r="D245" s="17" t="str">
        <f t="shared" si="19"/>
        <v xml:space="preserve">        description: "કાળી માછલીઓમાંની એક, પાયલોટ વ્હેલના શરીરના આગળના ભાગમાં એક પ્રોમીમેન્ટ ડોર્સલ ફિન હોય છે. સ્નોટ પુખ્ત વયના લોકોમાં બલ્બસ માથા સાથે ગોળાકાર હોય છે. ફ્લિપર્સ લાંબા, સિકલ આકારના અને ટેપરિંગ હોય છે. નર એક અગ્રણી પોસ્ટ ગુદા કીલ અને વિશાળ આધાર સાથે વધુ ફાલ્કેટ ફ્લિપર્સ ધરાવતી સ્ત્રીઓ કરતા ઘણા મોટા હોય છે." ,</v>
      </c>
    </row>
    <row r="246" spans="4:4">
      <c r="D246" s="17" t="str">
        <f t="shared" si="19"/>
        <v xml:space="preserve">        size: "જન્મ સમયે લંબાઈ: 1.4-1.9m, પુખ્ત લંબાઈ: 5.5-7.2m, પુખ્ત વજન: 3,600 Kg" ,</v>
      </c>
    </row>
    <row r="247" spans="4:4">
      <c r="D247" s="17" t="str">
        <f t="shared" si="19"/>
        <v xml:space="preserve">        colour_pattern: "કાળો થી ભુરો રાખોડી. તે ચે પર લંગર આકારનો પ્રકાશ પેચ ધરાવે છે અને આંખ તરફ પડતા બ્લો હોલની આસપાસ ડોર્સલ ફિનના પાયામાંથી બે બે હળવા છટાઓ છે. ડોર્સલ ફિનની પાછળ હળવા રંગની સેડલ પેટર્ન હોય છે." ,</v>
      </c>
    </row>
    <row r="248" spans="4:4">
      <c r="D248" s="17" t="str">
        <f t="shared" si="19"/>
        <v xml:space="preserve">        dorsal_fin: "ડોર્સલ ફિનની પાછળ હળવા રંગની સેડલ પેટર્ન; મોટી ગોળાકાર ડોર્સલ ફિન, નીચી અને માત્ર પાછળના મધ્યબિંદુની સામે" ,</v>
      </c>
    </row>
    <row r="249" spans="4:4">
      <c r="D249" s="17" t="str">
        <f t="shared" si="19"/>
        <v xml:space="preserve">        teeth_count: "દરેક જડબામાં 7-9 જોડી દાંત હોય છે." ,</v>
      </c>
    </row>
    <row r="250" spans="4:4">
      <c r="D250" s="17" t="str">
        <f t="shared" si="19"/>
        <v xml:space="preserve">        baleen_plate: null,</v>
      </c>
    </row>
    <row r="251" spans="4:4">
      <c r="D251" s="17" t="str">
        <f t="shared" si="19"/>
        <v xml:space="preserve">        throat_grooves: null,</v>
      </c>
    </row>
    <row r="252" spans="4:4">
      <c r="D252" s="17" t="str">
        <f t="shared" si="19"/>
        <v xml:space="preserve">        seasonal_movement: "અજ્ઞાત" ,</v>
      </c>
    </row>
    <row r="253" spans="4:4">
      <c r="D253" s="17" t="str">
        <f t="shared" si="19"/>
        <v xml:space="preserve">        habitat_preferance: "દરિયાઈ ટાપુઓ જ્યાં નજીકના કિનારાના પાણી ઊંડા હોય છે તેની આસપાસના દરિયાકિનારાના ઊંડા પાણીમાં જોવા મળે છે" ,</v>
      </c>
    </row>
    <row r="254" spans="4:4">
      <c r="D254" s="17" t="str">
        <f t="shared" si="19"/>
        <v xml:space="preserve">        type: "દરિયાઈ સસ્તન પ્રાણી" ,</v>
      </c>
    </row>
    <row r="255" spans="4:4">
      <c r="D255" s="17" t="str">
        <f t="shared" si="19"/>
        <v xml:space="preserve">    },</v>
      </c>
    </row>
    <row r="256" spans="4:4">
      <c r="D256" s="17" t="str">
        <f>S1</f>
        <v xml:space="preserve">{   </v>
      </c>
    </row>
    <row r="257" spans="4:4">
      <c r="D257" s="17" t="str">
        <f t="shared" ref="D257:D272" si="20">S2</f>
        <v xml:space="preserve">        id: "16" ,</v>
      </c>
    </row>
    <row r="258" spans="4:4">
      <c r="D258" s="17" t="str">
        <f t="shared" si="20"/>
        <v xml:space="preserve">        scientific_name: "ઓર્સિનસ ઓર્કા" ,</v>
      </c>
    </row>
    <row r="259" spans="4:4">
      <c r="D259" s="17" t="str">
        <f t="shared" si="20"/>
        <v xml:space="preserve">        image_path: "Killer-Whale" ,</v>
      </c>
    </row>
    <row r="260" spans="4:4">
      <c r="D260" s="17" t="str">
        <f t="shared" si="20"/>
        <v xml:space="preserve">        local_name: "કિલર વ્હેલ" ,</v>
      </c>
    </row>
    <row r="261" spans="4:4">
      <c r="D261" s="17" t="str">
        <f t="shared" si="20"/>
        <v xml:space="preserve">        IUCN_status: "DD" ,</v>
      </c>
    </row>
    <row r="262" spans="4:4">
      <c r="D262" s="17" t="str">
        <f t="shared" si="20"/>
        <v xml:space="preserve">        description: "સૌથી મોટી ડોલ્ફિનનું શરીર મજબૂત હોય છે, એક અસ્પષ્ટ ચાંચ અને ઉંચી ડોર્સલ ફિન્સ વગરની મંદબુદ્ધિ." ,</v>
      </c>
    </row>
    <row r="263" spans="4:4">
      <c r="D263" s="17" t="str">
        <f t="shared" si="20"/>
        <v xml:space="preserve">        size: "જન્મ સમયે લંબાઈ: 2.1-2.6m, પુખ્ત લંબાઈ: 8.5-9.8m, પુખ્ત વજન: 7,500-10,000 Kg" ,</v>
      </c>
    </row>
    <row r="264" spans="4:4">
      <c r="D264" s="17" t="str">
        <f t="shared" si="20"/>
        <v xml:space="preserve">        colour_pattern: "ડોર્સલ ફિન પાછળ હળવા રંગના સેડલ વડે કાળા-સફેદ રંગની પેટર્ન ઓળખવામાં સરળ છે." ,</v>
      </c>
    </row>
    <row r="265" spans="4:4">
      <c r="D265" s="17" t="str">
        <f t="shared" si="20"/>
        <v xml:space="preserve">        dorsal_fin: "તેના ખૂબ મોટા ત્રિકોણાકાર ટટ્ટાર ડોર્સલ ફિન દ્વારા સરળતાથી ઓળખી શકાય છે (પુરુષ ડોર્સલ ફિન 2 મીટરથી વધુ ઊંચું હોય છે; સ્ત્રીઓમાં 09 મીટર સુધીની વક્ર ફિન હોય છે)" ,</v>
      </c>
    </row>
    <row r="266" spans="4:4">
      <c r="D266" s="17" t="str">
        <f t="shared" si="20"/>
        <v xml:space="preserve">        teeth_count: "દરેક જડબામાં 10-14 જોડી દાંત હોય છે." ,</v>
      </c>
    </row>
    <row r="267" spans="4:4">
      <c r="D267" s="17" t="str">
        <f t="shared" si="20"/>
        <v xml:space="preserve">        baleen_plate: null,</v>
      </c>
    </row>
    <row r="268" spans="4:4">
      <c r="D268" s="17" t="str">
        <f t="shared" si="20"/>
        <v xml:space="preserve">        throat_grooves: null,</v>
      </c>
    </row>
    <row r="269" spans="4:4">
      <c r="D269" s="17" t="str">
        <f t="shared" si="20"/>
        <v xml:space="preserve">        seasonal_movement: "અજ્ઞાત" ,</v>
      </c>
    </row>
    <row r="270" spans="4:4">
      <c r="D270" s="17" t="str">
        <f t="shared" si="20"/>
        <v xml:space="preserve">        habitat_preferance: "કોસ્મોપોલીલ્ટન પ્રજાતિ સામાન્ય રીતે નજીકમાં અને દરિયાકિનારે જોવા મળે છે" ,</v>
      </c>
    </row>
    <row r="271" spans="4:4">
      <c r="D271" s="17" t="str">
        <f t="shared" si="20"/>
        <v xml:space="preserve">        type: "દરિયાઈ સસ્તન પ્રાણી" ,</v>
      </c>
    </row>
    <row r="272" spans="4:4">
      <c r="D272" s="17" t="str">
        <f t="shared" si="20"/>
        <v xml:space="preserve">    },</v>
      </c>
    </row>
    <row r="273" spans="4:4">
      <c r="D273" s="17" t="str">
        <f>T1</f>
        <v xml:space="preserve">{   </v>
      </c>
    </row>
    <row r="274" spans="4:4">
      <c r="D274" s="17" t="str">
        <f t="shared" ref="D274:D289" si="21">T2</f>
        <v xml:space="preserve">        id: "17" ,</v>
      </c>
    </row>
    <row r="275" spans="4:4">
      <c r="D275" s="17" t="str">
        <f t="shared" si="21"/>
        <v xml:space="preserve">        scientific_name: "સ્યુડોર્કા ક્રેસિડેન્સ" ,</v>
      </c>
    </row>
    <row r="276" spans="4:4">
      <c r="D276" s="17" t="str">
        <f t="shared" si="21"/>
        <v xml:space="preserve">        image_path: "False-Killer-Whale" ,</v>
      </c>
    </row>
    <row r="277" spans="4:4">
      <c r="D277" s="17" t="str">
        <f t="shared" si="21"/>
        <v xml:space="preserve">        local_name: "ખોટા કિલર વ્હેલ" ,</v>
      </c>
    </row>
    <row r="278" spans="4:4">
      <c r="D278" s="17" t="str">
        <f t="shared" si="21"/>
        <v xml:space="preserve">        IUCN_status: "NT" ,</v>
      </c>
    </row>
    <row r="279" spans="4:4">
      <c r="D279" s="17" t="str">
        <f t="shared" si="21"/>
        <v xml:space="preserve">        description: "ગોળાકાર સ્નોટ અને નરમ ઢોળાવવાળા તરબૂચ સાથે લાંબી પાતળી શરીર ધરાવે છે. ચાંચ અગ્રણી નથી. ફ્લિપર્સ આગળની ધારમાં સહેજ ખૂંધ સાથે લાંબા હોય છે અને તેમને S-આકાર આપે છે." ,</v>
      </c>
    </row>
    <row r="280" spans="4:4">
      <c r="D280" s="17" t="str">
        <f t="shared" si="21"/>
        <v xml:space="preserve">        size: "જન્મ સમયે લંબાઈ: 1.5-2.1m, પુખ્ત લંબાઈ: 5-6m, પુખ્ત વજન: 2,000 Kg" ,</v>
      </c>
    </row>
    <row r="281" spans="4:4">
      <c r="D281" s="17" t="str">
        <f t="shared" si="21"/>
        <v xml:space="preserve">        colour_pattern: "છાતી અને પેટ પર હળવા રાખોડી પેચ સાથે કાળો થી ગ્રેશ કાળો. ઘૂંટણમાં ખૂબ જ હલકું ભૂશિર ટેપરિંગ." ,</v>
      </c>
    </row>
    <row r="282" spans="4:4">
      <c r="D282" s="17" t="str">
        <f t="shared" si="21"/>
        <v xml:space="preserve">        dorsal_fin: "ડોર્સલ ફિન ઉંચી હોય છે, પાછળના મધ્યબિંદુ પર ગોળાકાર છેડા સાથે ફાલ્કેટ હોય છે" ,</v>
      </c>
    </row>
    <row r="283" spans="4:4">
      <c r="D283" s="17" t="str">
        <f t="shared" si="21"/>
        <v xml:space="preserve">        teeth_count: "દરેક જડબામાં 7-12 જોડી દાંત હોય છે." ,</v>
      </c>
    </row>
    <row r="284" spans="4:4">
      <c r="D284" s="17" t="str">
        <f t="shared" si="21"/>
        <v xml:space="preserve">        baleen_plate: null,</v>
      </c>
    </row>
    <row r="285" spans="4:4">
      <c r="D285" s="17" t="str">
        <f t="shared" si="21"/>
        <v xml:space="preserve">        throat_grooves: null,</v>
      </c>
    </row>
    <row r="286" spans="4:4">
      <c r="D286" s="17" t="str">
        <f t="shared" si="21"/>
        <v xml:space="preserve">        seasonal_movement: "અજ્ઞાત" ,</v>
      </c>
    </row>
    <row r="287" spans="4:4">
      <c r="D287" s="17" t="str">
        <f t="shared" si="21"/>
        <v xml:space="preserve">        habitat_preferance: "દરિયાઈ ટાપુઓ જ્યાં નજીકના કિનારાના પાણી ઊંડા હોય છે તેની આસપાસના દરિયાકિનારાના ઊંડા પાણીમાં જોવા મળે છે" ,</v>
      </c>
    </row>
    <row r="288" spans="4:4">
      <c r="D288" s="17" t="str">
        <f t="shared" si="21"/>
        <v xml:space="preserve">        type: "દરિયાઈ સસ્તન પ્રાણી" ,</v>
      </c>
    </row>
    <row r="289" spans="4:4">
      <c r="D289" s="17" t="str">
        <f t="shared" si="21"/>
        <v xml:space="preserve">    },</v>
      </c>
    </row>
    <row r="290" spans="4:4">
      <c r="D290" s="17" t="str">
        <f>U1</f>
        <v xml:space="preserve">{   </v>
      </c>
    </row>
    <row r="291" spans="4:4">
      <c r="D291" s="17" t="str">
        <f t="shared" ref="D291:D306" si="22">U2</f>
        <v xml:space="preserve">        id: "18" ,</v>
      </c>
    </row>
    <row r="292" spans="4:4">
      <c r="D292" s="17" t="str">
        <f t="shared" si="22"/>
        <v xml:space="preserve">        scientific_name: "ફેરેસા એટેનુઆટા" ,</v>
      </c>
    </row>
    <row r="293" spans="4:4">
      <c r="D293" s="17" t="str">
        <f t="shared" si="22"/>
        <v xml:space="preserve">        image_path: "Pygmy-Killer-Whale" ,</v>
      </c>
    </row>
    <row r="294" spans="4:4">
      <c r="D294" s="17" t="str">
        <f t="shared" si="22"/>
        <v xml:space="preserve">        local_name: "પિગ્મી કિલર વ્હેલ" ,</v>
      </c>
    </row>
    <row r="295" spans="4:4">
      <c r="D295" s="17" t="str">
        <f t="shared" si="22"/>
        <v xml:space="preserve">        IUCN_status: "LC" ,</v>
      </c>
    </row>
    <row r="296" spans="4:4">
      <c r="D296" s="17" t="str">
        <f t="shared" si="22"/>
        <v xml:space="preserve">        description: "લાંબું શરીર ધરાવે છે, ડોર્સલ ફિન પહેલાં મજબૂત અને પછી પાતળું. સ્નોટ ઢોળાવવાળા તરબૂચ સાથે ગોળાકાર છે. ચાંચ અગ્રણી નથી. ફ્લિપર્સ ગોળાકાર ટીપ્સ સાથે લાંબા હોય છે." ,</v>
      </c>
    </row>
    <row r="297" spans="4:4">
      <c r="D297" s="17" t="str">
        <f t="shared" si="22"/>
        <v xml:space="preserve">        size: "જન્મ સમયે લંબાઈ: 80cm, પુખ્ત લંબાઈ: 2.6m, પુખ્ત વજન: 225 Kg" ,</v>
      </c>
    </row>
    <row r="298" spans="4:4">
      <c r="D298" s="17" t="str">
        <f t="shared" si="22"/>
        <v xml:space="preserve">        colour_pattern: "કાળો થી ગ્રેશ કાળો. હોઠ અને ચાંચની ટોચ સફેદ હોય છે. માત્ર ડોર્સલ ફિનની નીચે ડૂબકી મારતો આછો ગ્રે કેપ અગ્રણી છે." ,</v>
      </c>
    </row>
    <row r="299" spans="4:4">
      <c r="D299" s="17" t="str">
        <f t="shared" si="22"/>
        <v xml:space="preserve">        dorsal_fin: "ડોર્સલ ફિન ઊંચો છે, પાછળના મધ્યબિંદુ પર નીચા ખૂણા પર ફાલ્કેટ વધે છે" ,</v>
      </c>
    </row>
    <row r="300" spans="4:4">
      <c r="D300" s="17" t="str">
        <f t="shared" si="22"/>
        <v xml:space="preserve">        teeth_count: "ઉપલા જડબામાં 8-11 જોડી દાંત અને નીચલા જડબામાં 11-13 જોડી" ,</v>
      </c>
    </row>
    <row r="301" spans="4:4">
      <c r="D301" s="17" t="str">
        <f t="shared" si="22"/>
        <v xml:space="preserve">        baleen_plate: null,</v>
      </c>
    </row>
    <row r="302" spans="4:4">
      <c r="D302" s="17" t="str">
        <f t="shared" si="22"/>
        <v xml:space="preserve">        throat_grooves: null,</v>
      </c>
    </row>
    <row r="303" spans="4:4">
      <c r="D303" s="17" t="str">
        <f t="shared" si="22"/>
        <v xml:space="preserve">        seasonal_movement: "અજ્ઞાત" ,</v>
      </c>
    </row>
    <row r="304" spans="4:4">
      <c r="D304" s="17" t="str">
        <f t="shared" si="22"/>
        <v xml:space="preserve">        habitat_preferance: "દરિયાઈ ટાપુઓ જ્યાં નજીકના કિનારાના પાણી ઊંડા હોય છે તેની આસપાસના દરિયાકિનારાના ઊંડા પાણીમાં જોવા મળે છે" ,</v>
      </c>
    </row>
    <row r="305" spans="4:4">
      <c r="D305" s="17" t="str">
        <f t="shared" si="22"/>
        <v xml:space="preserve">        type: "દરિયાઈ સસ્તન પ્રાણી" ,</v>
      </c>
    </row>
    <row r="306" spans="4:4">
      <c r="D306" s="17" t="str">
        <f t="shared" si="22"/>
        <v xml:space="preserve">    },</v>
      </c>
    </row>
    <row r="307" spans="4:4">
      <c r="D307" s="17" t="str">
        <f>V1</f>
        <v xml:space="preserve">{   </v>
      </c>
    </row>
    <row r="308" spans="4:4">
      <c r="D308" s="17" t="str">
        <f t="shared" ref="D308:D323" si="23">V2</f>
        <v xml:space="preserve">        id: "19" ,</v>
      </c>
    </row>
    <row r="309" spans="4:4">
      <c r="D309" s="17" t="str">
        <f t="shared" si="23"/>
        <v xml:space="preserve">        scientific_name: "પેપોનોસેફાલા ઈલેક્ટ્રા" ,</v>
      </c>
    </row>
    <row r="310" spans="4:4">
      <c r="D310" s="17" t="str">
        <f t="shared" si="23"/>
        <v xml:space="preserve">        image_path: "Melon-headed-Whale" ,</v>
      </c>
    </row>
    <row r="311" spans="4:4">
      <c r="D311" s="17" t="str">
        <f t="shared" si="23"/>
        <v xml:space="preserve">        local_name: "તરબૂચ-માથાવાળી વ્હેલ" ,</v>
      </c>
    </row>
    <row r="312" spans="4:4">
      <c r="D312" s="17" t="str">
        <f t="shared" si="23"/>
        <v xml:space="preserve">        IUCN_status: "LC" ,</v>
      </c>
    </row>
    <row r="313" spans="4:4">
      <c r="D313" s="17" t="str">
        <f t="shared" si="23"/>
        <v xml:space="preserve">        description: "લાંબું પાતળું શરીર અને તરબૂચ સાથે ગોળાકાર સ્નોટ ધરાવે છે. ચાંચનો થોડો સંકેત છે. ફ્લિપર્સ લાંબા, પોઇન્ટેડ અને સિકલ આકારના હોય છે." ,</v>
      </c>
    </row>
    <row r="314" spans="4:4">
      <c r="D314" s="17" t="str">
        <f t="shared" si="23"/>
        <v xml:space="preserve">        size: "જન્મ સમયે લંબાઈ: 1m, પુખ્ત લંબાઈ: 2.6m, પુખ્ત વજન: 275 Kg" ,</v>
      </c>
    </row>
    <row r="315" spans="4:4">
      <c r="D315" s="17" t="str">
        <f t="shared" si="23"/>
        <v xml:space="preserve">        colour_pattern: "સફેદ રંગના હોઠ અને ચાંચની ટીપ્સ સાથે ગ્રેશ કાળો. ડોર્સલ ફિન હેઠળ આછો રાખોડી ભૂશિર ડૂબકી મારવી (પિગ્મી કિલર વ્હેલ કરતાં વધુ ઊંડે) મુખ્ય છે. હળવા યુરીનોજેનિટલ પેચ." ,</v>
      </c>
    </row>
    <row r="316" spans="4:4">
      <c r="D316" s="17" t="str">
        <f t="shared" si="23"/>
        <v xml:space="preserve">        dorsal_fin: "ડોર્સલ ફિન ઉંચી હોય છે, પાછળના મધ્યબિંદુ પર ફાલ્કેટ હોય છે" ,</v>
      </c>
    </row>
    <row r="317" spans="4:4">
      <c r="D317" s="17" t="str">
        <f t="shared" si="23"/>
        <v xml:space="preserve">        teeth_count: "દરેક જડબામાં 20-25 જોડી દાંત હોય છે." ,</v>
      </c>
    </row>
    <row r="318" spans="4:4">
      <c r="D318" s="17" t="str">
        <f t="shared" si="23"/>
        <v xml:space="preserve">        baleen_plate: null,</v>
      </c>
    </row>
    <row r="319" spans="4:4">
      <c r="D319" s="17" t="str">
        <f t="shared" si="23"/>
        <v xml:space="preserve">        throat_grooves: null,</v>
      </c>
    </row>
    <row r="320" spans="4:4">
      <c r="D320" s="17" t="str">
        <f t="shared" si="23"/>
        <v xml:space="preserve">        seasonal_movement: "અજ્ઞાત" ,</v>
      </c>
    </row>
    <row r="321" spans="4:4">
      <c r="D321" s="17" t="str">
        <f t="shared" si="23"/>
        <v xml:space="preserve">        habitat_preferance: "દરિયાઈ ટાપુઓ જ્યાં નજીકના કિનારાના પાણી ઊંડા હોય છે તેની આસપાસના દરિયાકિનારાના ઊંડા પાણીમાં જોવા મળે છે" ,</v>
      </c>
    </row>
    <row r="322" spans="4:4">
      <c r="D322" s="17" t="str">
        <f t="shared" si="23"/>
        <v xml:space="preserve">        type: "દરિયાઈ સસ્તન પ્રાણી" ,</v>
      </c>
    </row>
    <row r="323" spans="4:4">
      <c r="D323" s="17" t="str">
        <f t="shared" si="23"/>
        <v xml:space="preserve">    },</v>
      </c>
    </row>
    <row r="324" spans="4:4">
      <c r="D324" s="17" t="str">
        <f>W1</f>
        <v xml:space="preserve">{   </v>
      </c>
    </row>
    <row r="325" spans="4:4">
      <c r="D325" s="17" t="str">
        <f t="shared" ref="D325:D340" si="24">W2</f>
        <v xml:space="preserve">        id: "20" ,</v>
      </c>
    </row>
    <row r="326" spans="4:4">
      <c r="D326" s="17" t="str">
        <f t="shared" si="24"/>
        <v xml:space="preserve">        scientific_name: "ગ્રેમ્પસ ગ્રિસિયસ" ,</v>
      </c>
    </row>
    <row r="327" spans="4:4">
      <c r="D327" s="17" t="str">
        <f t="shared" si="24"/>
        <v xml:space="preserve">        image_path: "Rissos-Dolphin" ,</v>
      </c>
    </row>
    <row r="328" spans="4:4">
      <c r="D328" s="17" t="str">
        <f t="shared" si="24"/>
        <v xml:space="preserve">        local_name: "રિસોની ડોલ્ફિન" ,</v>
      </c>
    </row>
    <row r="329" spans="4:4">
      <c r="D329" s="17" t="str">
        <f t="shared" si="24"/>
        <v xml:space="preserve">        IUCN_status: "LC" ,</v>
      </c>
    </row>
    <row r="330" spans="4:4">
      <c r="D330" s="17" t="str">
        <f t="shared" si="24"/>
        <v xml:space="preserve">        description: "મંદ માથું અને ઉપરની તરફ ઢાળવાળી મુખરેખા સાથેનું મજબૂત શરીર છે. તરબૂચ ગોળાકાર કરતાં વધુ ચોરસ હોય છે. ફ્લિપર્સ લાંબા અને પોઇન્ટેડ છે. પૂંછડીનો સ્ટોક શરીરના આગળના ભાગની સરખામણીમાં ખૂબ જ પાતળો છે." ,</v>
      </c>
    </row>
    <row r="331" spans="4:4">
      <c r="D331" s="17" t="str">
        <f t="shared" si="24"/>
        <v xml:space="preserve">        size: "જન્મ સમયે લંબાઈ: 1-1.5m, પુખ્ત લંબાઈ: 3.8m, પુખ્ત વજન: 500 Kg" ,</v>
      </c>
    </row>
    <row r="332" spans="4:4">
      <c r="D332" s="17" t="str">
        <f t="shared" si="24"/>
        <v xml:space="preserve">        colour_pattern: "ગ્રેશ સફેદ, મોટા ભાગના શરીર પર રેકના નિશાનોથી ભારે ડાઘ છે." ,</v>
      </c>
    </row>
    <row r="333" spans="4:4">
      <c r="D333" s="17" t="str">
        <f t="shared" si="24"/>
        <v xml:space="preserve">        dorsal_fin: "ડોર્સલ ફિન ઉંચી, પાતળી, પીઠના મધ્યબિંદુ પર ટટ્ટાર હોય છે" ,</v>
      </c>
    </row>
    <row r="334" spans="4:4">
      <c r="D334" s="17" t="str">
        <f t="shared" si="24"/>
        <v xml:space="preserve">        teeth_count: "નીચલા જડબામાં 2-7 જોડી દાંત હોય છે અને ઉપલા જડબામાં 1 જોડી દાંત હોય છે અથવા એક પણ નથી; દાંત સામાન્ય રીતે હંમેશા થાકેલા હોય છે." ,</v>
      </c>
    </row>
    <row r="335" spans="4:4">
      <c r="D335" s="17" t="str">
        <f t="shared" si="24"/>
        <v xml:space="preserve">        baleen_plate: null,</v>
      </c>
    </row>
    <row r="336" spans="4:4">
      <c r="D336" s="17" t="str">
        <f t="shared" si="24"/>
        <v xml:space="preserve">        throat_grooves: null,</v>
      </c>
    </row>
    <row r="337" spans="4:4">
      <c r="D337" s="17" t="str">
        <f t="shared" si="24"/>
        <v xml:space="preserve">        seasonal_movement: "અજ્ઞાત" ,</v>
      </c>
    </row>
    <row r="338" spans="4:4">
      <c r="D338" s="17" t="str">
        <f t="shared" si="24"/>
        <v xml:space="preserve">        habitat_preferance: "ખંડીય ઢોળાવ અને બાહ્ય શેલ્ફના ઊંડા પ્રદેશોમાં જોવા મળે છે" ,</v>
      </c>
    </row>
    <row r="339" spans="4:4">
      <c r="D339" s="17" t="str">
        <f t="shared" si="24"/>
        <v xml:space="preserve">        type: "દરિયાઈ સસ્તન પ્રાણી" ,</v>
      </c>
    </row>
    <row r="340" spans="4:4">
      <c r="D340" s="17" t="str">
        <f t="shared" si="24"/>
        <v xml:space="preserve">    },</v>
      </c>
    </row>
    <row r="341" spans="4:4">
      <c r="D341" s="17" t="str">
        <f>X1</f>
        <v xml:space="preserve">{   </v>
      </c>
    </row>
    <row r="342" spans="4:4">
      <c r="D342" s="17" t="str">
        <f t="shared" ref="D342:D357" si="25">X2</f>
        <v xml:space="preserve">        id: "21" ,</v>
      </c>
    </row>
    <row r="343" spans="4:4">
      <c r="D343" s="17" t="str">
        <f t="shared" si="25"/>
        <v xml:space="preserve">        scientific_name: "સ્ટેનો બ્રેડેનેન્સિસ" ,</v>
      </c>
    </row>
    <row r="344" spans="4:4">
      <c r="D344" s="17" t="str">
        <f t="shared" si="25"/>
        <v xml:space="preserve">        image_path: "Rough-toothed-Dolphin" ,</v>
      </c>
    </row>
    <row r="345" spans="4:4">
      <c r="D345" s="17" t="str">
        <f t="shared" si="25"/>
        <v xml:space="preserve">        local_name: "રફ-ટૂથ્ડ ડોલ્ફિન" ,</v>
      </c>
    </row>
    <row r="346" spans="4:4">
      <c r="D346" s="17" t="str">
        <f t="shared" si="25"/>
        <v xml:space="preserve">        IUCN_status: "LC" ,</v>
      </c>
    </row>
    <row r="347" spans="4:4">
      <c r="D347" s="17" t="str">
        <f t="shared" si="25"/>
        <v xml:space="preserve">        description: "પોઈન્ટેડ શંક્વાકાર માથું અને ક્રિઝ વિના નરમાશથી ઢોળાવવાળા તરબૂચ સાથે મજબૂત શરીર ધરાવે છે. ચાંચ લાંબી છે અને ફ્લિપર્સ મોટા અને પોઇન્ટેડ છે." ,</v>
      </c>
    </row>
    <row r="348" spans="4:4">
      <c r="D348" s="17" t="str">
        <f t="shared" si="25"/>
        <v xml:space="preserve">        size: "જન્મ સમયે લંબાઈ: 1m, પુખ્ત લંબાઈ: 2.65m, પુખ્ત વજન: 155 Kg" ,</v>
      </c>
    </row>
    <row r="349" spans="4:4">
      <c r="D349" s="17" t="str">
        <f t="shared" si="25"/>
        <v xml:space="preserve">        colour_pattern: "ટોચ પર ગ્રેશ કાળો, ગુલાબી રંગનું પેટ અને બાજુઓ પર હળવા ગ્રે કેપ જે ડોર્સલ ફિન હેઠળ ડૂબી જાય છે. પેટ, હોઠ અને નીચલું જડબા સફેદ રંગના હોય છે અને આંખમાં ઘેરા પેચ હોય છે." ,</v>
      </c>
    </row>
    <row r="350" spans="4:4">
      <c r="D350" s="17" t="str">
        <f t="shared" si="25"/>
        <v xml:space="preserve">        dorsal_fin: "ડોર્સલ ફિન ઉંચી, પાતળી, પીઠના મધ્યબિંદુ પર ટટ્ટાર હોય છે; લાંબી ચાંચ" ,</v>
      </c>
    </row>
    <row r="351" spans="4:4">
      <c r="D351" s="17" t="str">
        <f t="shared" si="25"/>
        <v xml:space="preserve">        teeth_count: "દરેક જડબામાં 19-28 જોડી દાંત હોય છે જેમાં દાંતની કરચલીવાળી ધાર હોય છે." ,</v>
      </c>
    </row>
    <row r="352" spans="4:4">
      <c r="D352" s="17" t="str">
        <f t="shared" si="25"/>
        <v xml:space="preserve">        baleen_plate: null,</v>
      </c>
    </row>
    <row r="353" spans="4:4">
      <c r="D353" s="17" t="str">
        <f t="shared" si="25"/>
        <v xml:space="preserve">        throat_grooves: null,</v>
      </c>
    </row>
    <row r="354" spans="4:4">
      <c r="D354" s="17" t="str">
        <f t="shared" si="25"/>
        <v xml:space="preserve">        seasonal_movement: "અજ્ઞાત" ,</v>
      </c>
    </row>
    <row r="355" spans="4:4">
      <c r="D355" s="17" t="str">
        <f t="shared" si="25"/>
        <v xml:space="preserve">        habitat_preferance: "ઊંડા સમુદ્રના પાણીમાં જોવા મળે છે તે ભારતીય પાણીમાં ખૂબ જ દુર્લભ છે" ,</v>
      </c>
    </row>
    <row r="356" spans="4:4">
      <c r="D356" s="17" t="str">
        <f t="shared" si="25"/>
        <v xml:space="preserve">        type: "દરિયાઈ સસ્તન પ્રાણી" ,</v>
      </c>
    </row>
    <row r="357" spans="4:4">
      <c r="D357" s="17" t="str">
        <f t="shared" si="25"/>
        <v xml:space="preserve">    },</v>
      </c>
    </row>
    <row r="358" spans="4:4">
      <c r="D358" s="17" t="str">
        <f>Y1</f>
        <v xml:space="preserve">{   </v>
      </c>
    </row>
    <row r="359" spans="4:4">
      <c r="D359" s="17" t="str">
        <f t="shared" ref="D359:D374" si="26">Y2</f>
        <v xml:space="preserve">        id: "22" ,</v>
      </c>
    </row>
    <row r="360" spans="4:4">
      <c r="D360" s="17" t="str">
        <f t="shared" si="26"/>
        <v xml:space="preserve">        scientific_name: "સોસા પ્લમ્બિયા" ,</v>
      </c>
    </row>
    <row r="361" spans="4:4">
      <c r="D361" s="17" t="str">
        <f t="shared" si="26"/>
        <v xml:space="preserve">        image_path: "Indian-Ocean-Humpback-Dolphin" ,</v>
      </c>
    </row>
    <row r="362" spans="4:4">
      <c r="D362" s="17" t="str">
        <f t="shared" si="26"/>
        <v xml:space="preserve">        local_name: "હિંદ મહાસાગર હમ્પબેક ડોલ્ફિન" ,</v>
      </c>
    </row>
    <row r="363" spans="4:4">
      <c r="D363" s="17" t="str">
        <f t="shared" si="26"/>
        <v xml:space="preserve">        IUCN_status: "EN" ,</v>
      </c>
    </row>
    <row r="364" spans="4:4">
      <c r="D364" s="17" t="str">
        <f t="shared" si="26"/>
        <v xml:space="preserve">        description: "મજબૂત શરીર, સાધારણ લોગ ચાંચ સાથે. ડોર્સલ ફિન પાછળના મધ્ય-બિંદુ પર, ખૂંધ પર મૂકવામાં આવે છે અને તેથી તેનું નામ. એક બલ્બસ તરબૂચ એક અલગ ક્રિઝ અને ગોળાકાર ટીપ્સ સાથે મોટા ફ્લિપર્સ અને ફ્લુક્સ છે. પુખ્ત વયના લોકોમાં મોટા ખૂંધ હોય છે, ખાસ કરીને પુરુષોમાં." ,</v>
      </c>
    </row>
    <row r="365" spans="4:4">
      <c r="D365" s="17" t="str">
        <f t="shared" si="26"/>
        <v xml:space="preserve">        size: "જન્મ સમયે લંબાઈ: 1m, પુખ્ત લંબાઈ: 2.6-2.8m, પુખ્ત વજન: 280 Kg" ,</v>
      </c>
    </row>
    <row r="366" spans="4:4">
      <c r="D366" s="17" t="str">
        <f t="shared" si="26"/>
        <v xml:space="preserve">        colour_pattern: "ટોચ પર ગ્રેશ કાળો, ગુલાબી પેટ. પેટ, હોઠ અને નીચલા જડબા હળવા, હોઠ અને નીચલા જડબા અને ચિત્તદાર ગુલાબી છે. આંખમાં ડાર્ક પેચ છે." ,</v>
      </c>
    </row>
    <row r="367" spans="4:4">
      <c r="D367" s="17" t="str">
        <f t="shared" si="26"/>
        <v xml:space="preserve">        dorsal_fin: "ડોર્સલ ફિન ટૂંકી અને શરીરના મધ્યબિંદુની સામે મોટા ખૂંધ પર બેઠેલી હોય છે" ,</v>
      </c>
    </row>
    <row r="368" spans="4:4">
      <c r="D368" s="17" t="str">
        <f t="shared" si="26"/>
        <v xml:space="preserve">        teeth_count: "ઉપલા જડબામાં 33-39 જોડી દાંત હોય છે અને નીચલા જડબામાં 31-37 જોડી દાંત હોય છે." ,</v>
      </c>
    </row>
    <row r="369" spans="4:4">
      <c r="D369" s="17" t="str">
        <f t="shared" si="26"/>
        <v xml:space="preserve">        baleen_plate: null,</v>
      </c>
    </row>
    <row r="370" spans="4:4">
      <c r="D370" s="17" t="str">
        <f t="shared" si="26"/>
        <v xml:space="preserve">        throat_grooves: null,</v>
      </c>
    </row>
    <row r="371" spans="4:4">
      <c r="D371" s="17" t="str">
        <f t="shared" si="26"/>
        <v xml:space="preserve">        seasonal_movement: "રહેવાસી વસ્તી" ,</v>
      </c>
    </row>
    <row r="372" spans="4:4">
      <c r="D372" s="17" t="str">
        <f t="shared" si="26"/>
        <v xml:space="preserve">        habitat_preferance: "30 મીટરથી ઓછી ઊંડાઈના કિનારાના છીછરા પાણીમાં, નદીના મુખની નજીક અને નદીમુખોમાં જોવા મળે છે. ભારતના પશ્ચિમ કિનારે સૌથી સામાન્ય પ્રજાતિઓ" ,</v>
      </c>
    </row>
    <row r="373" spans="4:4">
      <c r="D373" s="17" t="str">
        <f t="shared" si="26"/>
        <v xml:space="preserve">        type: "દરિયાઈ સસ્તન પ્રાણી" ,</v>
      </c>
    </row>
    <row r="374" spans="4:4">
      <c r="D374" s="17" t="str">
        <f t="shared" si="26"/>
        <v xml:space="preserve">    },</v>
      </c>
    </row>
    <row r="375" spans="4:4">
      <c r="D375" s="17" t="str">
        <f>Z1</f>
        <v xml:space="preserve">{   </v>
      </c>
    </row>
    <row r="376" spans="4:4">
      <c r="D376" s="17" t="str">
        <f t="shared" ref="D376:D391" si="27">Z2</f>
        <v xml:space="preserve">        id: "23" ,</v>
      </c>
    </row>
    <row r="377" spans="4:4">
      <c r="D377" s="17" t="str">
        <f t="shared" si="27"/>
        <v xml:space="preserve">        scientific_name: "સોસા ચિનેન્સિસ" ,</v>
      </c>
    </row>
    <row r="378" spans="4:4">
      <c r="D378" s="17" t="str">
        <f t="shared" si="27"/>
        <v xml:space="preserve">        image_path: "Indo-Pacific-Humpback-Dolphin" ,</v>
      </c>
    </row>
    <row r="379" spans="4:4">
      <c r="D379" s="17" t="str">
        <f t="shared" si="27"/>
        <v xml:space="preserve">        local_name: "ઈન્ડો-પેસિફિક હમ્પબેક ડોલ્ફિન" ,</v>
      </c>
    </row>
    <row r="380" spans="4:4">
      <c r="D380" s="17" t="str">
        <f t="shared" si="27"/>
        <v xml:space="preserve">        IUCN_status: "VU" ,</v>
      </c>
    </row>
    <row r="381" spans="4:4">
      <c r="D381" s="17" t="str">
        <f t="shared" si="27"/>
        <v xml:space="preserve">        description: "મજબૂત શરીર, સાધારણ લોગ ચાંચ સાથે. એક અલગ ક્રિઝ સાથે બલ્બસ તરબૂચ છે. ડોર્સલ ફિન પાછળના મધ્ય-બિંદુ પર, ખૂંધ પર મૂકવામાં આવે છે અને તેથી તેનું નામ. ફિન હેઠળ નરમાશથી ઢોળાવવાળી હમ્પ એસ પ્લમ્બિયાની જેમ ઉચ્ચારવામાં આવતી નથી. ફિન પાછળના મધ્યબિંદુ પર છે. ગોળાકાર ટીપ્સ સાથે ફ્લિપર્સ અને ફ્લુક્સ. પુખ્ત વયના લોકોમાં મોટા ખૂંધ હોય છે, ખાસ કરીને પુરુષોમાં (પુખ્ત નરનું વજન પુખ્ત સ્ત્રીઓ કરતાં ત્રણ ગણું વધારે હોય છે)." ,</v>
      </c>
    </row>
    <row r="382" spans="4:4">
      <c r="D382" s="17" t="str">
        <f t="shared" si="27"/>
        <v xml:space="preserve">        size: "જન્મ સમયે લંબાઈ: 1m, પુખ્ત લંબાઈ: 2.7m, પુખ્ત વજન: 240 Kg" ,</v>
      </c>
    </row>
    <row r="383" spans="4:4">
      <c r="D383" s="17" t="str">
        <f t="shared" si="27"/>
        <v xml:space="preserve">        colour_pattern: "બાજુઓ પર વધુ ગુલાબી સાથે ગ્રેશ ગુલાબી, મોંની આસપાસ અને ગુલાબી પેટ." ,</v>
      </c>
    </row>
    <row r="384" spans="4:4">
      <c r="D384" s="17" t="str">
        <f t="shared" si="27"/>
        <v xml:space="preserve">        dorsal_fin: "ડોર્સલ ફિન ટૂંકી છે" ,</v>
      </c>
    </row>
    <row r="385" spans="4:4">
      <c r="D385" s="17" t="str">
        <f t="shared" si="27"/>
        <v xml:space="preserve">        teeth_count: "ઉપલા જડબામાં 32-38 જોડી દાંત હોય છે અને નીચલા જડબામાં 29-38 જોડી દાંત હોય છે." ,</v>
      </c>
    </row>
    <row r="386" spans="4:4">
      <c r="D386" s="17" t="str">
        <f t="shared" si="27"/>
        <v xml:space="preserve">        baleen_plate: null,</v>
      </c>
    </row>
    <row r="387" spans="4:4">
      <c r="D387" s="17" t="str">
        <f t="shared" si="27"/>
        <v xml:space="preserve">        throat_grooves: null,</v>
      </c>
    </row>
    <row r="388" spans="4:4">
      <c r="D388" s="17" t="str">
        <f t="shared" si="27"/>
        <v xml:space="preserve">        seasonal_movement: "રહેવાસી વસ્તી" ,</v>
      </c>
    </row>
    <row r="389" spans="4:4">
      <c r="D389" s="17" t="str">
        <f t="shared" si="27"/>
        <v xml:space="preserve">        habitat_preferance: "ભારતના પૂર્વ કિનારે જોવા મળે છે એસ પ્લમ્બિયા અને ચાઇનેન્સિસ વચ્ચેના ઓવરલેપનો વિસ્તાર દક્ષિણપૂર્વ ભારતમાં હોવાનું અનુમાન છે જે 30 મીટરથી ઓછી ઊંડાઈના કિનારાના છીછરા પાણીમાં, નદીના મુખની નજીક અને નદીમુખોમાં જોવા મળે છે." ,</v>
      </c>
    </row>
    <row r="390" spans="4:4">
      <c r="D390" s="17" t="str">
        <f t="shared" si="27"/>
        <v xml:space="preserve">        type: "દરિયાઈ સસ્તન પ્રાણી" ,</v>
      </c>
    </row>
    <row r="391" spans="4:4">
      <c r="D391" s="17" t="str">
        <f t="shared" si="27"/>
        <v xml:space="preserve">    },</v>
      </c>
    </row>
    <row r="392" spans="4:4">
      <c r="D392" s="17" t="str">
        <f>AA1</f>
        <v xml:space="preserve">{   </v>
      </c>
    </row>
    <row r="393" spans="4:4">
      <c r="D393" s="17" t="str">
        <f t="shared" ref="D393:D408" si="28">AA2</f>
        <v xml:space="preserve">        id: "24" ,</v>
      </c>
    </row>
    <row r="394" spans="4:4">
      <c r="D394" s="17" t="str">
        <f t="shared" si="28"/>
        <v xml:space="preserve">        scientific_name: "ટર્સિઓપ્સ એડનકસ" ,</v>
      </c>
    </row>
    <row r="395" spans="4:4">
      <c r="D395" s="17" t="str">
        <f t="shared" si="28"/>
        <v xml:space="preserve">        image_path: "Indo-Pacific-bottlenose-dolphin" ,</v>
      </c>
    </row>
    <row r="396" spans="4:4">
      <c r="D396" s="17" t="str">
        <f t="shared" si="28"/>
        <v xml:space="preserve">        local_name: "ઈન્ડો-પેસિફિક બોટલનોઝ ડોલ્ફિન" ,</v>
      </c>
    </row>
    <row r="397" spans="4:4">
      <c r="D397" s="17" t="str">
        <f t="shared" si="28"/>
        <v xml:space="preserve">        IUCN_status: "NT" ,</v>
      </c>
    </row>
    <row r="398" spans="4:4">
      <c r="D398" s="17" t="str">
        <f t="shared" si="28"/>
        <v xml:space="preserve">        description: "બલ્બસ માથું અને નરમાશથી ઢાળવાળા કપાળ સાથે મજબૂત શરીર ધરાવે છે. ચાંચ લાંબી હોય છે અને નીચલા જડબા ઉપરના જડબા કરતાં સહેજ લાંબુ હોય છે. એક અગ્રણી ક્રીઝ હાજર છે. ફ્લિપર્સ નાના, પોઇન્ટેડ છે." ,</v>
      </c>
    </row>
    <row r="399" spans="4:4">
      <c r="D399" s="17" t="str">
        <f t="shared" si="28"/>
        <v xml:space="preserve">        size: "જન્મ સમયે લંબાઈ: 85-112cm, પુખ્ત લંબાઈ: 2.7m, પુખ્ત વજન: 230 Kg" ,</v>
      </c>
    </row>
    <row r="400" spans="4:4">
      <c r="D400" s="17" t="str">
        <f t="shared" si="28"/>
        <v xml:space="preserve">        colour_pattern: "બાજુઓ પર હળવા રાખોડી ભૂશિર સાથે ટોચ પર રાખોડી અને ડોર્સલ ફિન તરફ આગળ વધતી ઝળહળતી. વાછરડાઓનું પેટ ગુલાબી રંગનું હોય છે જ્યારે પુખ્ત વયના લોકોમાં તે જ કાળું દેખાય છે." ,</v>
      </c>
    </row>
    <row r="401" spans="4:4">
      <c r="D401" s="17" t="str">
        <f t="shared" si="28"/>
        <v xml:space="preserve">        dorsal_fin: "ડોર્સલ ફિન વ્યાપક પાયા સાથે ઊંચો છે" ,</v>
      </c>
    </row>
    <row r="402" spans="4:4">
      <c r="D402" s="17" t="str">
        <f t="shared" si="28"/>
        <v xml:space="preserve">        teeth_count: "દરેક જડબામાં 21-29 જોડી દાંત હોય છે." ,</v>
      </c>
    </row>
    <row r="403" spans="4:4">
      <c r="D403" s="17" t="str">
        <f t="shared" si="28"/>
        <v xml:space="preserve">        baleen_plate: null,</v>
      </c>
    </row>
    <row r="404" spans="4:4">
      <c r="D404" s="17" t="str">
        <f t="shared" si="28"/>
        <v xml:space="preserve">        throat_grooves: null,</v>
      </c>
    </row>
    <row r="405" spans="4:4">
      <c r="D405" s="17" t="str">
        <f t="shared" si="28"/>
        <v xml:space="preserve">        seasonal_movement: "રહેવાસી વસ્તી" ,</v>
      </c>
    </row>
    <row r="406" spans="4:4">
      <c r="D406" s="17" t="str">
        <f t="shared" si="28"/>
        <v xml:space="preserve">        habitat_preferance: "નજીકના પાણીમાં જોવા મળે છે ભારતીય પાણીમાં છાજલી પર તુર્સિઓપ્સ ટ્રંકેટસ (સામાન્ય બોટલનોઝ ડોલ્ફિન) પણ જોવા મળે છે પરંતુ ઊંડા પાણીમાં ટી ટ્રંકેટસની ચાંચ ટૂંકી હોય છે, વધુ મજબૂત શરીર હોય છે, વધુ ફાલ્કેટ ફિન હોય છે અને વેન્ટ્રલ ફોલ્લીઓ હોતી નથી." ,</v>
      </c>
    </row>
    <row r="407" spans="4:4">
      <c r="D407" s="17" t="str">
        <f t="shared" si="28"/>
        <v xml:space="preserve">        type: "દરિયાઈ સસ્તન પ્રાણી" ,</v>
      </c>
    </row>
    <row r="408" spans="4:4">
      <c r="D408" s="17" t="str">
        <f t="shared" si="28"/>
        <v xml:space="preserve">    },</v>
      </c>
    </row>
    <row r="409" spans="4:4">
      <c r="D409" s="17" t="str">
        <f>AB1</f>
        <v xml:space="preserve">{   </v>
      </c>
    </row>
    <row r="410" spans="4:4">
      <c r="D410" s="17" t="str">
        <f t="shared" ref="D410:D425" si="29">AB2</f>
        <v xml:space="preserve">        id: "25" ,</v>
      </c>
    </row>
    <row r="411" spans="4:4">
      <c r="D411" s="17" t="str">
        <f t="shared" si="29"/>
        <v xml:space="preserve">        scientific_name: "સ્ટેનેલા એટેનુએટા" ,</v>
      </c>
    </row>
    <row r="412" spans="4:4">
      <c r="D412" s="17" t="str">
        <f t="shared" si="29"/>
        <v xml:space="preserve">        image_path: "Pan-tropical-spotted-dolphin" ,</v>
      </c>
    </row>
    <row r="413" spans="4:4">
      <c r="D413" s="17" t="str">
        <f t="shared" si="29"/>
        <v xml:space="preserve">        local_name: "પાન-ઉષ્ણકટિબંધીય સ્પોટેડ ડોલ્ફિન" ,</v>
      </c>
    </row>
    <row r="414" spans="4:4">
      <c r="D414" s="17" t="str">
        <f t="shared" si="29"/>
        <v xml:space="preserve">        IUCN_status: "LC" ,</v>
      </c>
    </row>
    <row r="415" spans="4:4">
      <c r="D415" s="17" t="str">
        <f t="shared" si="29"/>
        <v xml:space="preserve">        description: "પાતળી સુવ્યવસ્થિત શરીર ધરાવે છે જેમાં ક્રિઝ સાથે અગ્રણી તરબૂચ છે. ડોર્સલ ફિન ઉંચી, પાતળી, પીઠના મધ્યબિંદુ પરની ટીપ્સ પર ગોળાકાર હોય છે. ચાંચ સાધારણ લાંબી છે, ફ્લિપર્સ પાતળી અને પોઇન્ટેડ છે." ,</v>
      </c>
    </row>
    <row r="416" spans="4:4">
      <c r="D416" s="17" t="str">
        <f t="shared" si="29"/>
        <v xml:space="preserve">        size: "જન્મ સમયે લંબાઈ: 90cm, પુખ્ત લંબાઈ: 2.4-2.6m, પુખ્ત વજન: 119 Kg" ,</v>
      </c>
    </row>
    <row r="417" spans="4:4">
      <c r="D417" s="17" t="str">
        <f t="shared" si="29"/>
        <v xml:space="preserve">        colour_pattern: "પેન્ટ્રોપિકલ સ્પોટેડ ડોલ્ફિન એકંદરે રાખોડી, ઉપર અને ઉપરની બાજુએ ઘાટા અને પેટ અને નીચેના ભાગમાં હળવા હોય છે. શરીર સામાન્ય રીતે જોવા મળે છે, જો કે સ્પોટિંગ પ્રદેશો પ્રમાણે બદલાય છે, ઉપર સફેદ ફોલ્લીઓ અને નીચે શ્યામ ફોલ્લીઓ. ઉંમર અને પ્રદેશ સાથે સ્પોટિંગ વધે છે. નવજાત સ્પોટેડ ડોલ્ફિન અસ્પષ્ટ હોય છે, તેની પીઠ નરમ કિનારીઓ સાથે અને આછું પેટ હોય છે. દરિયામાં, ચિહ્નિત લગમની અનન્ય હાજરી, ડોર્સલ બાજુ પર એકસમાન શ્યામ ભૂશિર અને શ્યામ ફ્લિપર લાઇનની હાજરી પ્રજાતિઓને ઓળખવામાં મદદ કરે છે." ,</v>
      </c>
    </row>
    <row r="418" spans="4:4">
      <c r="D418" s="17" t="str">
        <f t="shared" si="29"/>
        <v xml:space="preserve">        dorsal_fin: " એક ઊંચો, ફાલ્કેટ ડોર્સલ ફિન જે કેન્દ્રમાં મૂકવામાં આવે છે" ,</v>
      </c>
    </row>
    <row r="419" spans="4:4">
      <c r="D419" s="17" t="str">
        <f t="shared" si="29"/>
        <v xml:space="preserve">        teeth_count: "દરેક જડબામાં 35-40 નાના પોઇન્ટેડ દાંત હોય છે." ,</v>
      </c>
    </row>
    <row r="420" spans="4:4">
      <c r="D420" s="17" t="str">
        <f t="shared" si="29"/>
        <v xml:space="preserve">        baleen_plate: null,</v>
      </c>
    </row>
    <row r="421" spans="4:4">
      <c r="D421" s="17" t="str">
        <f t="shared" si="29"/>
        <v xml:space="preserve">        throat_grooves: null,</v>
      </c>
    </row>
    <row r="422" spans="4:4">
      <c r="D422" s="17" t="str">
        <f t="shared" si="29"/>
        <v xml:space="preserve">        seasonal_movement: "રહેવાસી વસ્તી" ,</v>
      </c>
    </row>
    <row r="423" spans="4:4">
      <c r="D423" s="17" t="str">
        <f t="shared" si="29"/>
        <v xml:space="preserve">        habitat_preferance: "પાન-ઉષ્ણકટિબંધીય સ્પોટેડ ડોલ્ફિન ઉષ્ણકટિબંધીય મહાસાગરોમાં ગરમ ​​સપાટીના તાપમાન સાથે જોવા મળે છે, દરિયાકાંઠાના અને અપતટીય પ્રદેશો બંનેમાં દરિયાકાંઠાના સ્વરૂપો દરિયાકાંઠાના સ્વરૂપો સામાન્ય રીતે દરિયાકાંઠે રહેતા લોકો કરતા મોટા અને વધુ ભારે જોવા મળે છે." ,</v>
      </c>
    </row>
    <row r="424" spans="4:4">
      <c r="D424" s="17" t="str">
        <f t="shared" si="29"/>
        <v xml:space="preserve">        type: "દરિયાઈ સસ્તન પ્રાણી" ,</v>
      </c>
    </row>
    <row r="425" spans="4:4">
      <c r="D425" s="17" t="str">
        <f t="shared" si="29"/>
        <v xml:space="preserve">    },</v>
      </c>
    </row>
    <row r="426" spans="4:4">
      <c r="D426" s="17" t="str">
        <f>AC1</f>
        <v xml:space="preserve">{   </v>
      </c>
    </row>
    <row r="427" spans="4:4">
      <c r="D427" s="17" t="str">
        <f t="shared" ref="D427:D442" si="30">AC2</f>
        <v xml:space="preserve">        id: "26" ,</v>
      </c>
    </row>
    <row r="428" spans="4:4">
      <c r="D428" s="17" t="str">
        <f t="shared" si="30"/>
        <v xml:space="preserve">        scientific_name: "સ્ટેનેલા લોન્ગીરોસ્ટ્રીસ" ,</v>
      </c>
    </row>
    <row r="429" spans="4:4">
      <c r="D429" s="17" t="str">
        <f t="shared" si="30"/>
        <v xml:space="preserve">        image_path: "Spinner-dolphin" ,</v>
      </c>
    </row>
    <row r="430" spans="4:4">
      <c r="D430" s="17" t="str">
        <f t="shared" si="30"/>
        <v xml:space="preserve">        local_name: "સ્પિનર ​​ડોલ્ફિન" ,</v>
      </c>
    </row>
    <row r="431" spans="4:4">
      <c r="D431" s="17" t="str">
        <f t="shared" si="30"/>
        <v xml:space="preserve">        IUCN_status: "DD" ,</v>
      </c>
    </row>
    <row r="432" spans="4:4">
      <c r="D432" s="17" t="str">
        <f t="shared" si="30"/>
        <v xml:space="preserve">        description: "નરમાશથી ઢાળવાળા કપાળ સાથે ખૂબ જ પાતળું શરીર છે. એક ક્રિઝ હાજર છે અને ચાંચ ખૂબ લાંબી છે. ફ્લિપર્સ પાતળી અને પોઇન્ટેડ છે." ,</v>
      </c>
    </row>
    <row r="433" spans="4:4">
      <c r="D433" s="17" t="str">
        <f t="shared" si="30"/>
        <v xml:space="preserve">        size: "જન્મ સમયે લંબાઈ: 75-80cm, પુખ્ત લંબાઈ: 1.5-2.3m, પુખ્ત વજન: 82 Kg" ,</v>
      </c>
    </row>
    <row r="434" spans="4:4">
      <c r="D434" s="17" t="str">
        <f t="shared" si="30"/>
        <v xml:space="preserve">        colour_pattern: "ટોચ પર ગ્રેશ કાળો, બાજુઓ સાથે ચાલતો આછો ગ્રે બેન્ડ અને સફેદ પેટ (ત્રિપક્ષીય પેટર્ન). આંખથી ક્રિઝ સુધી અને આંખથી ફ્લિપર સુધીની કાળી આંખની પટ્ટી. ઉપરની ચાંચ કાળી હોય છે અને નીચલી ચાંચ સફેદ હોય છે અને ઉપરની ચાંચ સુધી કાળી છેડી હોય છે." ,</v>
      </c>
    </row>
    <row r="435" spans="4:4">
      <c r="D435" s="17" t="str">
        <f t="shared" si="30"/>
        <v xml:space="preserve">        dorsal_fin: "ડોર્સલ ફિન ઉંચી, પાતળી, પીઠના મધ્ય-બિંદુ પર ટટ્ટાર હોય છે" ,</v>
      </c>
    </row>
    <row r="436" spans="4:4">
      <c r="D436" s="17" t="str">
        <f t="shared" si="30"/>
        <v xml:space="preserve">        teeth_count: "દરેક જડબામાં 40-62 જોડી દાંત હોય છે (વામન સ્પિનર ​​ડોલ્ફિનના દરેક જડબામાં 41-52 જોડી દાંત હોય છે)" ,</v>
      </c>
    </row>
    <row r="437" spans="4:4">
      <c r="D437" s="17" t="str">
        <f t="shared" si="30"/>
        <v xml:space="preserve">        baleen_plate: null,</v>
      </c>
    </row>
    <row r="438" spans="4:4">
      <c r="D438" s="17" t="str">
        <f t="shared" si="30"/>
        <v xml:space="preserve">        throat_grooves: null,</v>
      </c>
    </row>
    <row r="439" spans="4:4">
      <c r="D439" s="17" t="str">
        <f t="shared" si="30"/>
        <v xml:space="preserve">        seasonal_movement: "રહેવાસી વસ્તી" ,</v>
      </c>
    </row>
    <row r="440" spans="4:4">
      <c r="D440" s="17" t="str">
        <f t="shared" si="30"/>
        <v xml:space="preserve">        habitat_preferance: "દરિયાઈ ટાપુઓ જ્યાં નજીકના કિનારાના પાણી ઊંડા હોય છે તેની આસપાસના દરિયાકિનારાના ઊંડા પાણીમાં જોવા મળે છે" ,</v>
      </c>
    </row>
    <row r="441" spans="4:4">
      <c r="D441" s="17" t="str">
        <f t="shared" si="30"/>
        <v xml:space="preserve">        type: "દરિયાઈ સસ્તન પ્રાણી" ,</v>
      </c>
    </row>
    <row r="442" spans="4:4">
      <c r="D442" s="17" t="str">
        <f t="shared" si="30"/>
        <v xml:space="preserve">    },</v>
      </c>
    </row>
    <row r="443" spans="4:4">
      <c r="D443" s="17" t="str">
        <f>AD1</f>
        <v xml:space="preserve">{   </v>
      </c>
    </row>
    <row r="444" spans="4:4">
      <c r="D444" s="17" t="str">
        <f t="shared" ref="D444:D459" si="31">AD2</f>
        <v xml:space="preserve">        id: "27" ,</v>
      </c>
    </row>
    <row r="445" spans="4:4">
      <c r="D445" s="17" t="str">
        <f t="shared" si="31"/>
        <v xml:space="preserve">        scientific_name: "સ્ટેનેલા કોરુલિયોઆલ્બા" ,</v>
      </c>
    </row>
    <row r="446" spans="4:4">
      <c r="D446" s="17" t="str">
        <f t="shared" si="31"/>
        <v xml:space="preserve">        image_path: "Striped-dolphin" ,</v>
      </c>
    </row>
    <row r="447" spans="4:4">
      <c r="D447" s="17" t="str">
        <f t="shared" si="31"/>
        <v xml:space="preserve">        local_name: "પટ્ટાવાળી ડોલ્ફિન" ,</v>
      </c>
    </row>
    <row r="448" spans="4:4">
      <c r="D448" s="17" t="str">
        <f t="shared" si="31"/>
        <v xml:space="preserve">        IUCN_status: "LC" ,</v>
      </c>
    </row>
    <row r="449" spans="4:4">
      <c r="D449" s="17" t="str">
        <f t="shared" si="31"/>
        <v xml:space="preserve">        description: "શરીર અન્ય સ્ટેનેલા જેટલું પાતળું નથી. તેઓ નરમાશથી ઢાળવાળા કપાળ અને સાધારણ લાંબી ચાંચ ધરાવે છે. ફ્લિપર્સ પાતળી અને પોઇન્ટેડ છે અને એક ક્રિઝ હાજર છે." ,</v>
      </c>
    </row>
    <row r="450" spans="4:4">
      <c r="D450" s="17" t="str">
        <f t="shared" si="31"/>
        <v xml:space="preserve">        size: "જન્મ સમયે લંબાઈ: 93-100cn, પુખ્ત લંબાઈ: 2.56m, પુખ્ત વજન: 155 Kg" ,</v>
      </c>
    </row>
    <row r="451" spans="4:4">
      <c r="D451" s="17" t="str">
        <f t="shared" si="31"/>
        <v xml:space="preserve">        colour_pattern: "ડાર્ક કેપ સાથે ટોચ પર ગ્રેશ કાળો. ડોર્સલ ફિનની આગળની તરફ ઝળહળતી સાથે બાજુ પર હળવા રાખોડી. કાળી પટ્ટી આંખથી ગુદા સુધી અને આંખથી ફ્લિપર સુધી ચાલે છે ઉપરની ચાંચ કાળી હોય છે અને નીચેની ચાંચ કાળી છેડી સફેદ હોય છે." ,</v>
      </c>
    </row>
    <row r="452" spans="4:4">
      <c r="D452" s="17" t="str">
        <f t="shared" si="31"/>
        <v xml:space="preserve">        dorsal_fin: "પાછળના મધ્યબિંદુ પર પહોળા આધાર સાથે ડોર્સલ ફિન ત્રિકોણાકાર હોય છે" ,</v>
      </c>
    </row>
    <row r="453" spans="4:4">
      <c r="D453" s="17" t="str">
        <f t="shared" si="31"/>
        <v xml:space="preserve">        teeth_count: "દરેક જડબામાં 40-55 જોડી દાંત હોય છે." ,</v>
      </c>
    </row>
    <row r="454" spans="4:4">
      <c r="D454" s="17" t="str">
        <f t="shared" si="31"/>
        <v xml:space="preserve">        baleen_plate: null,</v>
      </c>
    </row>
    <row r="455" spans="4:4">
      <c r="D455" s="17" t="str">
        <f t="shared" si="31"/>
        <v xml:space="preserve">        throat_grooves: null,</v>
      </c>
    </row>
    <row r="456" spans="4:4">
      <c r="D456" s="17" t="str">
        <f t="shared" si="31"/>
        <v xml:space="preserve">        seasonal_movement: "અજ્ઞાત" ,</v>
      </c>
    </row>
    <row r="457" spans="4:4">
      <c r="D457" s="17" t="str">
        <f t="shared" si="31"/>
        <v xml:space="preserve">        habitat_preferance: "સમુદ્રના ઊંડા પાણીમાં જોવા મળે છે" ,</v>
      </c>
    </row>
    <row r="458" spans="4:4">
      <c r="D458" s="17" t="str">
        <f t="shared" si="31"/>
        <v xml:space="preserve">        type: "દરિયાઈ સસ્તન પ્રાણી" ,</v>
      </c>
    </row>
    <row r="459" spans="4:4">
      <c r="D459" s="17" t="str">
        <f t="shared" si="31"/>
        <v xml:space="preserve">    },</v>
      </c>
    </row>
    <row r="460" spans="4:4">
      <c r="D460" s="17" t="str">
        <f>AE1</f>
        <v xml:space="preserve">{   </v>
      </c>
    </row>
    <row r="461" spans="4:4">
      <c r="D461" s="17" t="str">
        <f t="shared" ref="D461:D476" si="32">AE2</f>
        <v xml:space="preserve">        id: "28" ,</v>
      </c>
    </row>
    <row r="462" spans="4:4">
      <c r="D462" s="17" t="str">
        <f t="shared" si="32"/>
        <v xml:space="preserve">        scientific_name: "ડેલ્ફિનસ કેપેન્સિસ ઉષ્ણકટિબંધીય" ,</v>
      </c>
    </row>
    <row r="463" spans="4:4">
      <c r="D463" s="17" t="str">
        <f t="shared" si="32"/>
        <v xml:space="preserve">        image_path: "Indo-Pacific-common-dolphin" ,</v>
      </c>
    </row>
    <row r="464" spans="4:4">
      <c r="D464" s="17" t="str">
        <f t="shared" si="32"/>
        <v xml:space="preserve">        local_name: "ઈન્ડો-પેસિફિક સામાન્ય ડોલ્ફિન" ,</v>
      </c>
    </row>
    <row r="465" spans="4:4">
      <c r="D465" s="17" t="str">
        <f t="shared" si="32"/>
        <v xml:space="preserve">        IUCN_status: "LC" ,</v>
      </c>
    </row>
    <row r="466" spans="4:4">
      <c r="D466" s="17" t="str">
        <f t="shared" si="32"/>
        <v xml:space="preserve">        description: "નરમાશથી ઢાળવાળા કપાળ અને અગ્રણી ક્રિઝ સાથે ખૂબ જ પાતળું શરીર છે. તેમની ચાંચ ખૂબ લાંબી હોય છે અને ફ્લિપર્સ લાંબા, પાતળી અને પોઇન્ટેડ હોય છે." ,</v>
      </c>
    </row>
    <row r="467" spans="4:4">
      <c r="D467" s="17" t="str">
        <f t="shared" si="32"/>
        <v xml:space="preserve">        size: "જન્મ સમયે લંબાઈ: 80-100cm, પુખ્ત લંબાઈ: 2.6m, પુખ્ત વજન: 235 Kg" ,</v>
      </c>
    </row>
    <row r="468" spans="4:4">
      <c r="D468" s="17" t="str">
        <f t="shared" si="32"/>
        <v xml:space="preserve">        colour_pattern: "ટોચ પર ગ્રેશ કાળો, ડોર્સલ ફિન હેઠળ અગ્રણી વી-આકારની કલાક કાચની પેટર્ન સાથે હળવા સફેદ પેટ અને ફ્લિપરની ઉપર પીળો રંગ." ,</v>
      </c>
    </row>
    <row r="469" spans="4:4">
      <c r="D469" s="17" t="str">
        <f t="shared" si="32"/>
        <v xml:space="preserve">        dorsal_fin: "ડોર્સલ ફિન ઊંચી, પાતળી, ફાલ્કેટ અને પીઠના મધ્યબિંદુ પર હોય છે" ,</v>
      </c>
    </row>
    <row r="470" spans="4:4">
      <c r="D470" s="17" t="str">
        <f t="shared" si="32"/>
        <v xml:space="preserve">        teeth_count: "ઉપલા જડબામાં 54-67 જોડી દાંત હોય છે અને નીચલા જડબામાં 52-64 જોડી દાંત હોય છે." ,</v>
      </c>
    </row>
    <row r="471" spans="4:4">
      <c r="D471" s="17" t="str">
        <f t="shared" si="32"/>
        <v xml:space="preserve">        baleen_plate: null,</v>
      </c>
    </row>
    <row r="472" spans="4:4">
      <c r="D472" s="17" t="str">
        <f t="shared" si="32"/>
        <v xml:space="preserve">        throat_grooves: null,</v>
      </c>
    </row>
    <row r="473" spans="4:4">
      <c r="D473" s="17" t="str">
        <f t="shared" si="32"/>
        <v xml:space="preserve">        seasonal_movement: "અજ્ઞાત" ,</v>
      </c>
    </row>
    <row r="474" spans="4:4">
      <c r="D474" s="17" t="str">
        <f t="shared" si="32"/>
        <v xml:space="preserve">        habitat_preferance: "ખંડીય શેલ્ફના ઊંડા પાણીમાં અને ઢોળાવ પર, ક્યારેક નજીકના કિનારાના ઊંડા પાણીમાં જોવા મળે છે" ,</v>
      </c>
    </row>
    <row r="475" spans="4:4">
      <c r="D475" s="17" t="str">
        <f t="shared" si="32"/>
        <v xml:space="preserve">        type: "દરિયાઈ સસ્તન પ્રાણી" ,</v>
      </c>
    </row>
    <row r="476" spans="4:4">
      <c r="D476" s="17" t="str">
        <f t="shared" si="32"/>
        <v xml:space="preserve">    },</v>
      </c>
    </row>
    <row r="477" spans="4:4">
      <c r="D477" s="17" t="str">
        <f>AF1</f>
        <v xml:space="preserve">{   </v>
      </c>
    </row>
    <row r="478" spans="4:4">
      <c r="D478" s="17" t="str">
        <f t="shared" ref="D478:D493" si="33">AF2</f>
        <v xml:space="preserve">        id: "29" ,</v>
      </c>
    </row>
    <row r="479" spans="4:4">
      <c r="D479" s="17" t="str">
        <f t="shared" si="33"/>
        <v xml:space="preserve">        scientific_name: "લેજેનોડેલ્ફિસ હોસી" ,</v>
      </c>
    </row>
    <row r="480" spans="4:4">
      <c r="D480" s="17" t="str">
        <f t="shared" si="33"/>
        <v xml:space="preserve">        image_path: "Frasers-dolphin" ,</v>
      </c>
    </row>
    <row r="481" spans="4:4">
      <c r="D481" s="17" t="str">
        <f t="shared" si="33"/>
        <v xml:space="preserve">        local_name: "ફ્રેઝરની ડોલ્ફિન" ,</v>
      </c>
    </row>
    <row r="482" spans="4:4">
      <c r="D482" s="17" t="str">
        <f t="shared" si="33"/>
        <v xml:space="preserve">        IUCN_status: "LC" ,</v>
      </c>
    </row>
    <row r="483" spans="4:4">
      <c r="D483" s="17" t="str">
        <f t="shared" si="33"/>
        <v xml:space="preserve">        description: "નરમાશથી ઢોળાવવાળા કપાળ સાથે, એક અગ્રણી ક્રિઝ સાથે ખૂબ જ સ્ટોકી શરીર ધરાવે છે. તરબૂચ અને ચાંચ વચ્ચે. ચાંચ પોતે જ ટૂંકી અને સ્ટબી છે. ફ્લિપર્સ લાંબા અને છેડા તરફ નિર્દેશ કરે છે. ફ્લુકની પાછળની કિનારીઓ સ્પષ્ટ રીતે અંતર્મુખ હોય છે." ,</v>
      </c>
    </row>
    <row r="484" spans="4:4">
      <c r="D484" s="17" t="str">
        <f t="shared" si="33"/>
        <v xml:space="preserve">        size: "જન્મ સમયે લંબાઈ: 1-1.1m, પુખ્ત લંબાઈ: 2.6-2.7m, પુખ્ત વજન: 210 Kg" ,</v>
      </c>
    </row>
    <row r="485" spans="4:4">
      <c r="D485" s="17" t="str">
        <f t="shared" si="33"/>
        <v xml:space="preserve">        colour_pattern: "ગુલાબી પેટ અને ચહેરાથી ગુદા સુધી ચાલતી હળવા રાખોડી બેન્ડ સાથે ટોચ પર ગ્રેશ. ભૂખરા રંગની પટ્ટી નીચેના જડબાના મધ્ય ભાગથી ફ્લિપર સુધી દેખાય છે જ્યારે તરબૂચના શિખરથી ઉપરના જડબાના છેડા સુધી કાળી પટ્ટી દેખાય છે. ચાંચની ટોચ કાળી છે." ,</v>
      </c>
    </row>
    <row r="486" spans="4:4">
      <c r="D486" s="17" t="str">
        <f t="shared" si="33"/>
        <v xml:space="preserve">        dorsal_fin: "ડોર્સલ ફિન ટૂંકા, ત્રિકોણાકાર અને પાછળના મધ્યબિંદુ પર ટટ્ટાર હોય છે" ,</v>
      </c>
    </row>
    <row r="487" spans="4:4">
      <c r="D487" s="17" t="str">
        <f t="shared" si="33"/>
        <v xml:space="preserve">        teeth_count: "દરેક જડબામાં 38-44 જોડી દાંત હોય છે." ,</v>
      </c>
    </row>
    <row r="488" spans="4:4">
      <c r="D488" s="17" t="str">
        <f t="shared" si="33"/>
        <v xml:space="preserve">        baleen_plate: null,</v>
      </c>
    </row>
    <row r="489" spans="4:4">
      <c r="D489" s="17" t="str">
        <f t="shared" si="33"/>
        <v xml:space="preserve">        throat_grooves: null,</v>
      </c>
    </row>
    <row r="490" spans="4:4">
      <c r="D490" s="17" t="str">
        <f t="shared" si="33"/>
        <v xml:space="preserve">        seasonal_movement: "અજાણ્યું" ,</v>
      </c>
    </row>
    <row r="491" spans="4:4">
      <c r="D491" s="17" t="str">
        <f t="shared" si="33"/>
        <v xml:space="preserve">        habitat_preferance: "દરિયાઈ પ્રજાતિઓ ઊંડા દરિયાકિનારાના પાણીમાં જોવા મળે છે" ,</v>
      </c>
    </row>
    <row r="492" spans="4:4">
      <c r="D492" s="17" t="str">
        <f t="shared" si="33"/>
        <v xml:space="preserve">        type: "દરિયાઈ સસ્તન પ્રાણી" ,</v>
      </c>
    </row>
    <row r="493" spans="4:4">
      <c r="D493" s="17" t="str">
        <f t="shared" si="33"/>
        <v xml:space="preserve">    },</v>
      </c>
    </row>
    <row r="494" spans="4:4">
      <c r="D494" s="17" t="str">
        <f>AG1</f>
        <v xml:space="preserve">{   </v>
      </c>
    </row>
    <row r="495" spans="4:4">
      <c r="D495" s="17" t="str">
        <f t="shared" ref="D495:D510" si="34">AG2</f>
        <v xml:space="preserve">        id: "30" ,</v>
      </c>
    </row>
    <row r="496" spans="4:4">
      <c r="D496" s="17" t="str">
        <f t="shared" si="34"/>
        <v xml:space="preserve">        scientific_name: "નિયોફોકેના ફોકેનોઇડ્સ" ,</v>
      </c>
    </row>
    <row r="497" spans="4:4">
      <c r="D497" s="17" t="str">
        <f t="shared" si="34"/>
        <v xml:space="preserve">        image_path: "Indo-Pacific-finless-porpoise" ,</v>
      </c>
    </row>
    <row r="498" spans="4:4">
      <c r="D498" s="17" t="str">
        <f t="shared" si="34"/>
        <v xml:space="preserve">        local_name: "ઈન્ડો-પેસિફિક ફિનલેસ પોર્પોઈઝ" ,</v>
      </c>
    </row>
    <row r="499" spans="4:4">
      <c r="D499" s="17" t="str">
        <f t="shared" si="34"/>
        <v xml:space="preserve">        IUCN_status: "VU" ,</v>
      </c>
    </row>
    <row r="500" spans="4:4">
      <c r="D500" s="17" t="str">
        <f t="shared" si="34"/>
        <v xml:space="preserve">        description: "બલ્બસ માથું અને ગોળાકાર સ્નોટ સાથે ટોર્પિડો આકારનું શરીર ધરાવે છે. ત્યાં કોઈ ચાંચ નથી. ફ્લિપર્સ લાંબા અને ફાલ્કેટ હોય છે. ફ્લુક ખાંચવાળો છે." ,</v>
      </c>
    </row>
    <row r="501" spans="4:4">
      <c r="D501" s="17" t="str">
        <f t="shared" si="34"/>
        <v xml:space="preserve">        size: "જન્મ સમયે લંબાઈ: 75-85cm, પુખ્ત લંબાઈ: 1.5m, પુખ્ત વજન: 60 Kg" ,</v>
      </c>
    </row>
    <row r="502" spans="4:4">
      <c r="D502" s="17" t="str">
        <f t="shared" si="34"/>
        <v xml:space="preserve">        colour_pattern: "10-25 ટ્યુબરકલ્સની પંક્તિઓ સાથે પીઠ પર ટ્યુબરકલ પેચ સાથે ડાર્ક ગ્રેથી બ્રાઉન ગ્રે. કોઈ ડોર્સલ ફિન નથી." ,</v>
      </c>
    </row>
    <row r="503" spans="4:4">
      <c r="D503" s="17" t="str">
        <f t="shared" si="34"/>
        <v xml:space="preserve">        dorsal_fin: "ડોર્સલ ફિન ગેરહાજર છે" ,</v>
      </c>
    </row>
    <row r="504" spans="4:4">
      <c r="D504" s="17" t="str">
        <f t="shared" si="34"/>
        <v xml:space="preserve">        teeth_count: "દરેક જડબામાં 15-22 જોડી દાંત સાથે સ્પેડ આકારના દાંત" ,</v>
      </c>
    </row>
    <row r="505" spans="4:4">
      <c r="D505" s="17" t="str">
        <f t="shared" si="34"/>
        <v xml:space="preserve">        baleen_plate: null,</v>
      </c>
    </row>
    <row r="506" spans="4:4">
      <c r="D506" s="17" t="str">
        <f t="shared" si="34"/>
        <v xml:space="preserve">        throat_grooves: null,</v>
      </c>
    </row>
    <row r="507" spans="4:4">
      <c r="D507" s="17" t="str">
        <f t="shared" si="34"/>
        <v xml:space="preserve">        seasonal_movement: "રહેવાસી વસ્તી" ,</v>
      </c>
    </row>
    <row r="508" spans="4:4">
      <c r="D508" s="17" t="str">
        <f t="shared" si="34"/>
        <v xml:space="preserve">        habitat_preferance: "સુંદરવન સહિત ભારતના સમગ્ર દરિયાકિનારે, નજીકના કિનારાના પાણીમાં અને નદીમુખોમાં જોવા મળે છે." ,</v>
      </c>
    </row>
    <row r="509" spans="4:4">
      <c r="D509" s="17" t="str">
        <f t="shared" si="34"/>
        <v xml:space="preserve">        type: "દરિયાઈ સસ્તન પ્રાણી" ,</v>
      </c>
    </row>
    <row r="510" spans="4:4">
      <c r="D510" s="17" t="str">
        <f t="shared" si="34"/>
        <v xml:space="preserve">    },</v>
      </c>
    </row>
    <row r="511" spans="4:4">
      <c r="D511" s="17" t="str">
        <f>AH1</f>
        <v xml:space="preserve">{   </v>
      </c>
    </row>
    <row r="512" spans="4:4">
      <c r="D512" s="17" t="str">
        <f t="shared" ref="D512:D527" si="35">AH2</f>
        <v xml:space="preserve">        id: "31" ,</v>
      </c>
    </row>
    <row r="513" spans="4:4">
      <c r="D513" s="17" t="str">
        <f t="shared" si="35"/>
        <v xml:space="preserve">        scientific_name: "પ્લેટનિસ્ટા ગેંગેટિકા" ,</v>
      </c>
    </row>
    <row r="514" spans="4:4">
      <c r="D514" s="17" t="str">
        <f t="shared" si="35"/>
        <v xml:space="preserve">        image_path: "South-Asian-river-dolphin" ,</v>
      </c>
    </row>
    <row r="515" spans="4:4">
      <c r="D515" s="17" t="str">
        <f t="shared" si="35"/>
        <v xml:space="preserve">        local_name: "દક્ષિણ એશિયાઈ નદી ડોલ્ફિન" ,</v>
      </c>
    </row>
    <row r="516" spans="4:4">
      <c r="D516" s="17" t="str">
        <f t="shared" si="35"/>
        <v xml:space="preserve">        IUCN_status: "EN" ,</v>
      </c>
    </row>
    <row r="517" spans="4:4">
      <c r="D517" s="17" t="str">
        <f t="shared" si="35"/>
        <v xml:space="preserve">        description: "સાઉથ એશિયન રિવર ડોલ્ફિનનું શરીર સ્થૂળ શરીર અને ચપટી ટોચ સાથે લાંબી પાતળી ચાંચ ધરાવે છે. ચાંચ માદામાં લાંબી અને પુરુષોમાં પ્રમાણમાં ટૂંકી હોય છે. ચાંચ અને તરબૂચની વચ્ચે તરબૂચની ઉપરની પટ્ટીઓ સાથે એક અગ્રણી ક્રિઝ છે. એક જ ચીરો બ્લોહોલ સૂચવે છે. આંખો પિનહોલ્સ જેવી હોય છે અને ફ્લુક્સ અંતર્મુખ આંતરિક હાંસિયા અને અગ્રણી ખાંચ સાથે પહોળા હોય છે. ફ્લિપર્સ ચોરસ દૂરના છેડા સાથે બ્રોડ છે." ,</v>
      </c>
    </row>
    <row r="518" spans="4:4">
      <c r="D518" s="17" t="str">
        <f t="shared" si="35"/>
        <v xml:space="preserve">        size: "જન્મ સમયે લંબાઈ: 70-90cm, પુખ્ત લંબાઈ: 1.6-2.6m, પુખ્ત વજન: 85 Kg" ,</v>
      </c>
    </row>
    <row r="519" spans="4:4">
      <c r="D519" s="17" t="str">
        <f t="shared" si="35"/>
        <v xml:space="preserve">        colour_pattern: "ઉપર અને પાછળનો ભાગ આછો ભુરોથી ભુરો રાખોડી હોય છે જ્યારે પેટનો ભાગ આછો હોય છે" ,</v>
      </c>
    </row>
    <row r="520" spans="4:4">
      <c r="D520" s="17" t="str">
        <f t="shared" si="35"/>
        <v xml:space="preserve">        dorsal_fin: "ડોર્સલ ફિન નીચી, નાની, ત્રિકોણાકાર, પહોળી-આધારિત અને રોસ્ટ્રમની ટોચથી લગભગ 2/3 જી માર્ગે છે." ,</v>
      </c>
    </row>
    <row r="521" spans="4:4">
      <c r="D521" s="17" t="str">
        <f t="shared" si="35"/>
        <v xml:space="preserve">        teeth_count: "ઉપલા જડબામાં 26-39 જોડી દાંત હોય છે અને નીચેના જડબામાં 26-35 જોડી દાંત હોય છે." ,</v>
      </c>
    </row>
    <row r="522" spans="4:4">
      <c r="D522" s="17" t="str">
        <f t="shared" si="35"/>
        <v xml:space="preserve">        baleen_plate: null,</v>
      </c>
    </row>
    <row r="523" spans="4:4">
      <c r="D523" s="17" t="str">
        <f t="shared" si="35"/>
        <v xml:space="preserve">        throat_grooves: null,</v>
      </c>
    </row>
    <row r="524" spans="4:4">
      <c r="D524" s="17" t="str">
        <f t="shared" si="35"/>
        <v xml:space="preserve">        seasonal_movement: "રહેવાસી વસ્તી" ,</v>
      </c>
    </row>
    <row r="525" spans="4:4">
      <c r="D525" s="17" t="str">
        <f t="shared" si="35"/>
        <v xml:space="preserve">        habitat_preferance: "સિંધુ, ગંગા, બ્રહ્મપુત્રા, મેઘના અને કર્ણફૂલી સાંગુ નદીઓ અને તેમની ઉપનદીઓમાં જોવા મળે છે. P.g .minor પાકિસ્તાનમાં સિંધુ ડ્રેનેજ અને ભારતમાં બિયાસ નદીમાં જોવા મળે છે. પીજી ગેંગેટિકા બાકીની પ્રજાતિઓના વિતરણ શ્રેણીમાં જોવા મળે છે." ,</v>
      </c>
    </row>
    <row r="526" spans="4:4">
      <c r="D526" s="17" t="str">
        <f t="shared" si="35"/>
        <v xml:space="preserve">        type: "દરિયાઈ સસ્તન પ્રાણી" ,</v>
      </c>
    </row>
    <row r="527" spans="4:4">
      <c r="D527" s="17"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E12" sqref="E12"/>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15</v>
      </c>
      <c r="B1" s="4" t="s">
        <v>14</v>
      </c>
    </row>
    <row r="2" spans="1:2" ht="15.75" customHeight="1">
      <c r="A2" s="5" t="s">
        <v>16</v>
      </c>
      <c r="B2" s="41" t="s">
        <v>173</v>
      </c>
    </row>
    <row r="3" spans="1:2" ht="15.75" customHeight="1">
      <c r="A3" s="5" t="s">
        <v>17</v>
      </c>
      <c r="B3" s="41" t="s">
        <v>174</v>
      </c>
    </row>
    <row r="4" spans="1:2" ht="15.75" customHeight="1">
      <c r="A4" s="5" t="s">
        <v>18</v>
      </c>
      <c r="B4" s="41" t="s">
        <v>175</v>
      </c>
    </row>
    <row r="5" spans="1:2" ht="15.75" customHeight="1">
      <c r="A5" s="5" t="s">
        <v>19</v>
      </c>
      <c r="B5" s="41" t="s">
        <v>176</v>
      </c>
    </row>
    <row r="6" spans="1:2" ht="15.75" customHeight="1">
      <c r="A6" s="5" t="s">
        <v>20</v>
      </c>
      <c r="B6" s="41" t="s">
        <v>177</v>
      </c>
    </row>
    <row r="7" spans="1:2" ht="15.75" customHeight="1">
      <c r="A7" s="5" t="s">
        <v>21</v>
      </c>
      <c r="B7" s="41" t="s">
        <v>178</v>
      </c>
    </row>
    <row r="8" spans="1:2" ht="15.75" customHeight="1">
      <c r="A8" s="5" t="s">
        <v>22</v>
      </c>
      <c r="B8" s="41" t="s">
        <v>179</v>
      </c>
    </row>
    <row r="9" spans="1:2" ht="15.75" customHeight="1">
      <c r="A9" s="5" t="s">
        <v>23</v>
      </c>
      <c r="B9" s="41" t="s">
        <v>180</v>
      </c>
    </row>
    <row r="10" spans="1:2" ht="15.75" customHeight="1">
      <c r="A10" s="5" t="s">
        <v>24</v>
      </c>
      <c r="B10" s="41" t="s">
        <v>181</v>
      </c>
    </row>
    <row r="11" spans="1:2" ht="15.75" customHeight="1">
      <c r="A11" s="5" t="s">
        <v>25</v>
      </c>
      <c r="B11" s="41" t="s">
        <v>182</v>
      </c>
    </row>
    <row r="12" spans="1:2" ht="15.75" customHeight="1">
      <c r="A12" s="5" t="s">
        <v>26</v>
      </c>
      <c r="B12" s="41" t="s">
        <v>183</v>
      </c>
    </row>
    <row r="13" spans="1:2" ht="15.75" customHeight="1">
      <c r="A13" s="5" t="s">
        <v>27</v>
      </c>
      <c r="B13" s="41" t="s">
        <v>184</v>
      </c>
    </row>
    <row r="14" spans="1:2" ht="15.75" customHeight="1">
      <c r="A14" s="6" t="s">
        <v>28</v>
      </c>
      <c r="B14" s="42" t="s">
        <v>185</v>
      </c>
    </row>
    <row r="15" spans="1:2" ht="15.75" customHeight="1">
      <c r="A15" s="8" t="s">
        <v>13</v>
      </c>
      <c r="B15" s="43" t="s">
        <v>186</v>
      </c>
    </row>
    <row r="16" spans="1:2" ht="15.75" customHeight="1">
      <c r="A16" s="8" t="s">
        <v>67</v>
      </c>
      <c r="B16" s="43" t="s">
        <v>187</v>
      </c>
    </row>
    <row r="17" spans="1:2" ht="15.75" customHeight="1">
      <c r="A17" s="7" t="s">
        <v>2</v>
      </c>
      <c r="B17" s="44" t="s">
        <v>188</v>
      </c>
    </row>
    <row r="18" spans="1:2" ht="15.75" customHeight="1">
      <c r="A18" s="1" t="s">
        <v>33</v>
      </c>
      <c r="B18" s="45" t="s">
        <v>189</v>
      </c>
    </row>
    <row r="19" spans="1:2" ht="15.75" customHeight="1">
      <c r="A19" s="1" t="s">
        <v>31</v>
      </c>
      <c r="B19" s="45" t="s">
        <v>190</v>
      </c>
    </row>
    <row r="20" spans="1:2" ht="15.75" customHeight="1">
      <c r="A20" s="2" t="s">
        <v>30</v>
      </c>
      <c r="B20" s="46" t="s">
        <v>191</v>
      </c>
    </row>
    <row r="21" spans="1:2" ht="15.75" customHeight="1">
      <c r="A21" s="1" t="s">
        <v>32</v>
      </c>
      <c r="B21" s="45" t="s">
        <v>192</v>
      </c>
    </row>
    <row r="22" spans="1:2" ht="15.75" customHeight="1">
      <c r="A22" s="2" t="s">
        <v>29</v>
      </c>
      <c r="B22" s="46" t="s">
        <v>193</v>
      </c>
    </row>
    <row r="23" spans="1:2" ht="15.75" customHeight="1">
      <c r="A23" s="10" t="s">
        <v>1</v>
      </c>
      <c r="B23" s="10" t="s">
        <v>194</v>
      </c>
    </row>
    <row r="24" spans="1:2" ht="15.75" customHeight="1">
      <c r="A24" s="36" t="s">
        <v>86</v>
      </c>
      <c r="B24" s="36" t="s">
        <v>195</v>
      </c>
    </row>
    <row r="25" spans="1:2" ht="15.75" customHeight="1">
      <c r="A25" s="9" t="s">
        <v>85</v>
      </c>
      <c r="B25" s="9" t="s">
        <v>196</v>
      </c>
    </row>
    <row r="26" spans="1:2" ht="15.75" customHeight="1">
      <c r="A26" s="38" t="s">
        <v>2</v>
      </c>
      <c r="B26" s="38" t="s">
        <v>188</v>
      </c>
    </row>
    <row r="27" spans="1:2" ht="15.75" customHeight="1">
      <c r="A27" s="9" t="s">
        <v>5</v>
      </c>
      <c r="B27" s="9" t="s">
        <v>197</v>
      </c>
    </row>
    <row r="28" spans="1:2" ht="15.75" customHeight="1">
      <c r="A28" s="38" t="s">
        <v>172</v>
      </c>
      <c r="B28" s="38" t="s">
        <v>198</v>
      </c>
    </row>
    <row r="29" spans="1:2" ht="15.75" customHeight="1">
      <c r="A29" s="38" t="s">
        <v>170</v>
      </c>
      <c r="B29" s="38" t="s">
        <v>199</v>
      </c>
    </row>
    <row r="30" spans="1:2" ht="15.75" customHeight="1">
      <c r="A30" s="38" t="s">
        <v>171</v>
      </c>
      <c r="B30" s="38" t="s">
        <v>200</v>
      </c>
    </row>
    <row r="31" spans="1:2" ht="15.75" customHeight="1">
      <c r="A31" s="9" t="s">
        <v>3</v>
      </c>
      <c r="B31" s="9" t="s">
        <v>201</v>
      </c>
    </row>
    <row r="32" spans="1:2" ht="15.75" customHeight="1">
      <c r="A32" s="9" t="s">
        <v>4</v>
      </c>
      <c r="B32" s="9" t="s">
        <v>202</v>
      </c>
    </row>
    <row r="33" spans="1:2" ht="15.75" customHeight="1">
      <c r="A33" s="9" t="s">
        <v>6</v>
      </c>
      <c r="B33" s="9" t="s">
        <v>203</v>
      </c>
    </row>
    <row r="34" spans="1:2" ht="15.75" customHeight="1">
      <c r="A34" s="9" t="s">
        <v>7</v>
      </c>
      <c r="B34" s="9" t="s">
        <v>204</v>
      </c>
    </row>
    <row r="35" spans="1:2" ht="15.75" customHeight="1">
      <c r="A35" s="9" t="s">
        <v>8</v>
      </c>
      <c r="B35" s="9" t="s">
        <v>205</v>
      </c>
    </row>
    <row r="36" spans="1:2" ht="15.75" customHeight="1">
      <c r="A36" s="9" t="s">
        <v>9</v>
      </c>
      <c r="B36" s="9" t="s">
        <v>206</v>
      </c>
    </row>
    <row r="37" spans="1:2" ht="15.75" customHeight="1">
      <c r="A37" s="9" t="s">
        <v>10</v>
      </c>
      <c r="B37" s="9" t="s">
        <v>207</v>
      </c>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GUJ</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2021-12-07T09:23:18Z</dcterms:modified>
  <cp:category/>
</cp:coreProperties>
</file>