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Aakash Marine\Data\"/>
    </mc:Choice>
  </mc:AlternateContent>
  <xr:revisionPtr revIDLastSave="0" documentId="13_ncr:1_{25FB6F7A-FC1B-41B1-9B69-C866CD0B41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A" sheetId="3" r:id="rId1"/>
    <sheet name="Code" sheetId="4" r:id="rId2"/>
    <sheet name="Info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vn1jq9uPWxJf1ma6S8EezKEZSFw=="/>
    </ext>
  </extLst>
</workbook>
</file>

<file path=xl/calcChain.xml><?xml version="1.0" encoding="utf-8"?>
<calcChain xmlns="http://schemas.openxmlformats.org/spreadsheetml/2006/main">
  <c r="U12" i="4" l="1"/>
  <c r="V12" i="4"/>
  <c r="W12" i="4"/>
  <c r="X12" i="4"/>
  <c r="Y12" i="4"/>
  <c r="D369" i="4" s="1"/>
  <c r="Z12" i="4"/>
  <c r="D386" i="4" s="1"/>
  <c r="AA12" i="4"/>
  <c r="D403" i="4" s="1"/>
  <c r="AB12" i="4"/>
  <c r="D420" i="4" s="1"/>
  <c r="AC12" i="4"/>
  <c r="AD12" i="4"/>
  <c r="AE12" i="4"/>
  <c r="AF12" i="4"/>
  <c r="AG12" i="4"/>
  <c r="AH12" i="4"/>
  <c r="D522" i="4" s="1"/>
  <c r="U13" i="4"/>
  <c r="D302" i="4" s="1"/>
  <c r="V13" i="4"/>
  <c r="D319" i="4" s="1"/>
  <c r="W13" i="4"/>
  <c r="X13" i="4"/>
  <c r="Y13" i="4"/>
  <c r="Z13" i="4"/>
  <c r="AA13" i="4"/>
  <c r="D404" i="4" s="1"/>
  <c r="AB13" i="4"/>
  <c r="D421" i="4" s="1"/>
  <c r="AC13" i="4"/>
  <c r="D438" i="4" s="1"/>
  <c r="AD13" i="4"/>
  <c r="D455" i="4" s="1"/>
  <c r="AE13" i="4"/>
  <c r="AF13" i="4"/>
  <c r="AG13" i="4"/>
  <c r="AH13" i="4"/>
  <c r="Q12" i="4"/>
  <c r="R12" i="4"/>
  <c r="S12" i="4"/>
  <c r="T12" i="4"/>
  <c r="Q13" i="4"/>
  <c r="R13" i="4"/>
  <c r="S13" i="4"/>
  <c r="D268" i="4" s="1"/>
  <c r="T13" i="4"/>
  <c r="D285" i="4" s="1"/>
  <c r="P13" i="4"/>
  <c r="P12" i="4"/>
  <c r="D216" i="4" s="1"/>
  <c r="O13" i="4"/>
  <c r="O12" i="4"/>
  <c r="N12" i="4"/>
  <c r="M12" i="4"/>
  <c r="D165" i="4" s="1"/>
  <c r="L12" i="4"/>
  <c r="K12" i="4"/>
  <c r="J12" i="4"/>
  <c r="I12" i="4"/>
  <c r="H11" i="4"/>
  <c r="G11" i="4"/>
  <c r="D62" i="4" s="1"/>
  <c r="F11" i="4"/>
  <c r="D45" i="4" s="1"/>
  <c r="E11" i="4"/>
  <c r="D28" i="4" s="1"/>
  <c r="D13" i="4"/>
  <c r="D1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D513" i="4" s="1"/>
  <c r="E4" i="4"/>
  <c r="F4" i="4"/>
  <c r="G4" i="4"/>
  <c r="H4" i="4"/>
  <c r="I4" i="4"/>
  <c r="J4" i="4"/>
  <c r="K4" i="4"/>
  <c r="L4" i="4"/>
  <c r="D140" i="4" s="1"/>
  <c r="M4" i="4"/>
  <c r="N4" i="4"/>
  <c r="O4" i="4"/>
  <c r="P4" i="4"/>
  <c r="Q4" i="4"/>
  <c r="R4" i="4"/>
  <c r="S4" i="4"/>
  <c r="T4" i="4"/>
  <c r="D276" i="4" s="1"/>
  <c r="U4" i="4"/>
  <c r="V4" i="4"/>
  <c r="W4" i="4"/>
  <c r="X4" i="4"/>
  <c r="Y4" i="4"/>
  <c r="Z4" i="4"/>
  <c r="AA4" i="4"/>
  <c r="AB4" i="4"/>
  <c r="D412" i="4" s="1"/>
  <c r="AC4" i="4"/>
  <c r="AD4" i="4"/>
  <c r="AE4" i="4"/>
  <c r="AF4" i="4"/>
  <c r="AG4" i="4"/>
  <c r="AH4" i="4"/>
  <c r="E5" i="4"/>
  <c r="F5" i="4"/>
  <c r="D39" i="4" s="1"/>
  <c r="G5" i="4"/>
  <c r="H5" i="4"/>
  <c r="I5" i="4"/>
  <c r="J5" i="4"/>
  <c r="K5" i="4"/>
  <c r="L5" i="4"/>
  <c r="M5" i="4"/>
  <c r="N5" i="4"/>
  <c r="D175" i="4" s="1"/>
  <c r="O5" i="4"/>
  <c r="P5" i="4"/>
  <c r="Q5" i="4"/>
  <c r="R5" i="4"/>
  <c r="S5" i="4"/>
  <c r="T5" i="4"/>
  <c r="U5" i="4"/>
  <c r="V5" i="4"/>
  <c r="D311" i="4" s="1"/>
  <c r="W5" i="4"/>
  <c r="X5" i="4"/>
  <c r="Y5" i="4"/>
  <c r="Z5" i="4"/>
  <c r="AA5" i="4"/>
  <c r="AB5" i="4"/>
  <c r="AC5" i="4"/>
  <c r="AD5" i="4"/>
  <c r="D447" i="4" s="1"/>
  <c r="AE5" i="4"/>
  <c r="AF5" i="4"/>
  <c r="AG5" i="4"/>
  <c r="AH5" i="4"/>
  <c r="E6" i="4"/>
  <c r="D23" i="4" s="1"/>
  <c r="F6" i="4"/>
  <c r="D40" i="4" s="1"/>
  <c r="G6" i="4"/>
  <c r="D57" i="4" s="1"/>
  <c r="H6" i="4"/>
  <c r="D74" i="4" s="1"/>
  <c r="I6" i="4"/>
  <c r="J6" i="4"/>
  <c r="K6" i="4"/>
  <c r="L6" i="4"/>
  <c r="M6" i="4"/>
  <c r="D159" i="4" s="1"/>
  <c r="N6" i="4"/>
  <c r="D176" i="4" s="1"/>
  <c r="O6" i="4"/>
  <c r="D193" i="4" s="1"/>
  <c r="P6" i="4"/>
  <c r="D210" i="4" s="1"/>
  <c r="Q6" i="4"/>
  <c r="R6" i="4"/>
  <c r="S6" i="4"/>
  <c r="T6" i="4"/>
  <c r="U6" i="4"/>
  <c r="D295" i="4" s="1"/>
  <c r="V6" i="4"/>
  <c r="D312" i="4" s="1"/>
  <c r="W6" i="4"/>
  <c r="D329" i="4" s="1"/>
  <c r="X6" i="4"/>
  <c r="D346" i="4" s="1"/>
  <c r="Y6" i="4"/>
  <c r="Z6" i="4"/>
  <c r="AA6" i="4"/>
  <c r="AB6" i="4"/>
  <c r="AC6" i="4"/>
  <c r="D431" i="4" s="1"/>
  <c r="AD6" i="4"/>
  <c r="D448" i="4" s="1"/>
  <c r="AE6" i="4"/>
  <c r="D465" i="4" s="1"/>
  <c r="AF6" i="4"/>
  <c r="D482" i="4" s="1"/>
  <c r="AG6" i="4"/>
  <c r="AH6" i="4"/>
  <c r="E7" i="4"/>
  <c r="F7" i="4"/>
  <c r="G7" i="4"/>
  <c r="D58" i="4" s="1"/>
  <c r="H7" i="4"/>
  <c r="D75" i="4" s="1"/>
  <c r="I7" i="4"/>
  <c r="D92" i="4" s="1"/>
  <c r="J7" i="4"/>
  <c r="D109" i="4" s="1"/>
  <c r="K7" i="4"/>
  <c r="L7" i="4"/>
  <c r="M7" i="4"/>
  <c r="D160" i="4" s="1"/>
  <c r="N7" i="4"/>
  <c r="D177" i="4" s="1"/>
  <c r="O7" i="4"/>
  <c r="D194" i="4" s="1"/>
  <c r="P7" i="4"/>
  <c r="D211" i="4" s="1"/>
  <c r="Q7" i="4"/>
  <c r="D228" i="4" s="1"/>
  <c r="R7" i="4"/>
  <c r="D245" i="4" s="1"/>
  <c r="S7" i="4"/>
  <c r="T7" i="4"/>
  <c r="U7" i="4"/>
  <c r="D296" i="4" s="1"/>
  <c r="V7" i="4"/>
  <c r="D313" i="4" s="1"/>
  <c r="W7" i="4"/>
  <c r="D330" i="4" s="1"/>
  <c r="X7" i="4"/>
  <c r="D347" i="4" s="1"/>
  <c r="Y7" i="4"/>
  <c r="D364" i="4" s="1"/>
  <c r="Z7" i="4"/>
  <c r="D381" i="4" s="1"/>
  <c r="AA7" i="4"/>
  <c r="AB7" i="4"/>
  <c r="AC7" i="4"/>
  <c r="D432" i="4" s="1"/>
  <c r="AD7" i="4"/>
  <c r="D449" i="4" s="1"/>
  <c r="AE7" i="4"/>
  <c r="D466" i="4" s="1"/>
  <c r="AF7" i="4"/>
  <c r="D483" i="4" s="1"/>
  <c r="AG7" i="4"/>
  <c r="D500" i="4" s="1"/>
  <c r="AH7" i="4"/>
  <c r="D517" i="4" s="1"/>
  <c r="E8" i="4"/>
  <c r="F8" i="4"/>
  <c r="D42" i="4" s="1"/>
  <c r="G8" i="4"/>
  <c r="D59" i="4" s="1"/>
  <c r="H8" i="4"/>
  <c r="I8" i="4"/>
  <c r="J8" i="4"/>
  <c r="K8" i="4"/>
  <c r="L8" i="4"/>
  <c r="D144" i="4" s="1"/>
  <c r="M8" i="4"/>
  <c r="N8" i="4"/>
  <c r="O8" i="4"/>
  <c r="P8" i="4"/>
  <c r="Q8" i="4"/>
  <c r="R8" i="4"/>
  <c r="S8" i="4"/>
  <c r="T8" i="4"/>
  <c r="D280" i="4" s="1"/>
  <c r="U8" i="4"/>
  <c r="V8" i="4"/>
  <c r="W8" i="4"/>
  <c r="X8" i="4"/>
  <c r="Y8" i="4"/>
  <c r="D365" i="4" s="1"/>
  <c r="Z8" i="4"/>
  <c r="AA8" i="4"/>
  <c r="AB8" i="4"/>
  <c r="D416" i="4" s="1"/>
  <c r="AC8" i="4"/>
  <c r="AD8" i="4"/>
  <c r="AE8" i="4"/>
  <c r="AF8" i="4"/>
  <c r="AG8" i="4"/>
  <c r="D501" i="4" s="1"/>
  <c r="AH8" i="4"/>
  <c r="E9" i="4"/>
  <c r="F9" i="4"/>
  <c r="D43" i="4" s="1"/>
  <c r="G9" i="4"/>
  <c r="H9" i="4"/>
  <c r="I9" i="4"/>
  <c r="J9" i="4"/>
  <c r="K9" i="4"/>
  <c r="L9" i="4"/>
  <c r="M9" i="4"/>
  <c r="N9" i="4"/>
  <c r="D179" i="4" s="1"/>
  <c r="O9" i="4"/>
  <c r="P9" i="4"/>
  <c r="Q9" i="4"/>
  <c r="R9" i="4"/>
  <c r="S9" i="4"/>
  <c r="T9" i="4"/>
  <c r="U9" i="4"/>
  <c r="V9" i="4"/>
  <c r="D315" i="4" s="1"/>
  <c r="W9" i="4"/>
  <c r="X9" i="4"/>
  <c r="Y9" i="4"/>
  <c r="Z9" i="4"/>
  <c r="AA9" i="4"/>
  <c r="AB9" i="4"/>
  <c r="AC9" i="4"/>
  <c r="AD9" i="4"/>
  <c r="D451" i="4" s="1"/>
  <c r="AE9" i="4"/>
  <c r="AF9" i="4"/>
  <c r="AG9" i="4"/>
  <c r="AH9" i="4"/>
  <c r="D519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503" i="4" s="1"/>
  <c r="AH10" i="4"/>
  <c r="D520" i="4" s="1"/>
  <c r="I11" i="4"/>
  <c r="J11" i="4"/>
  <c r="K11" i="4"/>
  <c r="L11" i="4"/>
  <c r="M11" i="4"/>
  <c r="N11" i="4"/>
  <c r="D181" i="4" s="1"/>
  <c r="O11" i="4"/>
  <c r="P11" i="4"/>
  <c r="Q11" i="4"/>
  <c r="R11" i="4"/>
  <c r="S11" i="4"/>
  <c r="T11" i="4"/>
  <c r="U11" i="4"/>
  <c r="V11" i="4"/>
  <c r="D317" i="4" s="1"/>
  <c r="W11" i="4"/>
  <c r="X11" i="4"/>
  <c r="Y11" i="4"/>
  <c r="Z11" i="4"/>
  <c r="AA11" i="4"/>
  <c r="D402" i="4" s="1"/>
  <c r="AB11" i="4"/>
  <c r="AC11" i="4"/>
  <c r="AD11" i="4"/>
  <c r="D453" i="4" s="1"/>
  <c r="AE11" i="4"/>
  <c r="AF11" i="4"/>
  <c r="D487" i="4" s="1"/>
  <c r="AG11" i="4"/>
  <c r="AH11" i="4"/>
  <c r="E12" i="4"/>
  <c r="D29" i="4" s="1"/>
  <c r="F12" i="4"/>
  <c r="G12" i="4"/>
  <c r="H12" i="4"/>
  <c r="D80" i="4" s="1"/>
  <c r="D352" i="4"/>
  <c r="D488" i="4"/>
  <c r="E13" i="4"/>
  <c r="F13" i="4"/>
  <c r="G13" i="4"/>
  <c r="D64" i="4" s="1"/>
  <c r="H13" i="4"/>
  <c r="I13" i="4"/>
  <c r="J13" i="4"/>
  <c r="D115" i="4" s="1"/>
  <c r="K13" i="4"/>
  <c r="D132" i="4" s="1"/>
  <c r="L13" i="4"/>
  <c r="M13" i="4"/>
  <c r="N13" i="4"/>
  <c r="D523" i="4"/>
  <c r="E14" i="4"/>
  <c r="F14" i="4"/>
  <c r="G14" i="4"/>
  <c r="D65" i="4" s="1"/>
  <c r="H14" i="4"/>
  <c r="D82" i="4" s="1"/>
  <c r="I14" i="4"/>
  <c r="J14" i="4"/>
  <c r="K14" i="4"/>
  <c r="L14" i="4"/>
  <c r="D150" i="4" s="1"/>
  <c r="M14" i="4"/>
  <c r="N14" i="4"/>
  <c r="O14" i="4"/>
  <c r="D201" i="4" s="1"/>
  <c r="P14" i="4"/>
  <c r="D218" i="4" s="1"/>
  <c r="Q14" i="4"/>
  <c r="D235" i="4" s="1"/>
  <c r="R14" i="4"/>
  <c r="S14" i="4"/>
  <c r="T14" i="4"/>
  <c r="D286" i="4" s="1"/>
  <c r="U14" i="4"/>
  <c r="D303" i="4" s="1"/>
  <c r="V14" i="4"/>
  <c r="W14" i="4"/>
  <c r="D337" i="4" s="1"/>
  <c r="X14" i="4"/>
  <c r="D354" i="4" s="1"/>
  <c r="Y14" i="4"/>
  <c r="Z14" i="4"/>
  <c r="AA14" i="4"/>
  <c r="AB14" i="4"/>
  <c r="D422" i="4" s="1"/>
  <c r="AC14" i="4"/>
  <c r="D439" i="4" s="1"/>
  <c r="AD14" i="4"/>
  <c r="AE14" i="4"/>
  <c r="AF14" i="4"/>
  <c r="AG14" i="4"/>
  <c r="AH14" i="4"/>
  <c r="D524" i="4" s="1"/>
  <c r="E15" i="4"/>
  <c r="F15" i="4"/>
  <c r="D49" i="4" s="1"/>
  <c r="G15" i="4"/>
  <c r="H15" i="4"/>
  <c r="D83" i="4" s="1"/>
  <c r="I15" i="4"/>
  <c r="D100" i="4" s="1"/>
  <c r="J15" i="4"/>
  <c r="D117" i="4" s="1"/>
  <c r="K15" i="4"/>
  <c r="D134" i="4" s="1"/>
  <c r="L15" i="4"/>
  <c r="M15" i="4"/>
  <c r="N15" i="4"/>
  <c r="O15" i="4"/>
  <c r="P15" i="4"/>
  <c r="D219" i="4" s="1"/>
  <c r="Q15" i="4"/>
  <c r="D236" i="4" s="1"/>
  <c r="R15" i="4"/>
  <c r="S15" i="4"/>
  <c r="D270" i="4" s="1"/>
  <c r="T15" i="4"/>
  <c r="U15" i="4"/>
  <c r="V15" i="4"/>
  <c r="W15" i="4"/>
  <c r="X15" i="4"/>
  <c r="D355" i="4" s="1"/>
  <c r="Y15" i="4"/>
  <c r="D372" i="4" s="1"/>
  <c r="Z15" i="4"/>
  <c r="D389" i="4" s="1"/>
  <c r="AA15" i="4"/>
  <c r="AB15" i="4"/>
  <c r="D423" i="4" s="1"/>
  <c r="AC15" i="4"/>
  <c r="AD15" i="4"/>
  <c r="D457" i="4" s="1"/>
  <c r="AE15" i="4"/>
  <c r="AF15" i="4"/>
  <c r="D491" i="4" s="1"/>
  <c r="AG15" i="4"/>
  <c r="D508" i="4" s="1"/>
  <c r="AH15" i="4"/>
  <c r="E16" i="4"/>
  <c r="D33" i="4" s="1"/>
  <c r="F16" i="4"/>
  <c r="G16" i="4"/>
  <c r="H16" i="4"/>
  <c r="D84" i="4" s="1"/>
  <c r="I16" i="4"/>
  <c r="J16" i="4"/>
  <c r="K16" i="4"/>
  <c r="D135" i="4" s="1"/>
  <c r="L16" i="4"/>
  <c r="D152" i="4" s="1"/>
  <c r="M16" i="4"/>
  <c r="D169" i="4" s="1"/>
  <c r="N16" i="4"/>
  <c r="O16" i="4"/>
  <c r="P16" i="4"/>
  <c r="D220" i="4" s="1"/>
  <c r="Q16" i="4"/>
  <c r="R16" i="4"/>
  <c r="S16" i="4"/>
  <c r="D271" i="4" s="1"/>
  <c r="T16" i="4"/>
  <c r="U16" i="4"/>
  <c r="D305" i="4" s="1"/>
  <c r="V16" i="4"/>
  <c r="W16" i="4"/>
  <c r="X16" i="4"/>
  <c r="D356" i="4" s="1"/>
  <c r="Y16" i="4"/>
  <c r="Z16" i="4"/>
  <c r="AA16" i="4"/>
  <c r="D407" i="4" s="1"/>
  <c r="AB16" i="4"/>
  <c r="D424" i="4" s="1"/>
  <c r="AC16" i="4"/>
  <c r="AD16" i="4"/>
  <c r="AE16" i="4"/>
  <c r="AF16" i="4"/>
  <c r="D492" i="4" s="1"/>
  <c r="AG16" i="4"/>
  <c r="AH16" i="4"/>
  <c r="D526" i="4" s="1"/>
  <c r="D8" i="4"/>
  <c r="D10" i="4"/>
  <c r="D11" i="4"/>
  <c r="D14" i="4"/>
  <c r="D15" i="4"/>
  <c r="D16" i="4"/>
  <c r="D9" i="4"/>
  <c r="D21" i="4"/>
  <c r="D419" i="4"/>
  <c r="D506" i="4"/>
  <c r="D3" i="4"/>
  <c r="D4" i="4"/>
  <c r="D5" i="4"/>
  <c r="D6" i="4"/>
  <c r="D7" i="4"/>
  <c r="D2" i="4"/>
  <c r="D495" i="4"/>
  <c r="D512" i="4"/>
  <c r="D496" i="4"/>
  <c r="D497" i="4"/>
  <c r="D514" i="4"/>
  <c r="D498" i="4"/>
  <c r="D515" i="4"/>
  <c r="D499" i="4"/>
  <c r="D516" i="4"/>
  <c r="D518" i="4"/>
  <c r="D502" i="4"/>
  <c r="D504" i="4"/>
  <c r="D521" i="4"/>
  <c r="D505" i="4"/>
  <c r="D507" i="4"/>
  <c r="D525" i="4"/>
  <c r="D509" i="4"/>
  <c r="D36" i="4"/>
  <c r="D53" i="4"/>
  <c r="D70" i="4"/>
  <c r="D87" i="4"/>
  <c r="D104" i="4"/>
  <c r="D121" i="4"/>
  <c r="D138" i="4"/>
  <c r="D155" i="4"/>
  <c r="D172" i="4"/>
  <c r="D189" i="4"/>
  <c r="D206" i="4"/>
  <c r="D223" i="4"/>
  <c r="D240" i="4"/>
  <c r="D257" i="4"/>
  <c r="D274" i="4"/>
  <c r="D291" i="4"/>
  <c r="D308" i="4"/>
  <c r="D325" i="4"/>
  <c r="D342" i="4"/>
  <c r="D359" i="4"/>
  <c r="D376" i="4"/>
  <c r="D393" i="4"/>
  <c r="D410" i="4"/>
  <c r="D427" i="4"/>
  <c r="D444" i="4"/>
  <c r="D461" i="4"/>
  <c r="D478" i="4"/>
  <c r="D37" i="4"/>
  <c r="D54" i="4"/>
  <c r="D71" i="4"/>
  <c r="D88" i="4"/>
  <c r="D105" i="4"/>
  <c r="D122" i="4"/>
  <c r="D139" i="4"/>
  <c r="D156" i="4"/>
  <c r="D173" i="4"/>
  <c r="D190" i="4"/>
  <c r="D207" i="4"/>
  <c r="D224" i="4"/>
  <c r="D241" i="4"/>
  <c r="D258" i="4"/>
  <c r="D275" i="4"/>
  <c r="D292" i="4"/>
  <c r="D309" i="4"/>
  <c r="D326" i="4"/>
  <c r="D343" i="4"/>
  <c r="D360" i="4"/>
  <c r="D377" i="4"/>
  <c r="D394" i="4"/>
  <c r="D411" i="4"/>
  <c r="D428" i="4"/>
  <c r="D445" i="4"/>
  <c r="D462" i="4"/>
  <c r="D479" i="4"/>
  <c r="D38" i="4"/>
  <c r="D55" i="4"/>
  <c r="D72" i="4"/>
  <c r="D89" i="4"/>
  <c r="D106" i="4"/>
  <c r="D123" i="4"/>
  <c r="D157" i="4"/>
  <c r="D174" i="4"/>
  <c r="D191" i="4"/>
  <c r="D208" i="4"/>
  <c r="D225" i="4"/>
  <c r="D242" i="4"/>
  <c r="D259" i="4"/>
  <c r="D293" i="4"/>
  <c r="D310" i="4"/>
  <c r="D327" i="4"/>
  <c r="D344" i="4"/>
  <c r="D361" i="4"/>
  <c r="D378" i="4"/>
  <c r="D395" i="4"/>
  <c r="D429" i="4"/>
  <c r="D446" i="4"/>
  <c r="D463" i="4"/>
  <c r="D480" i="4"/>
  <c r="D56" i="4"/>
  <c r="D73" i="4"/>
  <c r="D90" i="4"/>
  <c r="D107" i="4"/>
  <c r="D124" i="4"/>
  <c r="D141" i="4"/>
  <c r="D158" i="4"/>
  <c r="D192" i="4"/>
  <c r="D209" i="4"/>
  <c r="D226" i="4"/>
  <c r="D243" i="4"/>
  <c r="D260" i="4"/>
  <c r="D277" i="4"/>
  <c r="D294" i="4"/>
  <c r="D328" i="4"/>
  <c r="D345" i="4"/>
  <c r="D362" i="4"/>
  <c r="D379" i="4"/>
  <c r="D396" i="4"/>
  <c r="D413" i="4"/>
  <c r="D430" i="4"/>
  <c r="D464" i="4"/>
  <c r="D481" i="4"/>
  <c r="D91" i="4"/>
  <c r="D108" i="4"/>
  <c r="D125" i="4"/>
  <c r="D142" i="4"/>
  <c r="D227" i="4"/>
  <c r="D244" i="4"/>
  <c r="D261" i="4"/>
  <c r="D278" i="4"/>
  <c r="D363" i="4"/>
  <c r="D380" i="4"/>
  <c r="D397" i="4"/>
  <c r="D414" i="4"/>
  <c r="D41" i="4"/>
  <c r="D126" i="4"/>
  <c r="D143" i="4"/>
  <c r="D262" i="4"/>
  <c r="D279" i="4"/>
  <c r="D398" i="4"/>
  <c r="D415" i="4"/>
  <c r="D76" i="4"/>
  <c r="D93" i="4"/>
  <c r="D110" i="4"/>
  <c r="D127" i="4"/>
  <c r="D161" i="4"/>
  <c r="D178" i="4"/>
  <c r="D195" i="4"/>
  <c r="D212" i="4"/>
  <c r="D229" i="4"/>
  <c r="D246" i="4"/>
  <c r="D263" i="4"/>
  <c r="D297" i="4"/>
  <c r="D314" i="4"/>
  <c r="D331" i="4"/>
  <c r="D348" i="4"/>
  <c r="D382" i="4"/>
  <c r="D399" i="4"/>
  <c r="D433" i="4"/>
  <c r="D450" i="4"/>
  <c r="D467" i="4"/>
  <c r="D484" i="4"/>
  <c r="D60" i="4"/>
  <c r="D77" i="4"/>
  <c r="D94" i="4"/>
  <c r="D111" i="4"/>
  <c r="D128" i="4"/>
  <c r="D145" i="4"/>
  <c r="D162" i="4"/>
  <c r="D196" i="4"/>
  <c r="D213" i="4"/>
  <c r="D230" i="4"/>
  <c r="D247" i="4"/>
  <c r="D264" i="4"/>
  <c r="D281" i="4"/>
  <c r="D298" i="4"/>
  <c r="D332" i="4"/>
  <c r="D349" i="4"/>
  <c r="D366" i="4"/>
  <c r="D383" i="4"/>
  <c r="D400" i="4"/>
  <c r="D417" i="4"/>
  <c r="D434" i="4"/>
  <c r="D468" i="4"/>
  <c r="D485" i="4"/>
  <c r="D44" i="4"/>
  <c r="D61" i="4"/>
  <c r="D78" i="4"/>
  <c r="D95" i="4"/>
  <c r="D112" i="4"/>
  <c r="D129" i="4"/>
  <c r="D146" i="4"/>
  <c r="D163" i="4"/>
  <c r="D180" i="4"/>
  <c r="D197" i="4"/>
  <c r="D214" i="4"/>
  <c r="D231" i="4"/>
  <c r="D248" i="4"/>
  <c r="D265" i="4"/>
  <c r="D282" i="4"/>
  <c r="D299" i="4"/>
  <c r="D316" i="4"/>
  <c r="D333" i="4"/>
  <c r="D350" i="4"/>
  <c r="D367" i="4"/>
  <c r="D384" i="4"/>
  <c r="D401" i="4"/>
  <c r="D418" i="4"/>
  <c r="D435" i="4"/>
  <c r="D452" i="4"/>
  <c r="D469" i="4"/>
  <c r="D486" i="4"/>
  <c r="D79" i="4"/>
  <c r="D96" i="4"/>
  <c r="D113" i="4"/>
  <c r="D130" i="4"/>
  <c r="D147" i="4"/>
  <c r="D164" i="4"/>
  <c r="D198" i="4"/>
  <c r="D215" i="4"/>
  <c r="D232" i="4"/>
  <c r="D249" i="4"/>
  <c r="D266" i="4"/>
  <c r="D283" i="4"/>
  <c r="D300" i="4"/>
  <c r="D334" i="4"/>
  <c r="D351" i="4"/>
  <c r="D368" i="4"/>
  <c r="D385" i="4"/>
  <c r="D436" i="4"/>
  <c r="D470" i="4"/>
  <c r="D46" i="4"/>
  <c r="D63" i="4"/>
  <c r="D97" i="4"/>
  <c r="D114" i="4"/>
  <c r="D131" i="4"/>
  <c r="D148" i="4"/>
  <c r="D182" i="4"/>
  <c r="D199" i="4"/>
  <c r="D233" i="4"/>
  <c r="D250" i="4"/>
  <c r="D267" i="4"/>
  <c r="D284" i="4"/>
  <c r="D301" i="4"/>
  <c r="D318" i="4"/>
  <c r="D335" i="4"/>
  <c r="D437" i="4"/>
  <c r="D454" i="4"/>
  <c r="D471" i="4"/>
  <c r="D47" i="4"/>
  <c r="D81" i="4"/>
  <c r="D98" i="4"/>
  <c r="D149" i="4"/>
  <c r="D166" i="4"/>
  <c r="D183" i="4"/>
  <c r="D200" i="4"/>
  <c r="D217" i="4"/>
  <c r="D234" i="4"/>
  <c r="D251" i="4"/>
  <c r="D336" i="4"/>
  <c r="D353" i="4"/>
  <c r="D370" i="4"/>
  <c r="D387" i="4"/>
  <c r="D472" i="4"/>
  <c r="D489" i="4"/>
  <c r="D48" i="4"/>
  <c r="D99" i="4"/>
  <c r="D116" i="4"/>
  <c r="D133" i="4"/>
  <c r="D167" i="4"/>
  <c r="D184" i="4"/>
  <c r="D252" i="4"/>
  <c r="D269" i="4"/>
  <c r="D320" i="4"/>
  <c r="D371" i="4"/>
  <c r="D388" i="4"/>
  <c r="D405" i="4"/>
  <c r="D456" i="4"/>
  <c r="D473" i="4"/>
  <c r="D490" i="4"/>
  <c r="D66" i="4"/>
  <c r="D151" i="4"/>
  <c r="D168" i="4"/>
  <c r="D185" i="4"/>
  <c r="D202" i="4"/>
  <c r="D253" i="4"/>
  <c r="D287" i="4"/>
  <c r="D304" i="4"/>
  <c r="D321" i="4"/>
  <c r="D338" i="4"/>
  <c r="D406" i="4"/>
  <c r="D440" i="4"/>
  <c r="D474" i="4"/>
  <c r="D50" i="4"/>
  <c r="D67" i="4"/>
  <c r="D101" i="4"/>
  <c r="D118" i="4"/>
  <c r="D186" i="4"/>
  <c r="D203" i="4"/>
  <c r="D237" i="4"/>
  <c r="D254" i="4"/>
  <c r="D288" i="4"/>
  <c r="D322" i="4"/>
  <c r="D339" i="4"/>
  <c r="D373" i="4"/>
  <c r="D390" i="4"/>
  <c r="D441" i="4"/>
  <c r="D458" i="4"/>
  <c r="D475" i="4"/>
  <c r="D19" i="4"/>
  <c r="D20" i="4"/>
  <c r="D22" i="4"/>
  <c r="D24" i="4"/>
  <c r="D25" i="4"/>
  <c r="D26" i="4"/>
  <c r="D27" i="4"/>
  <c r="D30" i="4"/>
  <c r="D31" i="4"/>
  <c r="D32" i="4"/>
  <c r="D17" i="4"/>
  <c r="E17" i="4" s="1"/>
  <c r="D1" i="4"/>
  <c r="E1" i="4" s="1"/>
  <c r="F1" i="4" l="1"/>
  <c r="D18" i="4"/>
  <c r="F17" i="4"/>
  <c r="D34" i="4"/>
  <c r="G17" i="4" l="1"/>
  <c r="D51" i="4"/>
  <c r="G1" i="4"/>
  <c r="D35" i="4"/>
  <c r="H1" i="4" l="1"/>
  <c r="D52" i="4"/>
  <c r="H17" i="4"/>
  <c r="D68" i="4"/>
  <c r="I17" i="4" l="1"/>
  <c r="D85" i="4"/>
  <c r="I1" i="4"/>
  <c r="D69" i="4"/>
  <c r="J1" i="4" l="1"/>
  <c r="D86" i="4"/>
  <c r="J17" i="4"/>
  <c r="D102" i="4"/>
  <c r="K17" i="4" l="1"/>
  <c r="D119" i="4"/>
  <c r="K1" i="4"/>
  <c r="D103" i="4"/>
  <c r="L1" i="4" l="1"/>
  <c r="D120" i="4"/>
  <c r="L17" i="4"/>
  <c r="D136" i="4"/>
  <c r="M17" i="4" l="1"/>
  <c r="D153" i="4"/>
  <c r="M1" i="4"/>
  <c r="D137" i="4"/>
  <c r="N1" i="4" l="1"/>
  <c r="D154" i="4"/>
  <c r="N17" i="4"/>
  <c r="D170" i="4"/>
  <c r="O17" i="4" l="1"/>
  <c r="D187" i="4"/>
  <c r="O1" i="4"/>
  <c r="D171" i="4"/>
  <c r="P1" i="4" l="1"/>
  <c r="D188" i="4"/>
  <c r="P17" i="4"/>
  <c r="D204" i="4"/>
  <c r="Q17" i="4" l="1"/>
  <c r="D221" i="4"/>
  <c r="Q1" i="4"/>
  <c r="D205" i="4"/>
  <c r="R1" i="4" l="1"/>
  <c r="D222" i="4"/>
  <c r="R17" i="4"/>
  <c r="D238" i="4"/>
  <c r="S17" i="4" l="1"/>
  <c r="D255" i="4"/>
  <c r="S1" i="4"/>
  <c r="D239" i="4"/>
  <c r="T1" i="4" l="1"/>
  <c r="D256" i="4"/>
  <c r="T17" i="4"/>
  <c r="D272" i="4"/>
  <c r="U17" i="4" l="1"/>
  <c r="D289" i="4"/>
  <c r="U1" i="4"/>
  <c r="D273" i="4"/>
  <c r="V1" i="4" l="1"/>
  <c r="D290" i="4"/>
  <c r="V17" i="4"/>
  <c r="D306" i="4"/>
  <c r="W17" i="4" l="1"/>
  <c r="D323" i="4"/>
  <c r="W1" i="4"/>
  <c r="D307" i="4"/>
  <c r="X1" i="4" l="1"/>
  <c r="D324" i="4"/>
  <c r="X17" i="4"/>
  <c r="D340" i="4"/>
  <c r="Y17" i="4" l="1"/>
  <c r="D357" i="4"/>
  <c r="Y1" i="4"/>
  <c r="D341" i="4"/>
  <c r="Z1" i="4" l="1"/>
  <c r="D358" i="4"/>
  <c r="Z17" i="4"/>
  <c r="D374" i="4"/>
  <c r="AA17" i="4" l="1"/>
  <c r="D391" i="4"/>
  <c r="AA1" i="4"/>
  <c r="D375" i="4"/>
  <c r="AB1" i="4" l="1"/>
  <c r="D392" i="4"/>
  <c r="AB17" i="4"/>
  <c r="D408" i="4"/>
  <c r="AC17" i="4" l="1"/>
  <c r="D425" i="4"/>
  <c r="AC1" i="4"/>
  <c r="D409" i="4"/>
  <c r="AD1" i="4" l="1"/>
  <c r="D426" i="4"/>
  <c r="AD17" i="4"/>
  <c r="D442" i="4"/>
  <c r="AE17" i="4" l="1"/>
  <c r="D459" i="4"/>
  <c r="AE1" i="4"/>
  <c r="D443" i="4"/>
  <c r="AF1" i="4" l="1"/>
  <c r="D460" i="4"/>
  <c r="AF17" i="4"/>
  <c r="D476" i="4"/>
  <c r="AG17" i="4" l="1"/>
  <c r="D493" i="4"/>
  <c r="AG1" i="4"/>
  <c r="D477" i="4"/>
  <c r="AH1" i="4" l="1"/>
  <c r="D511" i="4" s="1"/>
  <c r="D494" i="4"/>
  <c r="AH17" i="4"/>
  <c r="D527" i="4" s="1"/>
  <c r="D510" i="4"/>
</calcChain>
</file>

<file path=xl/sharedStrings.xml><?xml version="1.0" encoding="utf-8"?>
<sst xmlns="http://schemas.openxmlformats.org/spreadsheetml/2006/main" count="606" uniqueCount="416">
  <si>
    <t>#</t>
  </si>
  <si>
    <t>SCIENTIFIC NAME</t>
  </si>
  <si>
    <t>IUCN Conservation Status</t>
  </si>
  <si>
    <t>Dugong</t>
  </si>
  <si>
    <t xml:space="preserve"> Megaptera novaeangliae</t>
  </si>
  <si>
    <t>Balaenoptera edeni</t>
  </si>
  <si>
    <t>Unknown</t>
  </si>
  <si>
    <t>Mesoplodon densirostris</t>
  </si>
  <si>
    <t>Blainville's Beaked Whale</t>
  </si>
  <si>
    <t>Physeter macrocephalus</t>
  </si>
  <si>
    <t>Kogia sima</t>
  </si>
  <si>
    <t>Kogia breviceps</t>
  </si>
  <si>
    <t>Orcaella brevirostris</t>
  </si>
  <si>
    <t>Globicephala macrorhynchus</t>
  </si>
  <si>
    <t>Orcinus orca</t>
  </si>
  <si>
    <t>Pseudorca crassidens</t>
  </si>
  <si>
    <t>Feresa attenuata</t>
  </si>
  <si>
    <t>Peponocephala electra</t>
  </si>
  <si>
    <t>Steno bredanensis</t>
  </si>
  <si>
    <t>Sousa plumbea</t>
  </si>
  <si>
    <t>Tursiops aduncus</t>
  </si>
  <si>
    <t>Stenella attenuata</t>
  </si>
  <si>
    <t>Stenella longirostris</t>
  </si>
  <si>
    <t>Stenella coeruleoalba</t>
  </si>
  <si>
    <t>Delphinus capensis tropicalis</t>
  </si>
  <si>
    <t>Neophocaena phocaenoides</t>
  </si>
  <si>
    <t>Platanista gangetica</t>
  </si>
  <si>
    <t>Language</t>
  </si>
  <si>
    <t>Also translate the below words:</t>
  </si>
  <si>
    <t xml:space="preserve">   identify</t>
  </si>
  <si>
    <t xml:space="preserve">    home</t>
  </si>
  <si>
    <t xml:space="preserve">    marine mammals</t>
  </si>
  <si>
    <t xml:space="preserve">    change language</t>
  </si>
  <si>
    <t xml:space="preserve">    about</t>
  </si>
  <si>
    <t xml:space="preserve">    SIZE</t>
  </si>
  <si>
    <t xml:space="preserve">    COLOUR PATTERN</t>
  </si>
  <si>
    <t xml:space="preserve">    DORSAL FIN</t>
  </si>
  <si>
    <t xml:space="preserve">    TEETH COUNT</t>
  </si>
  <si>
    <t xml:space="preserve">    BALEEN PLATE</t>
  </si>
  <si>
    <t xml:space="preserve">    THROAT GROOVES</t>
  </si>
  <si>
    <t xml:space="preserve">    SEASONAL MOVEMENT</t>
  </si>
  <si>
    <t xml:space="preserve">    habitat preferance</t>
  </si>
  <si>
    <t>Data Deficient</t>
  </si>
  <si>
    <t>Endangered</t>
  </si>
  <si>
    <t>Least Concern</t>
  </si>
  <si>
    <t>Near threatened</t>
  </si>
  <si>
    <t>Vulnerable</t>
  </si>
  <si>
    <t>20,000 Kg</t>
  </si>
  <si>
    <t>2m</t>
  </si>
  <si>
    <t>7,500-10,000 Kg</t>
  </si>
  <si>
    <t>75-80cm</t>
  </si>
  <si>
    <t>25-29m</t>
  </si>
  <si>
    <t>7-8m</t>
  </si>
  <si>
    <t>1m</t>
  </si>
  <si>
    <t>130Kg</t>
  </si>
  <si>
    <t>85 Kg</t>
  </si>
  <si>
    <t>70-90cm</t>
  </si>
  <si>
    <t>280 Kg</t>
  </si>
  <si>
    <t>11-17m</t>
  </si>
  <si>
    <t>40,000 Kg</t>
  </si>
  <si>
    <t>4m</t>
  </si>
  <si>
    <t>3,000 Kg</t>
  </si>
  <si>
    <t>450 Kg</t>
  </si>
  <si>
    <t>3,600 Kg</t>
  </si>
  <si>
    <t>80cm</t>
  </si>
  <si>
    <t>225 Kg</t>
  </si>
  <si>
    <t>275 Kg</t>
  </si>
  <si>
    <t>500 Kg</t>
  </si>
  <si>
    <t>155 Kg</t>
  </si>
  <si>
    <t>90cm</t>
  </si>
  <si>
    <t>80-100cm</t>
  </si>
  <si>
    <t>235 Kg</t>
  </si>
  <si>
    <t>210 Kg</t>
  </si>
  <si>
    <t>2,000 Kg</t>
  </si>
  <si>
    <t>230 Kg</t>
  </si>
  <si>
    <t>570 Kg</t>
  </si>
  <si>
    <t>57,000 Kg</t>
  </si>
  <si>
    <t>240 Kg</t>
  </si>
  <si>
    <t>60 Kg</t>
  </si>
  <si>
    <t>75-85cm</t>
  </si>
  <si>
    <t>Not Applicable</t>
  </si>
  <si>
    <t xml:space="preserve">{   </t>
  </si>
  <si>
    <t xml:space="preserve">    },</t>
  </si>
  <si>
    <r>
      <t xml:space="preserve">        </t>
    </r>
    <r>
      <rPr>
        <sz val="12"/>
        <color rgb="FF569CD6"/>
        <rFont val="Menlo"/>
        <family val="2"/>
      </rPr>
      <t>id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</si>
  <si>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scientific_name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</si>
  <si>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image_path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</si>
  <si>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local_name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</si>
  <si>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IUCN_status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</si>
  <si>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size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</si>
  <si>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colour_pattern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</si>
  <si>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dorsal_fin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</si>
  <si>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description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</si>
  <si>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teeth_count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</si>
  <si>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baleen_plate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</si>
  <si>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throat_grooves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</si>
  <si>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seasonal_movement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</si>
  <si>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habitat_preferance</t>
    </r>
    <r>
      <rPr>
        <sz val="12"/>
        <color rgb="FFD4D4D4"/>
        <rFont val="Menlo"/>
        <family val="2"/>
      </rPr>
      <t>:</t>
    </r>
  </si>
  <si>
    <r>
      <t xml:space="preserve">        </t>
    </r>
    <r>
      <rPr>
        <sz val="12"/>
        <color rgb="FF569CD6"/>
        <rFont val="Menlo"/>
        <family val="2"/>
      </rPr>
      <t>type</t>
    </r>
    <r>
      <rPr>
        <sz val="12"/>
        <color rgb="FFD4D4D4"/>
        <rFont val="Menlo"/>
        <family val="2"/>
      </rPr>
      <t>:</t>
    </r>
  </si>
  <si>
    <t>Local NAME</t>
  </si>
  <si>
    <t>Image-Path</t>
  </si>
  <si>
    <t>Humpback-Whale</t>
  </si>
  <si>
    <t>Blue-whale</t>
  </si>
  <si>
    <t>Omuras-whale</t>
  </si>
  <si>
    <t>Longmans-beaked-whale</t>
  </si>
  <si>
    <t>Ginkgo-toothed-beaked-whale</t>
  </si>
  <si>
    <t>Cuviers-beaked-whale</t>
  </si>
  <si>
    <t>Blainvilles-Beaked-Whale</t>
  </si>
  <si>
    <t>Sperm-Whale</t>
  </si>
  <si>
    <t>Dwarf-Sperm-Whale</t>
  </si>
  <si>
    <t>Pygmy-Sperm-Whale</t>
  </si>
  <si>
    <t>Irrawaddy-Dolphin</t>
  </si>
  <si>
    <t>Short-finned-Pilot-Whale</t>
  </si>
  <si>
    <t>Killer-Whale</t>
  </si>
  <si>
    <t>False-Killer-Whale</t>
  </si>
  <si>
    <t>Pygmy-Killer-Whale</t>
  </si>
  <si>
    <t>Melon-headed-Whale</t>
  </si>
  <si>
    <t>Rissos-Dolphin</t>
  </si>
  <si>
    <t>Rough-toothed-Dolphin</t>
  </si>
  <si>
    <t>Indian-Ocean-Humpback-Dolphin</t>
  </si>
  <si>
    <t>Indo-Pacific-Humpback-Dolphin</t>
  </si>
  <si>
    <t>Indo-Pacific-bottlenose-dolphin</t>
  </si>
  <si>
    <t>Pan-tropical-spotted-dolphin</t>
  </si>
  <si>
    <t>Spinner-dolphin</t>
  </si>
  <si>
    <t>Striped-dolphin</t>
  </si>
  <si>
    <t>Indo-Pacific-common-dolphin</t>
  </si>
  <si>
    <t>Frasers-dolphin</t>
  </si>
  <si>
    <t>Indo-Pacific-finless-porpoise</t>
  </si>
  <si>
    <t>South-Asian-river-dolphin</t>
  </si>
  <si>
    <t>Brydes-whale</t>
  </si>
  <si>
    <t>Deraniyagalas-beaked-Whale</t>
  </si>
  <si>
    <t>2.5m</t>
  </si>
  <si>
    <t>1-1.3m</t>
  </si>
  <si>
    <t>15-16.5m</t>
  </si>
  <si>
    <t>3.5-4m</t>
  </si>
  <si>
    <t>2.9m</t>
  </si>
  <si>
    <t>6.5m</t>
  </si>
  <si>
    <t>3.9-4.8m</t>
  </si>
  <si>
    <t>2-2.5m</t>
  </si>
  <si>
    <t>5.3m</t>
  </si>
  <si>
    <t>2.7m</t>
  </si>
  <si>
    <t>4.7m</t>
  </si>
  <si>
    <t>1.2m</t>
  </si>
  <si>
    <t>1.4-1.9m</t>
  </si>
  <si>
    <t>2.1-2.6m</t>
  </si>
  <si>
    <t>1.5-2.1m</t>
  </si>
  <si>
    <t>2.6m</t>
  </si>
  <si>
    <t>1-1.5m</t>
  </si>
  <si>
    <t>3.8m</t>
  </si>
  <si>
    <t>2.56m</t>
  </si>
  <si>
    <t>1-1.1m</t>
  </si>
  <si>
    <t>1.5m</t>
  </si>
  <si>
    <t>1.6-2.6m</t>
  </si>
  <si>
    <t>Prefix</t>
  </si>
  <si>
    <t>Suffix</t>
  </si>
  <si>
    <t xml:space="preserve"> "</t>
  </si>
  <si>
    <t>" ,</t>
  </si>
  <si>
    <t>4.3m</t>
  </si>
  <si>
    <t>35-45m</t>
  </si>
  <si>
    <t>85-112cm</t>
  </si>
  <si>
    <t>93-100cn</t>
  </si>
  <si>
    <t>2.5-2.7m</t>
  </si>
  <si>
    <t>9.6-11.5m</t>
  </si>
  <si>
    <t>6-7m</t>
  </si>
  <si>
    <t>12.5-19.2m</t>
  </si>
  <si>
    <t>2.7-3.9m</t>
  </si>
  <si>
    <t>5.5-7.2m</t>
  </si>
  <si>
    <t>8.5-9.8m</t>
  </si>
  <si>
    <t>5-6m</t>
  </si>
  <si>
    <t>2.65m</t>
  </si>
  <si>
    <t>2.6-2.8m</t>
  </si>
  <si>
    <t>2.4-2.6m</t>
  </si>
  <si>
    <t>1.5-2.3m</t>
  </si>
  <si>
    <t>2.6-2.7m</t>
  </si>
  <si>
    <t>1,033 Kg</t>
  </si>
  <si>
    <t>272 Kg</t>
  </si>
  <si>
    <t>119 Kg</t>
  </si>
  <si>
    <t>82 Kg</t>
  </si>
  <si>
    <t>72,000-1,35,000 Kg</t>
  </si>
  <si>
    <t>VU</t>
  </si>
  <si>
    <t>LC</t>
  </si>
  <si>
    <t>EN</t>
  </si>
  <si>
    <t>DD</t>
  </si>
  <si>
    <t>NT</t>
  </si>
  <si>
    <t>NA</t>
  </si>
  <si>
    <t xml:space="preserve"> แยกแยะ</t>
  </si>
  <si>
    <t xml:space="preserve"> บ้าน</t>
  </si>
  <si>
    <t xml:space="preserve"> สัตว์เลี้ยงลูกด้วยนมในทะเล</t>
  </si>
  <si>
    <t xml:space="preserve"> เปลี่ยนภาษา</t>
  </si>
  <si>
    <t xml:space="preserve"> เกี่ยวกับ</t>
  </si>
  <si>
    <t xml:space="preserve"> ขนาด</t>
  </si>
  <si>
    <t xml:space="preserve"> รูปแบบสี</t>
  </si>
  <si>
    <t xml:space="preserve"> กระโดง</t>
  </si>
  <si>
    <t xml:space="preserve"> ฟันนับ</t>
  </si>
  <si>
    <t xml:space="preserve"> บาลีนเพลท</t>
  </si>
  <si>
    <t xml:space="preserve"> ร่องคอ</t>
  </si>
  <si>
    <t xml:space="preserve"> การเคลื่อนไหวตามฤดูกาล</t>
  </si>
  <si>
    <t xml:space="preserve"> ความชอบที่อยู่อาศัย</t>
  </si>
  <si>
    <t>ไม่รู้จัก</t>
  </si>
  <si>
    <t>ไม่สามารถใช้ได้</t>
  </si>
  <si>
    <t>สถานะการอนุรักษ์ IUCN</t>
  </si>
  <si>
    <t>เปราะบาง</t>
  </si>
  <si>
    <t>กังวลน้อยที่สุด</t>
  </si>
  <si>
    <t>ตกอยู่ในอันตราย</t>
  </si>
  <si>
    <t>ใกล้ถูกคุกคาม</t>
  </si>
  <si>
    <t>ข้อมูลไม่เพียงพอ</t>
  </si>
  <si>
    <t>พะยูนพะยูน</t>
  </si>
  <si>
    <t>Balaenoptera กล้ามเนื้อ</t>
  </si>
  <si>
    <t>บาเลนอปเทรา โอมุไร</t>
  </si>
  <si>
    <t>เมโสโปโลดอนแปซิฟิคคัส</t>
  </si>
  <si>
    <t>เมโสโปโลดอน ฮอทเทาลา</t>
  </si>
  <si>
    <t>เมโสโปโลดอนแปะก๊วน</t>
  </si>
  <si>
    <t>ซิฟิอุส คาวิโรสตริส</t>
  </si>
  <si>
    <t>แกรมปัส กรีเซียส</t>
  </si>
  <si>
    <t>ซูซ่าชิเนซิส</t>
  </si>
  <si>
    <t>ลาเกโนเดลฟิส โฮเซอิ</t>
  </si>
  <si>
    <t>พะยูน</t>
  </si>
  <si>
    <t>วาฬหลังค่อม</t>
  </si>
  <si>
    <t>ปลาวาฬสีน้ำเงิน</t>
  </si>
  <si>
    <t>วาฬของไบรด์</t>
  </si>
  <si>
    <t>ปลาวาฬของโอมุระ</t>
  </si>
  <si>
    <t>วาฬจงอยปากของลองแมน</t>
  </si>
  <si>
    <t>ปลาวาฬจงอยของเดรานิยาคลา</t>
  </si>
  <si>
    <t>วาฬจงอยฟันแปะก๊วย</t>
  </si>
  <si>
    <t>วาฬจงอยคูเวียร์</t>
  </si>
  <si>
    <t>วาฬสเปิร์ม</t>
  </si>
  <si>
    <t>วาฬสเปิร์มแคระ</t>
  </si>
  <si>
    <t>โลมาอิรวดี</t>
  </si>
  <si>
    <t>วาฬนำร่องครีบสั้น</t>
  </si>
  <si>
    <t>วาฬเพชฌฆาต</t>
  </si>
  <si>
    <t>วาฬเพชฌฆาตเท็จ</t>
  </si>
  <si>
    <t>วาฬหัวแตงโม</t>
  </si>
  <si>
    <t>ปลาโลมาของ Risso</t>
  </si>
  <si>
    <t>ปลาโลมาฟันหยาบ</t>
  </si>
  <si>
    <t>โลมาหลังค่อมมหาสมุทรอินเดีย</t>
  </si>
  <si>
    <t>โลมาหลังค่อมอินโดแปซิฟิก</t>
  </si>
  <si>
    <t>โลมาปากขวดอินโดแปซิฟิก</t>
  </si>
  <si>
    <t>โลมาลายจุดในเขตร้อน</t>
  </si>
  <si>
    <t>ปลาโลมาปินเนอร์</t>
  </si>
  <si>
    <t>ปลาโลมาลาย</t>
  </si>
  <si>
    <t>ปลาโลมาอินโดแปซิฟิกทั่วไป</t>
  </si>
  <si>
    <t>ปลาโลมาของเฟรเซอร์</t>
  </si>
  <si>
    <t>ปลาโลมาไร้ครีบอินโดแปซิฟิก</t>
  </si>
  <si>
    <t>โลมาแม่น้ำเอเชียใต้</t>
  </si>
  <si>
    <t>คำอธิบาย</t>
  </si>
  <si>
    <t>หัวรูปทรงกระบอกและคล้ายท่อก้มลงเพื่อเคี้ยวหญ้าทะเล ลำตัวกว้างที่สุดในบริเวณเอวและแคบด้านหลังจนเกิดเป็นพยาธิใบไม้ ซึ่งมีลักษณะเป็นแนวนอนและรูปพระจันทร์เสี้ยว พวกมันมีพื้นผิวที่แปลกประหลาดซึ่งบางครั้งอาจมองเห็นเพียงพื้นผิวด้านหลังและการระเบิดอย่างช้าๆ และเห็นความบังเอิญที่แสดงให้เห็นก่อนดำน้ำ</t>
  </si>
  <si>
    <t>ร่างกายแข็งแกร่งกว่าตัวอื่นๆ ส่วนบนของศีรษะแบนราบและมีปุ่มเนื้อจำนวนมากไม่มีสัน มีลักษณะนูนกลมที่ปลายขากรรไกรล่าง จากข้างบนหัวจะกว้างและกลม จำนวนร่องคอคือ 14 ถึง 35 ขยายไปถึงสะดือ ครีบยาวมาก วัดได้ประมาณหนึ่งในสามของความยาวลำตัวทั้งหมด พวกเขาถูกสแกลลอปด้วยลูกบิดหรือกระแทก พวกมันกินสัตว์จำพวกครัสเตเชียและฝูงปลาที่รวมกันเป็นฝูง</t>
  </si>
  <si>
    <t>มีหัวรูปตัว U กว้าง มองจากด้านข้างแบนราบโดยมีสันเขาตรงกลางเพียงอันเดียว การระเบิดเป็นเสา</t>
  </si>
  <si>
    <t>มีลำตัวเพรียวบางมีร่องกว้างมีขอบตรง หัวแหลมมีสามสันบนพลับพลา พัดเป็นเสาหรือเป็นพวงที่มีความสูงต่างกัน</t>
  </si>
  <si>
    <t>มีลำตัวที่เล็กและเพรียวบางพร้อมส่วนหัวรูปตัว 'V' มีสันกลางที่โดดเด่นเพียงอันเดียว บั้งสีซีดจะพบด้านหน้าครีบหลังทั้งสองด้านโดยบั้งด้านขวาจะโดดเด่นกว่า เปลวไฟที่เห็นได้ชัดเจนทางด้านขวามีแถบ 2-3 แถบแบ่งครึ่งตาจนไปถึงด้านหลัง ขากรรไกรล่างขวาเป็นสีขาว ขอบด้านหน้าของตีนกบและพื้นผิวด้านในเป็นสีขาว พยาธิใบไม้กว้างและมีขอบต่อท้ายเป็นเส้นตรง</t>
  </si>
  <si>
    <t>มีลำตัวเรียวมีจงอยปากเด่นและหน้าผากยื่นออกมามีรอยย่นระหว่างจะงอยปากกับแตง ไม่มีรอยขูดขีดเป็นเส้นตรงและร่องฟันไม่มีรอยบาก ครีบมีขนาดเล็กทื่อ ปลายช่องลมชี้ไปด้านหน้า</t>
  </si>
  <si>
    <t>มีรูปร่างเป็นแกนหมุนและครีบแคบขนาดเล็ก เส้นปากโค้งตลอดความยาวโค้งไปทางด้านหลัง มีหน้าผากยกขึ้นเบา ๆ และช่องลมเป็นรูปพระจันทร์เสี้ยวที่มีปลายชี้ไปข้างหน้า</t>
  </si>
  <si>
    <t>มีรูปร่างเป็นแกนหมุนพร้อมครีบแคบขนาดเล็ก หัวขนาดเล็กที่มีเส้นปากโค้งในเพศชาย</t>
  </si>
  <si>
    <t>มีลำตัวที่มีรูปร่างเป็นแกนหมุน มีจงอยปากสั้นและตีนกบแคบๆ มีหน้าผากลาดเอียงเรียบ (ตัวผู้มีรูปร่างเป็นแตงโม) มีเว้าเว้าโค้งตลอดความยาว</t>
  </si>
  <si>
    <t>มีลำตัวที่มีรูปร่างเป็นแกนหมุนพร้อมช่องลมรูปพระจันทร์เสี้ยวซึ่งบานพับอยู่ที่ปลายด้านหน้า พยาธิใบไม้ที่หางจะเรียวโดยไม่มีรอยบากตรงกลาง และครีบมีขนาดเล็กและแคบ แนวปากจะแตกต่างจากส่วนหลังที่โค้งมาก ในผู้ชายส่วนโค้งนี้กว้างมากและเป็นสี่เหลี่ยมจัตุรัส แก้มสามารถยกขึ้นเหนือกรามบนและแตงจะดูแบน</t>
  </si>
  <si>
    <t>สัตว์จำพวกวาฬฟันที่ใหญ่ที่สุด ร่างกายมีขนาดใหญ่และมีริ้วรอย ศีรษะประกอบขึ้นเป็น 1 ใน 3 ของความยาวลำตัว และดูเป็นสี่เหลี่ยมจัตุรัสเมื่อมองจากด้านข้าง กรามล่างแคบมากเมื่อเทียบกับกรามบนและมีฟัน ขากรรไกรบนไม่มีฟัน ช่องลมรูปตัว s เดียววางอยู่ทางซ้ายเล็กน้อยของศีรษะ/ ตีนกบสั้นและมีรูปร่างเป็นไม้พาย พยาธิใบไม้เป็นวงกว้างโดยมีขอบตรงและมีรอยหยักหลายอัน การกระแทกมีลักษณะเป็นพวงและทำมุมไปทางซ้าย</t>
  </si>
  <si>
    <t>มีลำตัวที่แข็งแรง หัวเหมือนปลาฉลาม และขากรรไกรล่างแคบๆ ช่องลมอยู่ห่างจากปลายพลับพลาประมาณ &gt; 10% มีรอยกรีดเหงือกปลอมที่หลังตาและครีบเล็กๆ วางไว้ใกล้ศีรษะ</t>
  </si>
  <si>
    <t>ร่างกายแข็งแรง รอยหลังตาที่ดูเหมือนร่องเหงือกปลอม หัวเหมือนปลาฉลาม กรามล่างเล็กและแคบ ครีบเล็กใกล้กับศีรษะ มีโคกเล็กน้อยระหว่างช่องลมและครีบหลัง ช่องลมอยู่ห่างจากปลายพลับพลา &gt;10%</t>
  </si>
  <si>
    <t>มีจมูกโค้งมนไม่มีจะงอยปากเด่น ตีนกบมีขนาดใหญ่และมีรูปร่างเป็นไม้พาย และผู้ใหญ่จะมีรอยพับที่คอ</t>
  </si>
  <si>
    <t>หนึ่งใน Black-fish วาฬนำร่องมีครีบหลังที่วางไว้ในครึ่งหน้าของร่างกาย จมูกกลมมีหัวโป่งเกือบสี่เหลี่ยมในผู้ใหญ่ ครีบยาว มีลักษณะเป็นเคียวและเรียว ตัวผู้มีขนาดใหญ่กว่าตัวเมียมากโดยมีกระดูกงูทวารที่เด่นกว่าและครีบปลอมที่มีฐานกว้างกว่า</t>
  </si>
  <si>
    <t>โลมาที่ใหญ่ที่สุดมีลำตัวที่แข็งแรง จมูกทู่ที่ไม่มีจงอยปากที่โดดเด่นและครีบหลังที่สูง</t>
  </si>
  <si>
    <t>มีลำตัวเรียวยาวมีจมูกมนและแตงที่ลาดอย่างนุ่มนวล จะงอยปากไม่เด่น ตีนกบมีความยาวและมีโคกเล็กน้อยที่ขอบชั้นนำทำให้ได้รูปตัว S</t>
  </si>
  <si>
    <t>มีลำตัวยาวแข็งแรงก่อนครีบหลังและหลังเรียว จมูกกลมมีแตงลาดเอียง จะงอยปากไม่เด่น ครีบยาวมีปลายมน</t>
  </si>
  <si>
    <t>มีลำตัวเรียวยาวและจมูกมนมีแตง มีคำใบ้เล็กน้อยของจงอยปาก ครีบยาว แหลมและรูปเคียว</t>
  </si>
  <si>
    <t>มีลำตัวที่แข็งแรง หัวทู่และปากที่ลาดขึ้นไป แตงมีลักษณะเป็นเหลี่ยมมากกว่ากลม ครีบยาวและแหลม สต็อกหางเรียวมากเมื่อเทียบกับด้านหน้าของลำตัว</t>
  </si>
  <si>
    <t>มีลำตัวที่แข็งแรงมีหัวทรงกรวยแหลมและแตงที่ลาดเอียงเบา ๆ ไม่มีรอยพับ จะงอยปากยาวและครีบมีขนาดใหญ่และแหลม</t>
  </si>
  <si>
    <t>ร่างกายแข็งแรง มีจงอยปากท่อนซุงปานกลาง ครีบหลังถูกวางไว้ที่จุดกึ่งกลางของด้านหลัง บนโคก และด้วยเหตุนี้จึงเป็นชื่อ มีแตงกระเปาะมีรอยพับที่ชัดเจนและครีบขนาดใหญ่และ flukes พร้อมปลายโค้งมน ผู้ใหญ่จะมีโคนที่ใหญ่กว่า โดยเฉพาะในผู้ชาย</t>
  </si>
  <si>
    <t>ร่างกายแข็งแรง มีจงอยปากท่อนซุงปานกลาง มีแตงโป่งมีรอยย่นชัดเจน ครีบหลังถูกวางไว้ที่จุดกึ่งกลางของด้านหลัง บนโคก และด้วยเหตุนี้จึงเป็นชื่อ โคกที่ลาดเอียงเบา ๆ ใต้ครีบนั้นไม่เด่นชัดเหมือนใน S plumbea ครีบอยู่ที่จุดกึ่งกลางของด้านหลัง ครีบและร่องปลายโค้งมน ตัวเต็มวัยจะมีโคกที่ใหญ่กว่า โดยเฉพาะในผู้ชาย (ตัวผู้ที่โตเต็มวัยจะมีน้ำหนักมากกว่าตัวเมียถึงสามเท่า)</t>
  </si>
  <si>
    <t>มีร่างกายที่แข็งแรง หัวโป่งและหน้าผากที่ลาดเอียงเบา ๆ จะงอยปากยาว ขากรรไกรล่างยาวกว่าขากรรไกรบนเล็กน้อย มีรอยพับที่โดดเด่น ครีบมีขนาดเล็กแหลม</t>
  </si>
  <si>
    <t>มีรูปร่างเพรียวบางพร้อมแตงที่โดดเด่นมีรอยพับ ครีบหลังสูง เรียว ปลายมนตรงกลางหลัง จะงอยปากยาวปานกลางครีบเรียวและแหลม</t>
  </si>
  <si>
    <t>มีรูปร่างเพรียวบางและมีหน้าผากที่ลาดเอียงเบา ๆ มีรอยพับและจงอยปากยาวมาก ครีบจะเรียวและแหลม</t>
  </si>
  <si>
    <t>ร่างกายไม่เรียวเหมือน Stenella อื่นๆ พวกเขามีหน้าผากลาดเบา ๆ และจงอยปากยาวปานกลาง ตีนกบจะเรียวและแหลมและมีรอยพับ</t>
  </si>
  <si>
    <t>มีรูปร่างเพรียวบางมาก มีหน้าผากที่ลาดเอียงเล็กน้อยและมีรอยพับเด่นชัด พวกมันมีจงอยปากที่ยาวมากและครีบยาว เรียวและแหลม</t>
  </si>
  <si>
    <t>มีร่างกายที่แข็งแรงมาก มีหน้าผากที่ลาดเอียงเล็กน้อย มีรอยพับเด่นชัด ระหว่างแตงกับจงอยปาก จงอยปากจะงอยปากสั้นและมีขนแข็ง ครีบยาวและชี้ไปที่ปลาย ขอบด้านท้ายของพยาธิใบไม้เว้าชัดเจน</t>
  </si>
  <si>
    <t>มีลำตัวเป็นตอร์ปิโด หัวเป็นกระเปาะและจมูกมน จะงอยปากไม่มี ครีบยาวและเป็นเท็จ พยาธิใบไม้มีรอยบาก</t>
  </si>
  <si>
    <t>โลมาแม่น้ำแห่งเอเชียใต้มีรูปร่างที่แข็งแรงและจะงอยปากเรียวยาวและมีปลายแบน จะงอยปากยาวในเพศหญิงและค่อนข้างสั้นในเพศชาย มีรอยพับเด่นชัดระหว่างจะงอยปากกับแตง โดยมีสันบนแตง ร่องเดียวหมายถึงช่องลม ตาเหมือนรูเข็มและฟันเลื่อยกว้างโดยมีระยะขอบด้านในเว้าและรอยบากที่โดดเด่น ครีบเป็นครีบที่มีปลายเป็นเหลี่ยม</t>
  </si>
  <si>
    <t xml:space="preserve">ความยาวแรกเกิด: </t>
  </si>
  <si>
    <t xml:space="preserve">, ผู้ใหญ่ ความยาว: </t>
  </si>
  <si>
    <t xml:space="preserve">, น้ำหนักผู้ใหญ่: </t>
  </si>
  <si>
    <t>ลวดลายสี</t>
  </si>
  <si>
    <t>เทาน้ำตาลหม่น</t>
  </si>
  <si>
    <t>สีดำหรือสีเทา มีบริเวณสีขาวที่คอและท้อง ครีบด้านล่างเป็นสีขาว บางครั้งอยู่เหนือเช่นกัน</t>
  </si>
  <si>
    <t>สีเทาอมฟ้ามีลายจุด</t>
  </si>
  <si>
    <t>เทาเข้ม</t>
  </si>
  <si>
    <t>สีลำตัวทูโทนที่มีส่วนหลังสีเข้มและส่วนท้องสีอ่อน</t>
  </si>
  <si>
    <t>ลำตัวส่วนหลังมีสีเทาถึงเทาน้ำตาล ส่วนด้านข้าง ใต้ท้อง และหัวมีสีอ่อน บ่อยครั้ง แผลเป็นสีขาวจากฉลามคุ๊กกี้จะมองเห็นได้บนร่างกาย</t>
  </si>
  <si>
    <t>สีเทาเข้มมีรอยแผลเป็นสีขาว ปลายขากรรไกรล่างเป็นสีขาว</t>
  </si>
  <si>
    <t>สีเทาเข้มถึงดำมีปลายสีขาวถึงพลับพลา รอยแผลเป็นสีขาวในผู้ใหญ่</t>
  </si>
  <si>
    <t>สีเทาถึงสีน้ำตาลสนิมอ่อน มีรอยตัดคุกกี้และรอยคราดทั่ว เพศผู้จะมีสีขาวที่ศีรษะและหลังส่วนบนมากกว่า</t>
  </si>
  <si>
    <t>สีเทาถึงเทาน้ำตาลอมเทา มีแผลเป็นสีขาวตามเครื่องตัดคุกกี้และรอยคราด</t>
  </si>
  <si>
    <t>สีดำถึงสีเทาน้ำตาล</t>
  </si>
  <si>
    <t>สีเทาเข้มถึงดำน้ำตาลที่ด้านบน รอยหลังตาที่ดูเหมือนกรีดเหงือกปลอม</t>
  </si>
  <si>
    <t>สีเทาเหล็ก</t>
  </si>
  <si>
    <t>สีดำถึงเทาอมน้ำตาล มีแถบไฟรูปสมอเรือบนหมากรุก และมีริ้วแสงสองเส้นจากฐานของครีบหลังรอบรูพัดที่ตกลงมาสู่ดวงตา รูปแบบอานม้าสีอ่อนปรากฏอยู่ด้านหลังครีบหลัง</t>
  </si>
  <si>
    <t>ระบุรูปแบบสีขาว-ดำได้ง่าย โดยมีอานม้าสีอ่อนอยู่ด้านหลังครีบหลัง</t>
  </si>
  <si>
    <t>สีดำถึงดำอมเทา โดยมีจุดสีเทาอ่อนที่หน้าอกและหน้าท้อง แหลมจางมากเรียวไปถึงกระดูกงู</t>
  </si>
  <si>
    <t>ดำถึงดำอมเทา ปลายปากและจะงอยปากเป็นสีขาว เสื้อคลุมสีเทาอ่อนจุ่มอยู่ใต้ครีบหลังโดดเด่น</t>
  </si>
  <si>
    <t>สีดำอมเทา ปลายปากและปากจะงอยปากสีขาว ผ้าคลุมสีเทาอ่อน (ลึกกว่าวาฬเพชฌฆาตแคระ) ที่อยู่ใต้ครีบหลังนั้นเด่นชัด แผ่นแปะปัสสาวะที่เบากว่า</t>
  </si>
  <si>
    <t>สีขาวอมเทา ส่วนใหญ่มีรอยแผลเป็นจากคราด</t>
  </si>
  <si>
    <t>ด้านบนสีดำอมเทา พุงสีชมพู และเสื้อคลุมสีเทาอ่อนที่ด้านข้างซึ่งจุ่มลงไปใต้ครีบหลัง ท้อง ริมฝีปาก และกรามล่างมีสีขาวขุ่นและมีแผ่นปิดตาสีเข้ม</t>
  </si>
  <si>
    <t>ด้านบนสีดำอมเทา ท้องสีชมพู ท้อง ริมฝีปาก และกรามล่างจะสว่างกว่า ริมฝีปากและกรามล่าง และมีรอยจุดสีชมพู มีผ้าปิดตาสีเข้ม</t>
  </si>
  <si>
    <t>สีชมพูอมเทา มีสีชมพูที่ด้านข้าง รอบปากและท้องสีชมพู</t>
  </si>
  <si>
    <t>สีเทาด้านบนมีเสื้อคลุมสีเทาอ่อนที่ด้านข้าง และลุกเป็นไฟขึ้นไปยังครีบหลัง น่องมีท้องสีชมพูในขณะที่ผู้ใหญ่มีสีดำ</t>
  </si>
  <si>
    <t>โลมาลายจุดในเขตร้อนจะมีสีเทา สีเข้มกว่าด้านบนและสีข้างด้านบน และสีอ่อนกว่าที่ท้องและสีข้างล่าง โดยทั่วไปแล้วร่างกายจะพบเห็น แม้ว่าการจำแนกจะแตกต่างกันไปตามภูมิภาค โดยมีจุดสีขาวด้านบนและจุดสีดำด้านล่าง การจำเพิ่มขึ้นตามอายุและภูมิภาค โลมาแรกเกิดนั้นไม่มีจุดด่าง มีหลังสีเทาเข้มขอบนิ่มและท้องสีอ่อน ในทะเล ลักษณะเฉพาะของบังเหียนที่ทำเครื่องหมายไว้ เสื้อคลุมสีดำเหมือนกันที่ด้านหลัง และการมีแถบตีนกบสีเข้มช่วยในการระบุสายพันธุ์</t>
  </si>
  <si>
    <t>ด้านบนสีดำอมเทา มีแถบสีเทาอ่อนวิ่งตามด้านข้าง และพุงสีขาว (ลายไตรภาคี) แถบตาสีเข้มตั้งแต่ตาถึงรอยพับและตาถึงตีนกบ จะงอยปากบนมีสีเข้มและจะงอยปากล่างเป็นสีขาวมีปลายสีดำถึงจะงอยปากบน</t>
  </si>
  <si>
    <t>สีดำอมเทาด้านบนมีเสื้อคลุมสีเข้ม สีเทาอ่อนที่ด้านข้างมีไฟลุกโชนไปทางด้านหน้าครีบหลัง มีแถบสีเข้มวิ่งจากตาไปยังทวารหนักและตาถึงตีนกบ บนจะงอยปากสีเข้มและปากล่างเป็นสีขาวปลายสีดำ</t>
  </si>
  <si>
    <t>สีดำอมเทาอยู่ด้านบน พุงสีขาวที่สว่างกว่า มีลายกระจกชั่วโมงรูปตัววีเด่นอยู่ใต้ครีบหลังและเปลวไฟสีเหลืองเหนือตีนกบ</t>
  </si>
  <si>
    <t>ด้านบนสีเทา ท้องสีชมพูและแถบสีเทาอ่อนวิ่งจากใบหน้าถึงทวารหนัก แถบสีเทามองเห็นได้จากกลางขากรรไกรล่างไปจนถึงตีนกบ ขณะที่แถบสีเข้มมองเห็นได้จากปลายแตงไปจนถึงปลายกรามบน ปลายจะงอยปากสีเข้ม</t>
  </si>
  <si>
    <t>สีเทาเข้มถึงเทาน้ำตาล มีตุ่มตุ่มที่ด้านหลัง มีตุ่ม 10-25 แถว ไม่มีครีบหลัง</t>
  </si>
  <si>
    <t>ท่อนบนและหลังสีน้ำตาลอ่อนถึงเทาน้ำตาล ส่วนใต้ท้องเป็นสีอ่อน</t>
  </si>
  <si>
    <t>ลักษณะครีบหลัง</t>
  </si>
  <si>
    <t>ไม่มีครีบหลัง</t>
  </si>
  <si>
    <t>ครีบหลังตั้งอยู่น้อยกว่าหนึ่งในสามของความยาวลำตัวจากรอยบากหาง อาจมีขนาดเล็กและเป็นรูปสามเหลี่ยมหรือใหญ่กว่าและมีรูปร่างคล้ายเคียว มักมีขั้นหรือโคกทำให้มีชื่อสามัญว่า</t>
  </si>
  <si>
    <t>ครีบหลังขนาดเล็กมากที่ 3/4 ของทางจากปลายพลับพลา</t>
  </si>
  <si>
    <t xml:space="preserve"> ครีบหลังสูงและโค้งงอที่ 3/4 ของทางจากปลายพลับพลา</t>
  </si>
  <si>
    <t>ครีบหลังที่ครีบหลังและครีบหลังสูงสามารถมองเห็นได้โดยมีรูระบายอากาศที่พื้นผิว ครีบอยู่มากกว่า 3/4 ของทางจากปลายพลับพลา</t>
  </si>
  <si>
    <t>ครีบหลังค่อนข้างสูงและโค้งงออยู่ด้านหลังจุดกึ่งกลางของด้านหลัง</t>
  </si>
  <si>
    <t>ครีบหลังเล็ก 2/3 ของทางจากปลายพลับพลา</t>
  </si>
  <si>
    <t>ครีบหลังขนาดเล็ก 2/3 ของทางจากปลายพลับพลา</t>
  </si>
  <si>
    <t>ครีบหลังนูนต่ำ</t>
  </si>
  <si>
    <t>ครีบหลังสูงตระหง่านกลางหลัง</t>
  </si>
  <si>
    <t>ครีบหลังโค้งเล็กหลังกลางหลัง</t>
  </si>
  <si>
    <t>ลูกบิดเหมือนครีบหลังอยู่ด้านหลังจุดกึ่งกลางของร่างกาย</t>
  </si>
  <si>
    <t>รูปแบบอานสีอ่อนด้านหลังครีบหลัง ครีบหลังโค้งมนขนาดใหญ่ ต่ำ และอยู่ด้านหน้าจุดกึ่งกลางด้านหลัง</t>
  </si>
  <si>
    <t>ระบุได้ง่ายด้วยครีบหลังรูปสามเหลี่ยมตั้งตรงขนาดใหญ่มาก (ครีบหลังตัวผู้สูงกว่า 2 ม. ตัวเมียมีครีบโค้งสูงไม่เกิน 09 ม.)</t>
  </si>
  <si>
    <t>ครีบหลังสูงปลายโค้งมนอยู่ตรงกลางหลัง</t>
  </si>
  <si>
    <t>ครีบหลังสูงคลาดเคลื่อนเป็นมุมต่ำตรงกลางหลัง</t>
  </si>
  <si>
    <t>ครีบหลังสูงงอตรงกลางหลัง</t>
  </si>
  <si>
    <t>ครีบหลังสูง เรียว ตั้งตรงตรงกลางหลัง</t>
  </si>
  <si>
    <t>ครีบหลังสูง เรียว ตั้งตรงตรงกลางหลัง จงอยปากยาว</t>
  </si>
  <si>
    <t>ครีบหลังเป็นครีบหลังสั้นและมีโคกใหญ่อยู่ด้านหน้าจุดกึ่งกลางลำตัว</t>
  </si>
  <si>
    <t>ครีบหลังสั้น</t>
  </si>
  <si>
    <t>ครีบหลังสูงมีฐานกว้าง</t>
  </si>
  <si>
    <t xml:space="preserve"> ครีบหลังทรงสูงแบบครีบหลังที่วางอยู่ตรงกลาง</t>
  </si>
  <si>
    <t>ครีบหลังเป็นรูปสามเหลี่ยม มีฐานกว้างอยู่ตรงกลางหลัง</t>
  </si>
  <si>
    <t>ครีบหลังสูงเรียวแหลมและอยู่ตรงกลางหลัง</t>
  </si>
  <si>
    <t>ครีบหลังสั้น เป็นรูปสามเหลี่ยม และตั้งตรงตรงกลางหลัง</t>
  </si>
  <si>
    <t>ครีบหลังขาด</t>
  </si>
  <si>
    <t>ครีบหลังต่ำ เล็ก เป็นรูปสามเหลี่ยม ฐานกว้าง และประมาณ 2/3 ของทางจากยอดพลับพลา</t>
  </si>
  <si>
    <t>จำนวนฟัน</t>
  </si>
  <si>
    <t>ฟันหกซี่บนแต่ละส่วนของกรามมีฟันซี่หนึ่งซี่บนกรามบนที่ปะทุเหมือนงาในตัวผู้</t>
  </si>
  <si>
    <t>ฟันคู่เดียวในเหงือกและไม่เห็นภายนอก</t>
  </si>
  <si>
    <t>งารูปกรวยชี้ไปข้างหน้าคู่เดียวปะทุขึ้นที่ขากรรไกรล่างของเพศผู้เท่านั้น</t>
  </si>
  <si>
    <t>งารูปตัวเอสกว้างและแบนตรงกลางกรามล่างที่ปะทุขึ้นในเพศผู้เท่านั้น</t>
  </si>
  <si>
    <t>ฟันรูปกรวยคู่หนึ่งจะงอกที่ปลายขากรรไกรล่างของเพศผู้เท่านั้น</t>
  </si>
  <si>
    <t>งาคู่หนึ่งพุ่งออกจากปาก</t>
  </si>
  <si>
    <t>ฟันกรามล่างมี 18-26 คู่</t>
  </si>
  <si>
    <t>กรามล่างมีฟัน 7-12 คู่ ขากรรไกรบนบางครั้งมีฟัน 3 คู่</t>
  </si>
  <si>
    <t>กรามล่างมีฟัน 10-16 คู่</t>
  </si>
  <si>
    <t>กรามบน 8-19 คู่ฟันกรามล่าง 13-14 คู่ฟัน</t>
  </si>
  <si>
    <t>กรามแต่ละอันมีฟัน 7-9 คู่</t>
  </si>
  <si>
    <t>กรามแต่ละอันมีฟัน 10-14 คู่</t>
  </si>
  <si>
    <t>กรามแต่ละอันมีฟัน 7-12 คู่</t>
  </si>
  <si>
    <t>กรามบน 8-11 คู่ ฟันกรามล่าง 11-13 คู่</t>
  </si>
  <si>
    <t>กรามแต่ละอันมีฟัน 20-25 คู่</t>
  </si>
  <si>
    <t>กรามล่างมีฟัน 2-7 คู่ และกรามบนมีฟัน 1 คู่หรือไม่มีเลย ฟันมักจะสึกกร่อนอยู่เสมอ</t>
  </si>
  <si>
    <t>กรามแต่ละอันมีฟัน 19-28 คู่ มีรอยย่นตามขอบฟัน</t>
  </si>
  <si>
    <t>กรามบนมีฟัน 33-39 คู่ และกรามล่างมีฟัน 31-37 คู่</t>
  </si>
  <si>
    <t>กรามบนมีฟัน 32-38 คู่ และกรามล่างมีฟัน 29-38 คู่</t>
  </si>
  <si>
    <t>กรามแต่ละอันมีฟัน 21-29 คู่</t>
  </si>
  <si>
    <t>กรามแต่ละอันมีฟันแหลมเล็ก 35-40 ซี่</t>
  </si>
  <si>
    <t>กรามแต่ละอันมีฟัน 40-62 คู่ (ปลาโลมาปินเนอร์แคระมีฟัน 41-52 คู่ในแต่ละกราม)</t>
  </si>
  <si>
    <t>กรามแต่ละอันมีฟัน 40-55 คู่</t>
  </si>
  <si>
    <t>กรามบนมีฟัน 54-67 คู่ และกรามล่างมีฟัน 52-64 คู่</t>
  </si>
  <si>
    <t>กรามแต่ละอันมีฟัน 38-44 คู่</t>
  </si>
  <si>
    <t>ฟันทรงจอบมีฟัน 15-22 คู่ในแต่ละกราม</t>
  </si>
  <si>
    <t>กรามบนมีฟัน 26-39 คู่ และกรามล่างมีฟัน 26-35 คู่</t>
  </si>
  <si>
    <t>แผ่นบาลีน</t>
  </si>
  <si>
    <t>350-370 คู่</t>
  </si>
  <si>
    <t>บาลีน 260-400 คู่</t>
  </si>
  <si>
    <t>บาลีน 250-370 คู่</t>
  </si>
  <si>
    <t>บาลีนสั้นและกว้าง 180-210 คู่ด้านหน้าสีเหลืองสีขาวและด้านหลังสีดำ</t>
  </si>
  <si>
    <t>ร่องคอ</t>
  </si>
  <si>
    <t>จำนวนร่องคอคือ 14 ถึง 35 ขยายไปถึงสะดือ</t>
  </si>
  <si>
    <t>70-118 (ส่วนใหญ่ 90-95) จีบหน้าท้องเกือบถึงสะดือ</t>
  </si>
  <si>
    <t>40- 70 (42-54 สำหรับทะเลอาหรับ) จีบหน้าท้องจนถึงสะดือหรือมากกว่า</t>
  </si>
  <si>
    <t>จีบหน้าท้อง 80-90 เกินสะดือ</t>
  </si>
  <si>
    <t>ร่องคอรูปตัววี</t>
  </si>
  <si>
    <t xml:space="preserve"> มีร่องคอรูปตัววี</t>
  </si>
  <si>
    <t>มีร่องคอหนึ่งคู่</t>
  </si>
  <si>
    <t>มีร่องคอรูปตัววีคู่หนึ่ง</t>
  </si>
  <si>
    <t>มีร่องคอคู่เดียว</t>
  </si>
  <si>
    <t>ร่องคอสั้น 2-10 ร่อง</t>
  </si>
  <si>
    <t>การเคลื่อนไหวตามฤดูกาล</t>
  </si>
  <si>
    <t>ประชากรที่อยู่อาศัย</t>
  </si>
  <si>
    <t>ภายในทะเลอาหรับ</t>
  </si>
  <si>
    <t>ทะเลอาหรับ - อ่าวเบงกอล</t>
  </si>
  <si>
    <t>ความชอบที่อยู่อาศัย</t>
  </si>
  <si>
    <t>พะยูนอาศัยอยู่ในน่านน้ำชายฝั่งทะเลตื้นและกำบังซึ่งมีเตียงหญ้าทะเล การกระจายพันธุ์ในอินเดียในปัจจุบันคืออ่าวคัจชห์ อ่าวปาล์ค อ่าวมันนาร์ และหมู่เกาะอันดามันและนิโคบาร์</t>
  </si>
  <si>
    <t xml:space="preserve"> พบในน่านน้ำขอบชายทะเลและไหล่ทวีป</t>
  </si>
  <si>
    <t>สัตว์น้ำในทะเลเปิดใกล้ชายฝั่งเพื่อเป็นอาหารและอาจผสมพันธุ์ได้ ทะเลอาหรับน่าจะมีวาฬพิกมีบลูด้วย</t>
  </si>
  <si>
    <t>พบนอกชายฝั่งและใกล้ชายฝั่ง</t>
  </si>
  <si>
    <t>พบใกล้ชายฝั่งในแนวไหล่ทวีปที่ตื้นไม่เกิน 202 เมตร</t>
  </si>
  <si>
    <t>พบนอกชายฝั่งในทะเลลึก</t>
  </si>
  <si>
    <t>ไม่ทราบการกระจายแต่พบนอกชายฝั่งในน้ำลึก</t>
  </si>
  <si>
    <t>ไม่ทราบการกระจาย พบในน่านน้ำลึกนอกชายฝั่ง</t>
  </si>
  <si>
    <t>พบนอกชายฝั่งและในน้ำลึกใกล้กับไหล่เขาสูงชัน</t>
  </si>
  <si>
    <t>พบในแหล่งน้ำลึกนอกชายฝั่ง 200 เมตรขึ้นไป</t>
  </si>
  <si>
    <t>พบใกล้แนวลาดทวีป ในน้ำลึกกว่า 1,000 เมตร และหุบเขาใต้น้ำใกล้ชายฝั่ง</t>
  </si>
  <si>
    <t>พบในน่านน้ำนอกชายฝั่ง</t>
  </si>
  <si>
    <t>พบบนเนินทวีปและในน้ำลึก ไม่ธรรมดาเท่าวาฬสเปิร์มแคระ</t>
  </si>
  <si>
    <t>พบในน่านน้ำชายฝั่ง ลากูน ปากน้ำ และแม่น้ำ การกระจายพันธุ์ในอินเดียรวมถึงทะเลสาบ Chilika น่านน้ำชายฝั่งทางเหนือของโอริสสาและเบงกอลตะวันตก รวมทั้ง Bhitarkanika และ Sundarbans</t>
  </si>
  <si>
    <t>พบในน่านน้ำนอกชายฝั่งลึกและรอบเกาะในมหาสมุทรที่มีน้ำใกล้ชายฝั่งลึก</t>
  </si>
  <si>
    <t>สายพันธุ์สากลที่มักมองเห็นได้ทั้งใกล้ชายฝั่งและนอกชายฝั่ง</t>
  </si>
  <si>
    <t>พบนอกภาคพื้นทวีปและในส่วนลึกของชั้นชั้นนอก</t>
  </si>
  <si>
    <t>พบในท้องทะเลลึก หายากมากในน่านน้ำอินเดีย</t>
  </si>
  <si>
    <t>พบในบริเวณน้ำตื้นใกล้ชายฝั่งที่มีความลึกน้อยกว่า 30 เมตร ใกล้ปากแม่น้ำและบริเวณปากแม่น้ำ พันธุ์ที่พบมากตามชายฝั่งตะวันตกของอินเดีย</t>
  </si>
  <si>
    <t>พบบริเวณชายฝั่งตะวันออกของอินเดีย พื้นที่ทับซ้อนกันระหว่าง S plumbea และ chinensis สันนิษฐานว่าอยู่ทางตะวันออกเฉียงใต้ของอินเดีย พบในบริเวณน้ำตื้นใกล้ชายฝั่งที่มีความลึกน้อยกว่า 30 เมตร ใกล้ปากแม่น้ำและในปากแม่น้ำ</t>
  </si>
  <si>
    <t>พบในน่านน้ำใกล้ชายฝั่ง น่านน้ำอินเดียอาจมี Tursiops truncatus (โลมาปากขวดทั่วไป) อยู่บนหิ้ง แต่ในน้ำลึก T truncatus มีจงอยปากที่สั้นกว่า ลำตัวแข็งแรงกว่า ครีบก้นหอยมากกว่า และไม่มีจุดท้อง</t>
  </si>
  <si>
    <t>โลมาลายจุดในเขตร้อนชื้นพบได้ในมหาสมุทรเขตร้อนที่มีอุณหภูมิพื้นผิวอบอุ่น ทั้งในบริเวณชายฝั่งและนอกชายฝั่ง โดยทั่วไปรูปแบบชายฝั่งจะมีขนาดใหญ่กว่าและพบเห็นได้ยากกว่าที่อาศัยอยู่นอกชายฝั่ง</t>
  </si>
  <si>
    <t>พบในท้องทะเลลึก</t>
  </si>
  <si>
    <t>พบในน่านน้ำลึกของไหล่ทวีปและบนทางลาด บางครั้งอยู่ในน้ำลึกใกล้ชายฝั่ง</t>
  </si>
  <si>
    <t>สายพันธุ์มหาสมุทรที่พบในน่านน้ำนอกชายฝั่งลึก</t>
  </si>
  <si>
    <t>พบได้ตลอดชายฝั่งของอินเดีย รวมทั้งซุนดาร์บัน ในบริเวณน่านน้ำใกล้ชายฝั่งและบริเวณปากแม่น้ำ</t>
  </si>
  <si>
    <t>พบในแม่น้ำสินธุ, คงคา, พรหมบุตร, เมฆา และกรณาปุลีซังกุ และแม่น้ำสาขา P. g .minor พบในการระบายน้ำสินธุในปากีสถานและแม่น้ำบีสในอินเดีย Pg gangetica พบได้ในช่วงการกระจายพันธุ์ที่เหลือ</t>
  </si>
  <si>
    <t>พิมพ์</t>
  </si>
  <si>
    <t>สัตว์เลี้ยงลูกด้วยนมในทะเล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</si>
</sst>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Arial"/>
    </font>
    <font>
      <i/>
      <sz val="12"/>
      <color theme="1"/>
      <name val="Calibri"/>
    </font>
    <font>
      <i/>
      <sz val="12"/>
      <color rgb="FF000000"/>
      <name val="Calibri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</font>
    <font>
      <b/>
      <sz val="12"/>
      <color rgb="FF0070C0"/>
      <name val="Calibri"/>
      <family val="2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00B0F0"/>
      <name val="Menlo"/>
      <family val="2"/>
    </font>
    <font>
      <sz val="12"/>
      <color rgb="FF00B0F0"/>
      <name val="Arial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C000"/>
      <name val="Arial"/>
      <family val="2"/>
    </font>
    <font>
      <i/>
      <sz val="12"/>
      <color rgb="FF000000"/>
      <name val="Calibri"/>
      <family val="2"/>
    </font>
    <font>
      <sz val="12"/>
      <color rgb="FF0801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4" fillId="0" borderId="1" xfId="0" applyFont="1" applyBorder="1" applyAlignment="1"/>
    <xf numFmtId="0" fontId="3" fillId="3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6" fillId="4" borderId="1" xfId="0" applyFont="1" applyFill="1" applyBorder="1" applyAlignment="1"/>
    <xf numFmtId="0" fontId="3" fillId="0" borderId="2" xfId="0" applyFont="1" applyFill="1" applyBorder="1" applyAlignment="1"/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3" borderId="1" xfId="0" applyFont="1" applyFill="1" applyBorder="1"/>
    <xf numFmtId="0" fontId="14" fillId="3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1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6" fillId="4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D2BB-8C1B-2A43-86A5-D070B8B15F54}">
  <dimension ref="A1:AF17"/>
  <sheetViews>
    <sheetView tabSelected="1" zoomScaleNormal="100" workbookViewId="0">
      <selection activeCell="B6" sqref="B6"/>
    </sheetView>
  </sheetViews>
  <sheetFormatPr defaultColWidth="23.54296875" defaultRowHeight="15"/>
  <cols>
    <col min="1" max="16384" width="23.54296875" style="37"/>
  </cols>
  <sheetData>
    <row r="1" spans="1:32" s="34" customFormat="1" ht="15.6">
      <c r="A1" s="13" t="s">
        <v>0</v>
      </c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  <c r="I1" s="33">
        <v>8</v>
      </c>
      <c r="J1" s="33">
        <v>9</v>
      </c>
      <c r="K1" s="33">
        <v>10</v>
      </c>
      <c r="L1" s="33">
        <v>11</v>
      </c>
      <c r="M1" s="33">
        <v>12</v>
      </c>
      <c r="N1" s="33">
        <v>13</v>
      </c>
      <c r="O1" s="33">
        <v>14</v>
      </c>
      <c r="P1" s="33">
        <v>15</v>
      </c>
      <c r="Q1" s="33">
        <v>16</v>
      </c>
      <c r="R1" s="33">
        <v>17</v>
      </c>
      <c r="S1" s="33">
        <v>18</v>
      </c>
      <c r="T1" s="33">
        <v>19</v>
      </c>
      <c r="U1" s="33">
        <v>20</v>
      </c>
      <c r="V1" s="33">
        <v>21</v>
      </c>
      <c r="W1" s="33">
        <v>22</v>
      </c>
      <c r="X1" s="33">
        <v>23</v>
      </c>
      <c r="Y1" s="33">
        <v>24</v>
      </c>
      <c r="Z1" s="33">
        <v>25</v>
      </c>
      <c r="AA1" s="33">
        <v>26</v>
      </c>
      <c r="AB1" s="33">
        <v>27</v>
      </c>
      <c r="AC1" s="33">
        <v>28</v>
      </c>
      <c r="AD1" s="33">
        <v>29</v>
      </c>
      <c r="AE1" s="33">
        <v>30</v>
      </c>
      <c r="AF1" s="33">
        <v>31</v>
      </c>
    </row>
    <row r="2" spans="1:32" ht="15.6">
      <c r="A2" s="10" t="s">
        <v>1</v>
      </c>
      <c r="B2" s="26" t="s">
        <v>205</v>
      </c>
      <c r="C2" s="26" t="s">
        <v>4</v>
      </c>
      <c r="D2" s="35" t="s">
        <v>206</v>
      </c>
      <c r="E2" s="35" t="s">
        <v>5</v>
      </c>
      <c r="F2" s="35" t="s">
        <v>207</v>
      </c>
      <c r="G2" s="35" t="s">
        <v>208</v>
      </c>
      <c r="H2" s="35" t="s">
        <v>209</v>
      </c>
      <c r="I2" s="35" t="s">
        <v>210</v>
      </c>
      <c r="J2" s="26" t="s">
        <v>211</v>
      </c>
      <c r="K2" s="26" t="s">
        <v>7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6" t="s">
        <v>15</v>
      </c>
      <c r="S2" s="26" t="s">
        <v>16</v>
      </c>
      <c r="T2" s="26" t="s">
        <v>17</v>
      </c>
      <c r="U2" s="26" t="s">
        <v>212</v>
      </c>
      <c r="V2" s="26" t="s">
        <v>18</v>
      </c>
      <c r="W2" s="26" t="s">
        <v>19</v>
      </c>
      <c r="X2" s="26" t="s">
        <v>213</v>
      </c>
      <c r="Y2" s="26" t="s">
        <v>20</v>
      </c>
      <c r="Z2" s="26" t="s">
        <v>21</v>
      </c>
      <c r="AA2" s="36" t="s">
        <v>22</v>
      </c>
      <c r="AB2" s="26" t="s">
        <v>23</v>
      </c>
      <c r="AC2" s="26" t="s">
        <v>24</v>
      </c>
      <c r="AD2" s="26" t="s">
        <v>214</v>
      </c>
      <c r="AE2" s="26" t="s">
        <v>25</v>
      </c>
      <c r="AF2" s="26" t="s">
        <v>26</v>
      </c>
    </row>
    <row r="3" spans="1:32" ht="31.2">
      <c r="A3" s="12" t="s">
        <v>99</v>
      </c>
      <c r="B3" s="26" t="s">
        <v>3</v>
      </c>
      <c r="C3" s="26" t="s">
        <v>100</v>
      </c>
      <c r="D3" s="26" t="s">
        <v>101</v>
      </c>
      <c r="E3" s="26" t="s">
        <v>128</v>
      </c>
      <c r="F3" s="26" t="s">
        <v>102</v>
      </c>
      <c r="G3" s="26" t="s">
        <v>103</v>
      </c>
      <c r="H3" s="26" t="s">
        <v>129</v>
      </c>
      <c r="I3" s="26" t="s">
        <v>104</v>
      </c>
      <c r="J3" s="26" t="s">
        <v>105</v>
      </c>
      <c r="K3" s="26" t="s">
        <v>106</v>
      </c>
      <c r="L3" s="26" t="s">
        <v>107</v>
      </c>
      <c r="M3" s="26" t="s">
        <v>108</v>
      </c>
      <c r="N3" s="26" t="s">
        <v>109</v>
      </c>
      <c r="O3" s="26" t="s">
        <v>110</v>
      </c>
      <c r="P3" s="26" t="s">
        <v>111</v>
      </c>
      <c r="Q3" s="26" t="s">
        <v>112</v>
      </c>
      <c r="R3" s="26" t="s">
        <v>113</v>
      </c>
      <c r="S3" s="26" t="s">
        <v>114</v>
      </c>
      <c r="T3" s="26" t="s">
        <v>115</v>
      </c>
      <c r="U3" s="26" t="s">
        <v>116</v>
      </c>
      <c r="V3" s="26" t="s">
        <v>117</v>
      </c>
      <c r="W3" s="26" t="s">
        <v>118</v>
      </c>
      <c r="X3" s="26" t="s">
        <v>119</v>
      </c>
      <c r="Y3" s="26" t="s">
        <v>120</v>
      </c>
      <c r="Z3" s="26" t="s">
        <v>121</v>
      </c>
      <c r="AA3" s="26" t="s">
        <v>122</v>
      </c>
      <c r="AB3" s="26" t="s">
        <v>123</v>
      </c>
      <c r="AC3" s="26" t="s">
        <v>124</v>
      </c>
      <c r="AD3" s="26" t="s">
        <v>125</v>
      </c>
      <c r="AE3" s="26" t="s">
        <v>126</v>
      </c>
      <c r="AF3" s="26" t="s">
        <v>127</v>
      </c>
    </row>
    <row r="4" spans="1:32" ht="31.2">
      <c r="A4" s="9" t="s">
        <v>98</v>
      </c>
      <c r="B4" s="26" t="s">
        <v>215</v>
      </c>
      <c r="C4" s="11" t="s">
        <v>216</v>
      </c>
      <c r="D4" s="11" t="s">
        <v>217</v>
      </c>
      <c r="E4" s="27" t="s">
        <v>218</v>
      </c>
      <c r="F4" s="11" t="s">
        <v>219</v>
      </c>
      <c r="G4" s="11" t="s">
        <v>220</v>
      </c>
      <c r="H4" s="11" t="s">
        <v>221</v>
      </c>
      <c r="I4" s="11" t="s">
        <v>222</v>
      </c>
      <c r="J4" s="11" t="s">
        <v>223</v>
      </c>
      <c r="K4" s="11" t="s">
        <v>8</v>
      </c>
      <c r="L4" s="11" t="s">
        <v>224</v>
      </c>
      <c r="M4" s="38" t="s">
        <v>225</v>
      </c>
      <c r="N4" s="11" t="s">
        <v>225</v>
      </c>
      <c r="O4" s="11" t="s">
        <v>226</v>
      </c>
      <c r="P4" s="11" t="s">
        <v>227</v>
      </c>
      <c r="Q4" s="11" t="s">
        <v>228</v>
      </c>
      <c r="R4" s="11" t="s">
        <v>229</v>
      </c>
      <c r="S4" s="11" t="s">
        <v>228</v>
      </c>
      <c r="T4" s="11" t="s">
        <v>230</v>
      </c>
      <c r="U4" s="11" t="s">
        <v>231</v>
      </c>
      <c r="V4" s="11" t="s">
        <v>232</v>
      </c>
      <c r="W4" s="11" t="s">
        <v>233</v>
      </c>
      <c r="X4" s="11" t="s">
        <v>234</v>
      </c>
      <c r="Y4" s="11" t="s">
        <v>235</v>
      </c>
      <c r="Z4" s="11" t="s">
        <v>236</v>
      </c>
      <c r="AA4" s="11" t="s">
        <v>237</v>
      </c>
      <c r="AB4" s="11" t="s">
        <v>238</v>
      </c>
      <c r="AC4" s="11" t="s">
        <v>239</v>
      </c>
      <c r="AD4" s="11" t="s">
        <v>240</v>
      </c>
      <c r="AE4" s="11" t="s">
        <v>241</v>
      </c>
      <c r="AF4" s="11" t="s">
        <v>242</v>
      </c>
    </row>
    <row r="5" spans="1:32" ht="15.6">
      <c r="A5" s="9" t="s">
        <v>2</v>
      </c>
      <c r="B5" s="32" t="s">
        <v>178</v>
      </c>
      <c r="C5" s="32" t="s">
        <v>179</v>
      </c>
      <c r="D5" s="32" t="s">
        <v>180</v>
      </c>
      <c r="E5" s="32" t="s">
        <v>179</v>
      </c>
      <c r="F5" s="32" t="s">
        <v>181</v>
      </c>
      <c r="G5" s="32" t="s">
        <v>181</v>
      </c>
      <c r="H5" s="32" t="s">
        <v>181</v>
      </c>
      <c r="I5" s="32" t="s">
        <v>181</v>
      </c>
      <c r="J5" s="32" t="s">
        <v>179</v>
      </c>
      <c r="K5" s="32" t="s">
        <v>179</v>
      </c>
      <c r="L5" s="32" t="s">
        <v>178</v>
      </c>
      <c r="M5" s="32" t="s">
        <v>179</v>
      </c>
      <c r="N5" s="32" t="s">
        <v>179</v>
      </c>
      <c r="O5" s="32" t="s">
        <v>180</v>
      </c>
      <c r="P5" s="32" t="s">
        <v>179</v>
      </c>
      <c r="Q5" s="32" t="s">
        <v>181</v>
      </c>
      <c r="R5" s="32" t="s">
        <v>182</v>
      </c>
      <c r="S5" s="32" t="s">
        <v>179</v>
      </c>
      <c r="T5" s="32" t="s">
        <v>179</v>
      </c>
      <c r="U5" s="32" t="s">
        <v>179</v>
      </c>
      <c r="V5" s="32" t="s">
        <v>179</v>
      </c>
      <c r="W5" s="32" t="s">
        <v>180</v>
      </c>
      <c r="X5" s="32" t="s">
        <v>178</v>
      </c>
      <c r="Y5" s="32" t="s">
        <v>182</v>
      </c>
      <c r="Z5" s="32" t="s">
        <v>179</v>
      </c>
      <c r="AA5" s="32" t="s">
        <v>181</v>
      </c>
      <c r="AB5" s="32" t="s">
        <v>179</v>
      </c>
      <c r="AC5" s="32" t="s">
        <v>179</v>
      </c>
      <c r="AD5" s="32" t="s">
        <v>179</v>
      </c>
      <c r="AE5" s="32" t="s">
        <v>178</v>
      </c>
      <c r="AF5" s="32" t="s">
        <v>180</v>
      </c>
    </row>
    <row r="6" spans="1:32" ht="249.6">
      <c r="A6" s="9" t="s">
        <v>243</v>
      </c>
      <c r="B6" s="39" t="s">
        <v>244</v>
      </c>
      <c r="C6" s="39" t="s">
        <v>245</v>
      </c>
      <c r="D6" s="39" t="s">
        <v>246</v>
      </c>
      <c r="E6" s="39" t="s">
        <v>247</v>
      </c>
      <c r="F6" s="39" t="s">
        <v>248</v>
      </c>
      <c r="G6" s="39" t="s">
        <v>249</v>
      </c>
      <c r="H6" s="39" t="s">
        <v>250</v>
      </c>
      <c r="I6" s="39" t="s">
        <v>251</v>
      </c>
      <c r="J6" s="39" t="s">
        <v>252</v>
      </c>
      <c r="K6" s="39" t="s">
        <v>253</v>
      </c>
      <c r="L6" s="39" t="s">
        <v>254</v>
      </c>
      <c r="M6" s="39" t="s">
        <v>255</v>
      </c>
      <c r="N6" s="39" t="s">
        <v>256</v>
      </c>
      <c r="O6" s="39" t="s">
        <v>257</v>
      </c>
      <c r="P6" s="39" t="s">
        <v>258</v>
      </c>
      <c r="Q6" s="39" t="s">
        <v>259</v>
      </c>
      <c r="R6" s="39" t="s">
        <v>260</v>
      </c>
      <c r="S6" s="39" t="s">
        <v>261</v>
      </c>
      <c r="T6" s="39" t="s">
        <v>262</v>
      </c>
      <c r="U6" s="39" t="s">
        <v>263</v>
      </c>
      <c r="V6" s="39" t="s">
        <v>264</v>
      </c>
      <c r="W6" s="39" t="s">
        <v>265</v>
      </c>
      <c r="X6" s="39" t="s">
        <v>266</v>
      </c>
      <c r="Y6" s="39" t="s">
        <v>267</v>
      </c>
      <c r="Z6" s="39" t="s">
        <v>268</v>
      </c>
      <c r="AA6" s="39" t="s">
        <v>269</v>
      </c>
      <c r="AB6" s="39" t="s">
        <v>270</v>
      </c>
      <c r="AC6" s="39" t="s">
        <v>271</v>
      </c>
      <c r="AD6" s="39" t="s">
        <v>272</v>
      </c>
      <c r="AE6" s="39" t="s">
        <v>273</v>
      </c>
      <c r="AF6" s="39" t="s">
        <v>274</v>
      </c>
    </row>
    <row r="7" spans="1:32" ht="15.6">
      <c r="A7" s="9" t="s">
        <v>275</v>
      </c>
      <c r="B7" s="30" t="s">
        <v>131</v>
      </c>
      <c r="C7" s="30" t="s">
        <v>156</v>
      </c>
      <c r="D7" s="31" t="s">
        <v>52</v>
      </c>
      <c r="E7" s="30" t="s">
        <v>60</v>
      </c>
      <c r="F7" s="31" t="s">
        <v>133</v>
      </c>
      <c r="G7" s="31" t="s">
        <v>134</v>
      </c>
      <c r="H7" s="31" t="s">
        <v>48</v>
      </c>
      <c r="I7" s="31" t="s">
        <v>137</v>
      </c>
      <c r="J7" s="30" t="s">
        <v>139</v>
      </c>
      <c r="K7" s="30" t="s">
        <v>137</v>
      </c>
      <c r="L7" s="30" t="s">
        <v>157</v>
      </c>
      <c r="M7" s="30" t="s">
        <v>53</v>
      </c>
      <c r="N7" s="30" t="s">
        <v>141</v>
      </c>
      <c r="O7" s="31" t="s">
        <v>53</v>
      </c>
      <c r="P7" s="30" t="s">
        <v>142</v>
      </c>
      <c r="Q7" s="31" t="s">
        <v>143</v>
      </c>
      <c r="R7" s="30" t="s">
        <v>144</v>
      </c>
      <c r="S7" s="30" t="s">
        <v>64</v>
      </c>
      <c r="T7" s="30" t="s">
        <v>53</v>
      </c>
      <c r="U7" s="30" t="s">
        <v>146</v>
      </c>
      <c r="V7" s="30" t="s">
        <v>53</v>
      </c>
      <c r="W7" s="31" t="s">
        <v>53</v>
      </c>
      <c r="X7" s="30" t="s">
        <v>53</v>
      </c>
      <c r="Y7" s="30" t="s">
        <v>158</v>
      </c>
      <c r="Z7" s="30" t="s">
        <v>69</v>
      </c>
      <c r="AA7" s="31" t="s">
        <v>50</v>
      </c>
      <c r="AB7" s="30" t="s">
        <v>159</v>
      </c>
      <c r="AC7" s="30" t="s">
        <v>70</v>
      </c>
      <c r="AD7" s="30" t="s">
        <v>149</v>
      </c>
      <c r="AE7" s="30" t="s">
        <v>79</v>
      </c>
      <c r="AF7" s="31" t="s">
        <v>56</v>
      </c>
    </row>
    <row r="8" spans="1:32" ht="15.6">
      <c r="A8" s="9" t="s">
        <v>276</v>
      </c>
      <c r="B8" s="30" t="s">
        <v>160</v>
      </c>
      <c r="C8" s="30" t="s">
        <v>58</v>
      </c>
      <c r="D8" s="31" t="s">
        <v>51</v>
      </c>
      <c r="E8" s="30" t="s">
        <v>132</v>
      </c>
      <c r="F8" s="31" t="s">
        <v>161</v>
      </c>
      <c r="G8" s="31" t="s">
        <v>135</v>
      </c>
      <c r="H8" s="31" t="s">
        <v>136</v>
      </c>
      <c r="I8" s="31" t="s">
        <v>138</v>
      </c>
      <c r="J8" s="30" t="s">
        <v>162</v>
      </c>
      <c r="K8" s="30" t="s">
        <v>140</v>
      </c>
      <c r="L8" s="30" t="s">
        <v>163</v>
      </c>
      <c r="M8" s="30" t="s">
        <v>160</v>
      </c>
      <c r="N8" s="30" t="s">
        <v>164</v>
      </c>
      <c r="O8" s="31" t="s">
        <v>130</v>
      </c>
      <c r="P8" s="30" t="s">
        <v>165</v>
      </c>
      <c r="Q8" s="31" t="s">
        <v>166</v>
      </c>
      <c r="R8" s="30" t="s">
        <v>167</v>
      </c>
      <c r="S8" s="30" t="s">
        <v>145</v>
      </c>
      <c r="T8" s="30" t="s">
        <v>145</v>
      </c>
      <c r="U8" s="30" t="s">
        <v>147</v>
      </c>
      <c r="V8" s="30" t="s">
        <v>168</v>
      </c>
      <c r="W8" s="31" t="s">
        <v>169</v>
      </c>
      <c r="X8" s="30" t="s">
        <v>139</v>
      </c>
      <c r="Y8" s="30" t="s">
        <v>139</v>
      </c>
      <c r="Z8" s="30" t="s">
        <v>170</v>
      </c>
      <c r="AA8" s="31" t="s">
        <v>171</v>
      </c>
      <c r="AB8" s="30" t="s">
        <v>148</v>
      </c>
      <c r="AC8" s="30" t="s">
        <v>145</v>
      </c>
      <c r="AD8" s="30" t="s">
        <v>172</v>
      </c>
      <c r="AE8" s="30" t="s">
        <v>150</v>
      </c>
      <c r="AF8" s="31" t="s">
        <v>151</v>
      </c>
    </row>
    <row r="9" spans="1:32" ht="15.6">
      <c r="A9" s="9" t="s">
        <v>277</v>
      </c>
      <c r="B9" s="30" t="s">
        <v>75</v>
      </c>
      <c r="C9" s="30" t="s">
        <v>59</v>
      </c>
      <c r="D9" s="31" t="s">
        <v>177</v>
      </c>
      <c r="E9" s="30" t="s">
        <v>59</v>
      </c>
      <c r="F9" s="31" t="s">
        <v>47</v>
      </c>
      <c r="G9" s="31" t="s">
        <v>6</v>
      </c>
      <c r="H9" s="31" t="s">
        <v>6</v>
      </c>
      <c r="I9" s="31" t="s">
        <v>6</v>
      </c>
      <c r="J9" s="30" t="s">
        <v>61</v>
      </c>
      <c r="K9" s="30" t="s">
        <v>173</v>
      </c>
      <c r="L9" s="30" t="s">
        <v>76</v>
      </c>
      <c r="M9" s="30" t="s">
        <v>174</v>
      </c>
      <c r="N9" s="30" t="s">
        <v>62</v>
      </c>
      <c r="O9" s="31" t="s">
        <v>54</v>
      </c>
      <c r="P9" s="30" t="s">
        <v>63</v>
      </c>
      <c r="Q9" s="31" t="s">
        <v>49</v>
      </c>
      <c r="R9" s="30" t="s">
        <v>73</v>
      </c>
      <c r="S9" s="30" t="s">
        <v>65</v>
      </c>
      <c r="T9" s="30" t="s">
        <v>66</v>
      </c>
      <c r="U9" s="30" t="s">
        <v>67</v>
      </c>
      <c r="V9" s="30" t="s">
        <v>68</v>
      </c>
      <c r="W9" s="31" t="s">
        <v>57</v>
      </c>
      <c r="X9" s="30" t="s">
        <v>77</v>
      </c>
      <c r="Y9" s="30" t="s">
        <v>74</v>
      </c>
      <c r="Z9" s="30" t="s">
        <v>175</v>
      </c>
      <c r="AA9" s="31" t="s">
        <v>176</v>
      </c>
      <c r="AB9" s="30" t="s">
        <v>68</v>
      </c>
      <c r="AC9" s="30" t="s">
        <v>71</v>
      </c>
      <c r="AD9" s="30" t="s">
        <v>72</v>
      </c>
      <c r="AE9" s="30" t="s">
        <v>78</v>
      </c>
      <c r="AF9" s="31" t="s">
        <v>55</v>
      </c>
    </row>
    <row r="10" spans="1:32" ht="280.8">
      <c r="A10" s="9" t="s">
        <v>278</v>
      </c>
      <c r="B10" s="39" t="s">
        <v>279</v>
      </c>
      <c r="C10" s="40" t="s">
        <v>280</v>
      </c>
      <c r="D10" s="41" t="s">
        <v>281</v>
      </c>
      <c r="E10" s="39" t="s">
        <v>282</v>
      </c>
      <c r="F10" s="39" t="s">
        <v>283</v>
      </c>
      <c r="G10" s="39" t="s">
        <v>284</v>
      </c>
      <c r="H10" s="39" t="s">
        <v>285</v>
      </c>
      <c r="I10" s="39" t="s">
        <v>286</v>
      </c>
      <c r="J10" s="39" t="s">
        <v>287</v>
      </c>
      <c r="K10" s="41" t="s">
        <v>288</v>
      </c>
      <c r="L10" s="39" t="s">
        <v>289</v>
      </c>
      <c r="M10" s="39" t="s">
        <v>290</v>
      </c>
      <c r="N10" s="39" t="s">
        <v>290</v>
      </c>
      <c r="O10" s="39" t="s">
        <v>291</v>
      </c>
      <c r="P10" s="39" t="s">
        <v>292</v>
      </c>
      <c r="Q10" s="39" t="s">
        <v>293</v>
      </c>
      <c r="R10" s="39" t="s">
        <v>294</v>
      </c>
      <c r="S10" s="39" t="s">
        <v>295</v>
      </c>
      <c r="T10" s="39" t="s">
        <v>296</v>
      </c>
      <c r="U10" s="39" t="s">
        <v>297</v>
      </c>
      <c r="V10" s="39" t="s">
        <v>298</v>
      </c>
      <c r="W10" s="39" t="s">
        <v>299</v>
      </c>
      <c r="X10" s="39" t="s">
        <v>300</v>
      </c>
      <c r="Y10" s="39" t="s">
        <v>301</v>
      </c>
      <c r="Z10" s="41" t="s">
        <v>302</v>
      </c>
      <c r="AA10" s="42" t="s">
        <v>303</v>
      </c>
      <c r="AB10" s="39" t="s">
        <v>304</v>
      </c>
      <c r="AC10" s="39" t="s">
        <v>305</v>
      </c>
      <c r="AD10" s="39" t="s">
        <v>306</v>
      </c>
      <c r="AE10" s="39" t="s">
        <v>307</v>
      </c>
      <c r="AF10" s="39" t="s">
        <v>308</v>
      </c>
    </row>
    <row r="11" spans="1:32" ht="109.2">
      <c r="A11" s="9" t="s">
        <v>309</v>
      </c>
      <c r="B11" s="39" t="s">
        <v>310</v>
      </c>
      <c r="C11" s="40" t="s">
        <v>311</v>
      </c>
      <c r="D11" s="39" t="s">
        <v>312</v>
      </c>
      <c r="E11" s="39" t="s">
        <v>313</v>
      </c>
      <c r="F11" s="39" t="s">
        <v>314</v>
      </c>
      <c r="G11" s="39" t="s">
        <v>315</v>
      </c>
      <c r="H11" s="39" t="s">
        <v>316</v>
      </c>
      <c r="I11" s="39" t="s">
        <v>317</v>
      </c>
      <c r="J11" s="39" t="s">
        <v>316</v>
      </c>
      <c r="K11" s="41" t="s">
        <v>317</v>
      </c>
      <c r="L11" s="39" t="s">
        <v>318</v>
      </c>
      <c r="M11" s="39" t="s">
        <v>319</v>
      </c>
      <c r="N11" s="39" t="s">
        <v>320</v>
      </c>
      <c r="O11" s="39" t="s">
        <v>321</v>
      </c>
      <c r="P11" s="39" t="s">
        <v>322</v>
      </c>
      <c r="Q11" s="39" t="s">
        <v>323</v>
      </c>
      <c r="R11" s="39" t="s">
        <v>324</v>
      </c>
      <c r="S11" s="39" t="s">
        <v>325</v>
      </c>
      <c r="T11" s="39" t="s">
        <v>326</v>
      </c>
      <c r="U11" s="39" t="s">
        <v>327</v>
      </c>
      <c r="V11" s="39" t="s">
        <v>328</v>
      </c>
      <c r="W11" s="39" t="s">
        <v>329</v>
      </c>
      <c r="X11" s="39" t="s">
        <v>330</v>
      </c>
      <c r="Y11" s="39" t="s">
        <v>331</v>
      </c>
      <c r="Z11" s="40" t="s">
        <v>332</v>
      </c>
      <c r="AA11" s="39" t="s">
        <v>327</v>
      </c>
      <c r="AB11" s="39" t="s">
        <v>333</v>
      </c>
      <c r="AC11" s="39" t="s">
        <v>334</v>
      </c>
      <c r="AD11" s="39" t="s">
        <v>335</v>
      </c>
      <c r="AE11" s="39" t="s">
        <v>336</v>
      </c>
      <c r="AF11" s="39" t="s">
        <v>337</v>
      </c>
    </row>
    <row r="12" spans="1:32" ht="46.8">
      <c r="A12" s="9" t="s">
        <v>338</v>
      </c>
      <c r="B12" s="39" t="s">
        <v>339</v>
      </c>
      <c r="C12" s="39" t="s">
        <v>183</v>
      </c>
      <c r="D12" s="39" t="s">
        <v>183</v>
      </c>
      <c r="E12" s="39" t="s">
        <v>183</v>
      </c>
      <c r="F12" s="39" t="s">
        <v>183</v>
      </c>
      <c r="G12" s="39" t="s">
        <v>340</v>
      </c>
      <c r="H12" s="42" t="s">
        <v>341</v>
      </c>
      <c r="I12" s="39" t="s">
        <v>342</v>
      </c>
      <c r="J12" s="39" t="s">
        <v>343</v>
      </c>
      <c r="K12" s="39" t="s">
        <v>344</v>
      </c>
      <c r="L12" s="39" t="s">
        <v>345</v>
      </c>
      <c r="M12" s="39" t="s">
        <v>346</v>
      </c>
      <c r="N12" s="39" t="s">
        <v>347</v>
      </c>
      <c r="O12" s="39" t="s">
        <v>348</v>
      </c>
      <c r="P12" s="39" t="s">
        <v>349</v>
      </c>
      <c r="Q12" s="39" t="s">
        <v>350</v>
      </c>
      <c r="R12" s="39" t="s">
        <v>351</v>
      </c>
      <c r="S12" s="39" t="s">
        <v>352</v>
      </c>
      <c r="T12" s="39" t="s">
        <v>353</v>
      </c>
      <c r="U12" s="39" t="s">
        <v>354</v>
      </c>
      <c r="V12" s="39" t="s">
        <v>355</v>
      </c>
      <c r="W12" s="39" t="s">
        <v>356</v>
      </c>
      <c r="X12" s="39" t="s">
        <v>357</v>
      </c>
      <c r="Y12" s="39" t="s">
        <v>358</v>
      </c>
      <c r="Z12" s="41" t="s">
        <v>359</v>
      </c>
      <c r="AA12" s="39" t="s">
        <v>360</v>
      </c>
      <c r="AB12" s="39" t="s">
        <v>361</v>
      </c>
      <c r="AC12" s="39" t="s">
        <v>362</v>
      </c>
      <c r="AD12" s="39" t="s">
        <v>363</v>
      </c>
      <c r="AE12" s="39" t="s">
        <v>364</v>
      </c>
      <c r="AF12" s="39" t="s">
        <v>365</v>
      </c>
    </row>
    <row r="13" spans="1:32" ht="46.8">
      <c r="A13" s="9" t="s">
        <v>366</v>
      </c>
      <c r="B13" s="39" t="s">
        <v>183</v>
      </c>
      <c r="C13" s="41" t="s">
        <v>367</v>
      </c>
      <c r="D13" s="41" t="s">
        <v>368</v>
      </c>
      <c r="E13" s="42" t="s">
        <v>369</v>
      </c>
      <c r="F13" s="39" t="s">
        <v>370</v>
      </c>
      <c r="G13" s="42" t="s">
        <v>183</v>
      </c>
      <c r="H13" s="42" t="s">
        <v>183</v>
      </c>
      <c r="I13" s="42" t="s">
        <v>183</v>
      </c>
      <c r="J13" s="42" t="s">
        <v>183</v>
      </c>
      <c r="K13" s="42" t="s">
        <v>183</v>
      </c>
      <c r="L13" s="42" t="s">
        <v>183</v>
      </c>
      <c r="M13" s="42" t="s">
        <v>183</v>
      </c>
      <c r="N13" s="42" t="s">
        <v>183</v>
      </c>
      <c r="O13" s="42" t="s">
        <v>183</v>
      </c>
      <c r="P13" s="42" t="s">
        <v>183</v>
      </c>
      <c r="Q13" s="42" t="s">
        <v>183</v>
      </c>
      <c r="R13" s="42" t="s">
        <v>183</v>
      </c>
      <c r="S13" s="42" t="s">
        <v>183</v>
      </c>
      <c r="T13" s="42" t="s">
        <v>183</v>
      </c>
      <c r="U13" s="42" t="s">
        <v>183</v>
      </c>
      <c r="V13" s="42" t="s">
        <v>183</v>
      </c>
      <c r="W13" s="42" t="s">
        <v>183</v>
      </c>
      <c r="X13" s="42" t="s">
        <v>183</v>
      </c>
      <c r="Y13" s="42" t="s">
        <v>183</v>
      </c>
      <c r="Z13" s="42" t="s">
        <v>183</v>
      </c>
      <c r="AA13" s="42" t="s">
        <v>183</v>
      </c>
      <c r="AB13" s="42" t="s">
        <v>183</v>
      </c>
      <c r="AC13" s="42" t="s">
        <v>183</v>
      </c>
      <c r="AD13" s="42" t="s">
        <v>183</v>
      </c>
      <c r="AE13" s="42" t="s">
        <v>183</v>
      </c>
      <c r="AF13" s="42" t="s">
        <v>183</v>
      </c>
    </row>
    <row r="14" spans="1:32" ht="46.8">
      <c r="A14" s="9" t="s">
        <v>371</v>
      </c>
      <c r="B14" s="39" t="s">
        <v>183</v>
      </c>
      <c r="C14" s="41" t="s">
        <v>372</v>
      </c>
      <c r="D14" s="41" t="s">
        <v>373</v>
      </c>
      <c r="E14" s="39" t="s">
        <v>374</v>
      </c>
      <c r="F14" s="39" t="s">
        <v>375</v>
      </c>
      <c r="G14" s="39" t="s">
        <v>376</v>
      </c>
      <c r="H14" s="39" t="s">
        <v>377</v>
      </c>
      <c r="I14" s="39" t="s">
        <v>378</v>
      </c>
      <c r="J14" s="39" t="s">
        <v>379</v>
      </c>
      <c r="K14" s="41" t="s">
        <v>380</v>
      </c>
      <c r="L14" s="39" t="s">
        <v>381</v>
      </c>
      <c r="M14" s="39" t="s">
        <v>183</v>
      </c>
      <c r="N14" s="39" t="s">
        <v>183</v>
      </c>
      <c r="O14" s="39" t="s">
        <v>183</v>
      </c>
      <c r="P14" s="39" t="s">
        <v>183</v>
      </c>
      <c r="Q14" s="39" t="s">
        <v>183</v>
      </c>
      <c r="R14" s="39" t="s">
        <v>183</v>
      </c>
      <c r="S14" s="39" t="s">
        <v>183</v>
      </c>
      <c r="T14" s="39" t="s">
        <v>183</v>
      </c>
      <c r="U14" s="39" t="s">
        <v>183</v>
      </c>
      <c r="V14" s="39" t="s">
        <v>183</v>
      </c>
      <c r="W14" s="39" t="s">
        <v>183</v>
      </c>
      <c r="X14" s="39" t="s">
        <v>183</v>
      </c>
      <c r="Y14" s="39" t="s">
        <v>183</v>
      </c>
      <c r="Z14" s="39" t="s">
        <v>183</v>
      </c>
      <c r="AA14" s="39" t="s">
        <v>183</v>
      </c>
      <c r="AB14" s="39" t="s">
        <v>183</v>
      </c>
      <c r="AC14" s="39" t="s">
        <v>183</v>
      </c>
      <c r="AD14" s="39" t="s">
        <v>183</v>
      </c>
      <c r="AE14" s="39" t="s">
        <v>183</v>
      </c>
      <c r="AF14" s="39" t="s">
        <v>183</v>
      </c>
    </row>
    <row r="15" spans="1:32" ht="15.6">
      <c r="A15" s="9" t="s">
        <v>382</v>
      </c>
      <c r="B15" s="42" t="s">
        <v>383</v>
      </c>
      <c r="C15" s="39" t="s">
        <v>384</v>
      </c>
      <c r="D15" s="40" t="s">
        <v>385</v>
      </c>
      <c r="E15" s="39" t="s">
        <v>383</v>
      </c>
      <c r="F15" s="42" t="s">
        <v>197</v>
      </c>
      <c r="G15" s="42" t="s">
        <v>197</v>
      </c>
      <c r="H15" s="42" t="s">
        <v>197</v>
      </c>
      <c r="I15" s="42" t="s">
        <v>197</v>
      </c>
      <c r="J15" s="42" t="s">
        <v>197</v>
      </c>
      <c r="K15" s="42" t="s">
        <v>197</v>
      </c>
      <c r="L15" s="42" t="s">
        <v>197</v>
      </c>
      <c r="M15" s="42" t="s">
        <v>197</v>
      </c>
      <c r="N15" s="42" t="s">
        <v>197</v>
      </c>
      <c r="O15" s="42" t="s">
        <v>197</v>
      </c>
      <c r="P15" s="42" t="s">
        <v>197</v>
      </c>
      <c r="Q15" s="42" t="s">
        <v>197</v>
      </c>
      <c r="R15" s="42" t="s">
        <v>197</v>
      </c>
      <c r="S15" s="42" t="s">
        <v>197</v>
      </c>
      <c r="T15" s="42" t="s">
        <v>197</v>
      </c>
      <c r="U15" s="42" t="s">
        <v>197</v>
      </c>
      <c r="V15" s="42" t="s">
        <v>197</v>
      </c>
      <c r="W15" s="42" t="s">
        <v>383</v>
      </c>
      <c r="X15" s="42" t="s">
        <v>383</v>
      </c>
      <c r="Y15" s="42" t="s">
        <v>383</v>
      </c>
      <c r="Z15" s="42" t="s">
        <v>383</v>
      </c>
      <c r="AA15" s="42" t="s">
        <v>383</v>
      </c>
      <c r="AB15" s="42" t="s">
        <v>197</v>
      </c>
      <c r="AC15" s="42" t="s">
        <v>197</v>
      </c>
      <c r="AD15" s="39" t="s">
        <v>197</v>
      </c>
      <c r="AE15" s="39" t="s">
        <v>383</v>
      </c>
      <c r="AF15" s="39" t="s">
        <v>383</v>
      </c>
    </row>
    <row r="16" spans="1:32" ht="140.4">
      <c r="A16" s="9" t="s">
        <v>386</v>
      </c>
      <c r="B16" s="40" t="s">
        <v>387</v>
      </c>
      <c r="C16" s="39" t="s">
        <v>388</v>
      </c>
      <c r="D16" s="40" t="s">
        <v>389</v>
      </c>
      <c r="E16" s="39" t="s">
        <v>390</v>
      </c>
      <c r="F16" s="42" t="s">
        <v>391</v>
      </c>
      <c r="G16" s="39" t="s">
        <v>392</v>
      </c>
      <c r="H16" s="39" t="s">
        <v>393</v>
      </c>
      <c r="I16" s="39" t="s">
        <v>394</v>
      </c>
      <c r="J16" s="39" t="s">
        <v>395</v>
      </c>
      <c r="K16" s="39" t="s">
        <v>396</v>
      </c>
      <c r="L16" s="39" t="s">
        <v>397</v>
      </c>
      <c r="M16" s="39" t="s">
        <v>398</v>
      </c>
      <c r="N16" s="39" t="s">
        <v>399</v>
      </c>
      <c r="O16" s="39" t="s">
        <v>400</v>
      </c>
      <c r="P16" s="39" t="s">
        <v>401</v>
      </c>
      <c r="Q16" s="39" t="s">
        <v>402</v>
      </c>
      <c r="R16" s="39" t="s">
        <v>401</v>
      </c>
      <c r="S16" s="39" t="s">
        <v>401</v>
      </c>
      <c r="T16" s="39" t="s">
        <v>401</v>
      </c>
      <c r="U16" s="39" t="s">
        <v>403</v>
      </c>
      <c r="V16" s="39" t="s">
        <v>404</v>
      </c>
      <c r="W16" s="39" t="s">
        <v>405</v>
      </c>
      <c r="X16" s="39" t="s">
        <v>406</v>
      </c>
      <c r="Y16" s="39" t="s">
        <v>407</v>
      </c>
      <c r="Z16" s="40" t="s">
        <v>408</v>
      </c>
      <c r="AA16" s="39" t="s">
        <v>401</v>
      </c>
      <c r="AB16" s="39" t="s">
        <v>409</v>
      </c>
      <c r="AC16" s="39" t="s">
        <v>410</v>
      </c>
      <c r="AD16" s="39" t="s">
        <v>411</v>
      </c>
      <c r="AE16" s="39" t="s">
        <v>412</v>
      </c>
      <c r="AF16" s="39" t="s">
        <v>413</v>
      </c>
    </row>
    <row r="17" spans="1:32" ht="15.6">
      <c r="A17" s="14" t="s">
        <v>414</v>
      </c>
      <c r="B17" s="49" t="s">
        <v>415</v>
      </c>
      <c r="C17" s="49" t="s">
        <v>415</v>
      </c>
      <c r="D17" s="49" t="s">
        <v>415</v>
      </c>
      <c r="E17" s="49" t="s">
        <v>415</v>
      </c>
      <c r="F17" s="49" t="s">
        <v>415</v>
      </c>
      <c r="G17" s="49" t="s">
        <v>415</v>
      </c>
      <c r="H17" s="49" t="s">
        <v>415</v>
      </c>
      <c r="I17" s="49" t="s">
        <v>415</v>
      </c>
      <c r="J17" s="49" t="s">
        <v>415</v>
      </c>
      <c r="K17" s="49" t="s">
        <v>415</v>
      </c>
      <c r="L17" s="49" t="s">
        <v>415</v>
      </c>
      <c r="M17" s="49" t="s">
        <v>415</v>
      </c>
      <c r="N17" s="49" t="s">
        <v>415</v>
      </c>
      <c r="O17" s="49" t="s">
        <v>415</v>
      </c>
      <c r="P17" s="49" t="s">
        <v>415</v>
      </c>
      <c r="Q17" s="49" t="s">
        <v>415</v>
      </c>
      <c r="R17" s="49" t="s">
        <v>415</v>
      </c>
      <c r="S17" s="49" t="s">
        <v>415</v>
      </c>
      <c r="T17" s="49" t="s">
        <v>415</v>
      </c>
      <c r="U17" s="49" t="s">
        <v>415</v>
      </c>
      <c r="V17" s="49" t="s">
        <v>415</v>
      </c>
      <c r="W17" s="49" t="s">
        <v>415</v>
      </c>
      <c r="X17" s="49" t="s">
        <v>415</v>
      </c>
      <c r="Y17" s="49" t="s">
        <v>415</v>
      </c>
      <c r="Z17" s="49" t="s">
        <v>415</v>
      </c>
      <c r="AA17" s="49" t="s">
        <v>415</v>
      </c>
      <c r="AB17" s="49" t="s">
        <v>415</v>
      </c>
      <c r="AC17" s="49" t="s">
        <v>415</v>
      </c>
      <c r="AD17" s="49" t="s">
        <v>415</v>
      </c>
      <c r="AE17" s="49" t="s">
        <v>415</v>
      </c>
      <c r="AF17" s="49" t="s">
        <v>415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8D81-994B-DC4D-8BF4-B6DEB1251FF7}">
  <dimension ref="A1:AH527"/>
  <sheetViews>
    <sheetView topLeftCell="A517" zoomScale="150" workbookViewId="0">
      <selection activeCell="D532" sqref="D532"/>
    </sheetView>
  </sheetViews>
  <sheetFormatPr defaultColWidth="10.7265625" defaultRowHeight="15"/>
  <cols>
    <col min="1" max="1" width="28.453125" style="18" bestFit="1" customWidth="1"/>
    <col min="2" max="3" width="9.1796875" style="25" customWidth="1"/>
    <col min="4" max="4" width="63" style="18" customWidth="1"/>
    <col min="5" max="14" width="34.81640625" style="18" customWidth="1"/>
    <col min="15" max="34" width="23.81640625" style="18" customWidth="1"/>
    <col min="35" max="16384" width="10.7265625" style="18"/>
  </cols>
  <sheetData>
    <row r="1" spans="1:34" s="16" customFormat="1">
      <c r="A1" s="15" t="s">
        <v>81</v>
      </c>
      <c r="B1" s="22" t="s">
        <v>152</v>
      </c>
      <c r="C1" s="22" t="s">
        <v>153</v>
      </c>
      <c r="D1" s="21" t="str">
        <f>A1</f>
        <v xml:space="preserve">{   </v>
      </c>
      <c r="E1" s="16" t="str">
        <f>D1</f>
        <v xml:space="preserve">{   </v>
      </c>
      <c r="F1" s="16" t="str">
        <f t="shared" ref="F1:AH1" si="0">E1</f>
        <v xml:space="preserve">{   </v>
      </c>
      <c r="G1" s="16" t="str">
        <f t="shared" si="0"/>
        <v xml:space="preserve">{   </v>
      </c>
      <c r="H1" s="16" t="str">
        <f t="shared" si="0"/>
        <v xml:space="preserve">{   </v>
      </c>
      <c r="I1" s="16" t="str">
        <f t="shared" si="0"/>
        <v xml:space="preserve">{   </v>
      </c>
      <c r="J1" s="16" t="str">
        <f t="shared" si="0"/>
        <v xml:space="preserve">{   </v>
      </c>
      <c r="K1" s="16" t="str">
        <f t="shared" si="0"/>
        <v xml:space="preserve">{   </v>
      </c>
      <c r="L1" s="16" t="str">
        <f t="shared" si="0"/>
        <v xml:space="preserve">{   </v>
      </c>
      <c r="M1" s="16" t="str">
        <f t="shared" si="0"/>
        <v xml:space="preserve">{   </v>
      </c>
      <c r="N1" s="16" t="str">
        <f t="shared" si="0"/>
        <v xml:space="preserve">{   </v>
      </c>
      <c r="O1" s="16" t="str">
        <f t="shared" si="0"/>
        <v xml:space="preserve">{   </v>
      </c>
      <c r="P1" s="16" t="str">
        <f t="shared" si="0"/>
        <v xml:space="preserve">{   </v>
      </c>
      <c r="Q1" s="16" t="str">
        <f t="shared" si="0"/>
        <v xml:space="preserve">{   </v>
      </c>
      <c r="R1" s="16" t="str">
        <f t="shared" si="0"/>
        <v xml:space="preserve">{   </v>
      </c>
      <c r="S1" s="16" t="str">
        <f t="shared" si="0"/>
        <v xml:space="preserve">{   </v>
      </c>
      <c r="T1" s="16" t="str">
        <f t="shared" si="0"/>
        <v xml:space="preserve">{   </v>
      </c>
      <c r="U1" s="16" t="str">
        <f t="shared" si="0"/>
        <v xml:space="preserve">{   </v>
      </c>
      <c r="V1" s="16" t="str">
        <f t="shared" si="0"/>
        <v xml:space="preserve">{   </v>
      </c>
      <c r="W1" s="16" t="str">
        <f t="shared" si="0"/>
        <v xml:space="preserve">{   </v>
      </c>
      <c r="X1" s="16" t="str">
        <f t="shared" si="0"/>
        <v xml:space="preserve">{   </v>
      </c>
      <c r="Y1" s="16" t="str">
        <f t="shared" si="0"/>
        <v xml:space="preserve">{   </v>
      </c>
      <c r="Z1" s="16" t="str">
        <f t="shared" si="0"/>
        <v xml:space="preserve">{   </v>
      </c>
      <c r="AA1" s="16" t="str">
        <f t="shared" si="0"/>
        <v xml:space="preserve">{   </v>
      </c>
      <c r="AB1" s="16" t="str">
        <f t="shared" si="0"/>
        <v xml:space="preserve">{   </v>
      </c>
      <c r="AC1" s="16" t="str">
        <f t="shared" si="0"/>
        <v xml:space="preserve">{   </v>
      </c>
      <c r="AD1" s="16" t="str">
        <f t="shared" si="0"/>
        <v xml:space="preserve">{   </v>
      </c>
      <c r="AE1" s="16" t="str">
        <f t="shared" si="0"/>
        <v xml:space="preserve">{   </v>
      </c>
      <c r="AF1" s="16" t="str">
        <f t="shared" si="0"/>
        <v xml:space="preserve">{   </v>
      </c>
      <c r="AG1" s="16" t="str">
        <f t="shared" si="0"/>
        <v xml:space="preserve">{   </v>
      </c>
      <c r="AH1" s="16" t="str">
        <f t="shared" si="0"/>
        <v xml:space="preserve">{   </v>
      </c>
    </row>
    <row r="2" spans="1:34">
      <c r="A2" s="17" t="s">
        <v>83</v>
      </c>
      <c r="B2" s="23" t="s">
        <v>154</v>
      </c>
      <c r="C2" s="23" t="s">
        <v>155</v>
      </c>
      <c r="D2" s="18" t="str">
        <f>$A2 &amp; $B2 &amp; THA!B1 &amp; $C2</f>
        <v xml:space="preserve">        id: "1" ,</v>
      </c>
      <c r="E2" s="18" t="str">
        <f>$A2 &amp; $B2 &amp; THA!C1 &amp; $C2</f>
        <v xml:space="preserve">        id: "2" ,</v>
      </c>
      <c r="F2" s="18" t="str">
        <f>$A2 &amp; $B2 &amp; THA!D1 &amp; $C2</f>
        <v xml:space="preserve">        id: "3" ,</v>
      </c>
      <c r="G2" s="18" t="str">
        <f>$A2 &amp; $B2 &amp; THA!E1 &amp; $C2</f>
        <v xml:space="preserve">        id: "4" ,</v>
      </c>
      <c r="H2" s="18" t="str">
        <f>$A2 &amp; $B2 &amp; THA!F1 &amp; $C2</f>
        <v xml:space="preserve">        id: "5" ,</v>
      </c>
      <c r="I2" s="18" t="str">
        <f>$A2 &amp; $B2 &amp; THA!G1 &amp; $C2</f>
        <v xml:space="preserve">        id: "6" ,</v>
      </c>
      <c r="J2" s="18" t="str">
        <f>$A2 &amp; $B2 &amp; THA!H1 &amp; $C2</f>
        <v xml:space="preserve">        id: "7" ,</v>
      </c>
      <c r="K2" s="18" t="str">
        <f>$A2 &amp; $B2 &amp; THA!I1 &amp; $C2</f>
        <v xml:space="preserve">        id: "8" ,</v>
      </c>
      <c r="L2" s="18" t="str">
        <f>$A2 &amp; $B2 &amp; THA!J1 &amp; $C2</f>
        <v xml:space="preserve">        id: "9" ,</v>
      </c>
      <c r="M2" s="18" t="str">
        <f>$A2 &amp; $B2 &amp; THA!K1 &amp; $C2</f>
        <v xml:space="preserve">        id: "10" ,</v>
      </c>
      <c r="N2" s="18" t="str">
        <f>$A2 &amp; $B2 &amp; THA!L1 &amp; $C2</f>
        <v xml:space="preserve">        id: "11" ,</v>
      </c>
      <c r="O2" s="18" t="str">
        <f>$A2 &amp; $B2 &amp; THA!M1 &amp; $C2</f>
        <v xml:space="preserve">        id: "12" ,</v>
      </c>
      <c r="P2" s="18" t="str">
        <f>$A2 &amp; $B2 &amp; THA!N1 &amp; $C2</f>
        <v xml:space="preserve">        id: "13" ,</v>
      </c>
      <c r="Q2" s="18" t="str">
        <f>$A2 &amp; $B2 &amp; THA!O1 &amp; $C2</f>
        <v xml:space="preserve">        id: "14" ,</v>
      </c>
      <c r="R2" s="18" t="str">
        <f>$A2 &amp; $B2 &amp; THA!P1 &amp; $C2</f>
        <v xml:space="preserve">        id: "15" ,</v>
      </c>
      <c r="S2" s="18" t="str">
        <f>$A2 &amp; $B2 &amp; THA!Q1 &amp; $C2</f>
        <v xml:space="preserve">        id: "16" ,</v>
      </c>
      <c r="T2" s="18" t="str">
        <f>$A2 &amp; $B2 &amp; THA!R1 &amp; $C2</f>
        <v xml:space="preserve">        id: "17" ,</v>
      </c>
      <c r="U2" s="18" t="str">
        <f>$A2 &amp; $B2 &amp; THA!S1 &amp; $C2</f>
        <v xml:space="preserve">        id: "18" ,</v>
      </c>
      <c r="V2" s="18" t="str">
        <f>$A2 &amp; $B2 &amp; THA!T1 &amp; $C2</f>
        <v xml:space="preserve">        id: "19" ,</v>
      </c>
      <c r="W2" s="18" t="str">
        <f>$A2 &amp; $B2 &amp; THA!U1 &amp; $C2</f>
        <v xml:space="preserve">        id: "20" ,</v>
      </c>
      <c r="X2" s="18" t="str">
        <f>$A2 &amp; $B2 &amp; THA!V1 &amp; $C2</f>
        <v xml:space="preserve">        id: "21" ,</v>
      </c>
      <c r="Y2" s="18" t="str">
        <f>$A2 &amp; $B2 &amp; THA!W1 &amp; $C2</f>
        <v xml:space="preserve">        id: "22" ,</v>
      </c>
      <c r="Z2" s="18" t="str">
        <f>$A2 &amp; $B2 &amp; THA!X1 &amp; $C2</f>
        <v xml:space="preserve">        id: "23" ,</v>
      </c>
      <c r="AA2" s="18" t="str">
        <f>$A2 &amp; $B2 &amp; THA!Y1 &amp; $C2</f>
        <v xml:space="preserve">        id: "24" ,</v>
      </c>
      <c r="AB2" s="18" t="str">
        <f>$A2 &amp; $B2 &amp; THA!Z1 &amp; $C2</f>
        <v xml:space="preserve">        id: "25" ,</v>
      </c>
      <c r="AC2" s="18" t="str">
        <f>$A2 &amp; $B2 &amp; THA!AA1 &amp; $C2</f>
        <v xml:space="preserve">        id: "26" ,</v>
      </c>
      <c r="AD2" s="18" t="str">
        <f>$A2 &amp; $B2 &amp; THA!AB1 &amp; $C2</f>
        <v xml:space="preserve">        id: "27" ,</v>
      </c>
      <c r="AE2" s="18" t="str">
        <f>$A2 &amp; $B2 &amp; THA!AC1 &amp; $C2</f>
        <v xml:space="preserve">        id: "28" ,</v>
      </c>
      <c r="AF2" s="18" t="str">
        <f>$A2 &amp; $B2 &amp; THA!AD1 &amp; $C2</f>
        <v xml:space="preserve">        id: "29" ,</v>
      </c>
      <c r="AG2" s="18" t="str">
        <f>$A2 &amp; $B2 &amp; THA!AE1 &amp; $C2</f>
        <v xml:space="preserve">        id: "30" ,</v>
      </c>
      <c r="AH2" s="18" t="str">
        <f>$A2 &amp; $B2 &amp; THA!AF1 &amp; $C2</f>
        <v xml:space="preserve">        id: "31" ,</v>
      </c>
    </row>
    <row r="3" spans="1:34">
      <c r="A3" s="17" t="s">
        <v>84</v>
      </c>
      <c r="B3" s="23" t="s">
        <v>154</v>
      </c>
      <c r="C3" s="23" t="s">
        <v>155</v>
      </c>
      <c r="D3" s="18" t="str">
        <f>$A3 &amp; $B3 &amp; THA!B2 &amp; $C3</f>
        <v xml:space="preserve">        scientific_name: "พะยูนพะยูน" ,</v>
      </c>
      <c r="E3" s="18" t="str">
        <f>$A3 &amp; $B3 &amp; THA!C2 &amp; $C3</f>
        <v xml:space="preserve">        scientific_name: " Megaptera novaeangliae" ,</v>
      </c>
      <c r="F3" s="18" t="str">
        <f>$A3 &amp; $B3 &amp; THA!D2 &amp; $C3</f>
        <v xml:space="preserve">        scientific_name: "Balaenoptera กล้ามเนื้อ" ,</v>
      </c>
      <c r="G3" s="18" t="str">
        <f>$A3 &amp; $B3 &amp; THA!E2 &amp; $C3</f>
        <v xml:space="preserve">        scientific_name: "Balaenoptera edeni" ,</v>
      </c>
      <c r="H3" s="18" t="str">
        <f>$A3 &amp; $B3 &amp; THA!F2 &amp; $C3</f>
        <v xml:space="preserve">        scientific_name: "บาเลนอปเทรา โอมุไร" ,</v>
      </c>
      <c r="I3" s="18" t="str">
        <f>$A3 &amp; $B3 &amp; THA!G2 &amp; $C3</f>
        <v xml:space="preserve">        scientific_name: "เมโสโปโลดอนแปซิฟิคคัส" ,</v>
      </c>
      <c r="J3" s="18" t="str">
        <f>$A3 &amp; $B3 &amp; THA!H2 &amp; $C3</f>
        <v xml:space="preserve">        scientific_name: "เมโสโปโลดอน ฮอทเทาลา" ,</v>
      </c>
      <c r="K3" s="18" t="str">
        <f>$A3 &amp; $B3 &amp; THA!I2 &amp; $C3</f>
        <v xml:space="preserve">        scientific_name: "เมโสโปโลดอนแปะก๊วน" ,</v>
      </c>
      <c r="L3" s="18" t="str">
        <f>$A3 &amp; $B3 &amp; THA!J2 &amp; $C3</f>
        <v xml:space="preserve">        scientific_name: "ซิฟิอุส คาวิโรสตริส" ,</v>
      </c>
      <c r="M3" s="18" t="str">
        <f>$A3 &amp; $B3 &amp; THA!K2 &amp; $C3</f>
        <v xml:space="preserve">        scientific_name: "Mesoplodon densirostris" ,</v>
      </c>
      <c r="N3" s="18" t="str">
        <f>$A3 &amp; $B3 &amp; THA!L2 &amp; $C3</f>
        <v xml:space="preserve">        scientific_name: "Physeter macrocephalus" ,</v>
      </c>
      <c r="O3" s="18" t="str">
        <f>$A3 &amp; $B3 &amp; THA!M2 &amp; $C3</f>
        <v xml:space="preserve">        scientific_name: "Kogia sima" ,</v>
      </c>
      <c r="P3" s="18" t="str">
        <f>$A3 &amp; $B3 &amp; THA!N2 &amp; $C3</f>
        <v xml:space="preserve">        scientific_name: "Kogia breviceps" ,</v>
      </c>
      <c r="Q3" s="18" t="str">
        <f>$A3 &amp; $B3 &amp; THA!O2 &amp; $C3</f>
        <v xml:space="preserve">        scientific_name: "Orcaella brevirostris" ,</v>
      </c>
      <c r="R3" s="18" t="str">
        <f>$A3 &amp; $B3 &amp; THA!P2 &amp; $C3</f>
        <v xml:space="preserve">        scientific_name: "Globicephala macrorhynchus" ,</v>
      </c>
      <c r="S3" s="18" t="str">
        <f>$A3 &amp; $B3 &amp; THA!Q2 &amp; $C3</f>
        <v xml:space="preserve">        scientific_name: "Orcinus orca" ,</v>
      </c>
      <c r="T3" s="18" t="str">
        <f>$A3 &amp; $B3 &amp; THA!R2 &amp; $C3</f>
        <v xml:space="preserve">        scientific_name: "Pseudorca crassidens" ,</v>
      </c>
      <c r="U3" s="18" t="str">
        <f>$A3 &amp; $B3 &amp; THA!S2 &amp; $C3</f>
        <v xml:space="preserve">        scientific_name: "Feresa attenuata" ,</v>
      </c>
      <c r="V3" s="18" t="str">
        <f>$A3 &amp; $B3 &amp; THA!T2 &amp; $C3</f>
        <v xml:space="preserve">        scientific_name: "Peponocephala electra" ,</v>
      </c>
      <c r="W3" s="18" t="str">
        <f>$A3 &amp; $B3 &amp; THA!U2 &amp; $C3</f>
        <v xml:space="preserve">        scientific_name: "แกรมปัส กรีเซียส" ,</v>
      </c>
      <c r="X3" s="18" t="str">
        <f>$A3 &amp; $B3 &amp; THA!V2 &amp; $C3</f>
        <v xml:space="preserve">        scientific_name: "Steno bredanensis" ,</v>
      </c>
      <c r="Y3" s="18" t="str">
        <f>$A3 &amp; $B3 &amp; THA!W2 &amp; $C3</f>
        <v xml:space="preserve">        scientific_name: "Sousa plumbea" ,</v>
      </c>
      <c r="Z3" s="18" t="str">
        <f>$A3 &amp; $B3 &amp; THA!X2 &amp; $C3</f>
        <v xml:space="preserve">        scientific_name: "ซูซ่าชิเนซิส" ,</v>
      </c>
      <c r="AA3" s="18" t="str">
        <f>$A3 &amp; $B3 &amp; THA!Y2 &amp; $C3</f>
        <v xml:space="preserve">        scientific_name: "Tursiops aduncus" ,</v>
      </c>
      <c r="AB3" s="18" t="str">
        <f>$A3 &amp; $B3 &amp; THA!Z2 &amp; $C3</f>
        <v xml:space="preserve">        scientific_name: "Stenella attenuata" ,</v>
      </c>
      <c r="AC3" s="18" t="str">
        <f>$A3 &amp; $B3 &amp; THA!AA2 &amp; $C3</f>
        <v xml:space="preserve">        scientific_name: "Stenella longirostris" ,</v>
      </c>
      <c r="AD3" s="18" t="str">
        <f>$A3 &amp; $B3 &amp; THA!AB2 &amp; $C3</f>
        <v xml:space="preserve">        scientific_name: "Stenella coeruleoalba" ,</v>
      </c>
      <c r="AE3" s="18" t="str">
        <f>$A3 &amp; $B3 &amp; THA!AC2 &amp; $C3</f>
        <v xml:space="preserve">        scientific_name: "Delphinus capensis tropicalis" ,</v>
      </c>
      <c r="AF3" s="18" t="str">
        <f>$A3 &amp; $B3 &amp; THA!AD2 &amp; $C3</f>
        <v xml:space="preserve">        scientific_name: "ลาเกโนเดลฟิส โฮเซอิ" ,</v>
      </c>
      <c r="AG3" s="18" t="str">
        <f>$A3 &amp; $B3 &amp; THA!AE2 &amp; $C3</f>
        <v xml:space="preserve">        scientific_name: "Neophocaena phocaenoides" ,</v>
      </c>
      <c r="AH3" s="18" t="str">
        <f>$A3 &amp; $B3 &amp; THA!AF2 &amp; $C3</f>
        <v xml:space="preserve">        scientific_name: "Platanista gangetica" ,</v>
      </c>
    </row>
    <row r="4" spans="1:34">
      <c r="A4" s="17" t="s">
        <v>85</v>
      </c>
      <c r="B4" s="23" t="s">
        <v>154</v>
      </c>
      <c r="C4" s="23" t="s">
        <v>155</v>
      </c>
      <c r="D4" s="18" t="str">
        <f>$A4 &amp; $B4 &amp; THA!B3 &amp; $C4</f>
        <v xml:space="preserve">        image_path: "Dugong" ,</v>
      </c>
      <c r="E4" s="18" t="str">
        <f>$A4 &amp; $B4 &amp; THA!C3 &amp; $C4</f>
        <v xml:space="preserve">        image_path: "Humpback-Whale" ,</v>
      </c>
      <c r="F4" s="18" t="str">
        <f>$A4 &amp; $B4 &amp; THA!D3 &amp; $C4</f>
        <v xml:space="preserve">        image_path: "Blue-whale" ,</v>
      </c>
      <c r="G4" s="18" t="str">
        <f>$A4 &amp; $B4 &amp; THA!E3 &amp; $C4</f>
        <v xml:space="preserve">        image_path: "Brydes-whale" ,</v>
      </c>
      <c r="H4" s="18" t="str">
        <f>$A4 &amp; $B4 &amp; THA!F3 &amp; $C4</f>
        <v xml:space="preserve">        image_path: "Omuras-whale" ,</v>
      </c>
      <c r="I4" s="18" t="str">
        <f>$A4 &amp; $B4 &amp; THA!G3 &amp; $C4</f>
        <v xml:space="preserve">        image_path: "Longmans-beaked-whale" ,</v>
      </c>
      <c r="J4" s="18" t="str">
        <f>$A4 &amp; $B4 &amp; THA!H3 &amp; $C4</f>
        <v xml:space="preserve">        image_path: "Deraniyagalas-beaked-Whale" ,</v>
      </c>
      <c r="K4" s="18" t="str">
        <f>$A4 &amp; $B4 &amp; THA!I3 &amp; $C4</f>
        <v xml:space="preserve">        image_path: "Ginkgo-toothed-beaked-whale" ,</v>
      </c>
      <c r="L4" s="18" t="str">
        <f>$A4 &amp; $B4 &amp; THA!J3 &amp; $C4</f>
        <v xml:space="preserve">        image_path: "Cuviers-beaked-whale" ,</v>
      </c>
      <c r="M4" s="18" t="str">
        <f>$A4 &amp; $B4 &amp; THA!K3 &amp; $C4</f>
        <v xml:space="preserve">        image_path: "Blainvilles-Beaked-Whale" ,</v>
      </c>
      <c r="N4" s="18" t="str">
        <f>$A4 &amp; $B4 &amp; THA!L3 &amp; $C4</f>
        <v xml:space="preserve">        image_path: "Sperm-Whale" ,</v>
      </c>
      <c r="O4" s="18" t="str">
        <f>$A4 &amp; $B4 &amp; THA!M3 &amp; $C4</f>
        <v xml:space="preserve">        image_path: "Dwarf-Sperm-Whale" ,</v>
      </c>
      <c r="P4" s="18" t="str">
        <f>$A4 &amp; $B4 &amp; THA!N3 &amp; $C4</f>
        <v xml:space="preserve">        image_path: "Pygmy-Sperm-Whale" ,</v>
      </c>
      <c r="Q4" s="18" t="str">
        <f>$A4 &amp; $B4 &amp; THA!O3 &amp; $C4</f>
        <v xml:space="preserve">        image_path: "Irrawaddy-Dolphin" ,</v>
      </c>
      <c r="R4" s="18" t="str">
        <f>$A4 &amp; $B4 &amp; THA!P3 &amp; $C4</f>
        <v xml:space="preserve">        image_path: "Short-finned-Pilot-Whale" ,</v>
      </c>
      <c r="S4" s="18" t="str">
        <f>$A4 &amp; $B4 &amp; THA!Q3 &amp; $C4</f>
        <v xml:space="preserve">        image_path: "Killer-Whale" ,</v>
      </c>
      <c r="T4" s="18" t="str">
        <f>$A4 &amp; $B4 &amp; THA!R3 &amp; $C4</f>
        <v xml:space="preserve">        image_path: "False-Killer-Whale" ,</v>
      </c>
      <c r="U4" s="18" t="str">
        <f>$A4 &amp; $B4 &amp; THA!S3 &amp; $C4</f>
        <v xml:space="preserve">        image_path: "Pygmy-Killer-Whale" ,</v>
      </c>
      <c r="V4" s="18" t="str">
        <f>$A4 &amp; $B4 &amp; THA!T3 &amp; $C4</f>
        <v xml:space="preserve">        image_path: "Melon-headed-Whale" ,</v>
      </c>
      <c r="W4" s="18" t="str">
        <f>$A4 &amp; $B4 &amp; THA!U3 &amp; $C4</f>
        <v xml:space="preserve">        image_path: "Rissos-Dolphin" ,</v>
      </c>
      <c r="X4" s="18" t="str">
        <f>$A4 &amp; $B4 &amp; THA!V3 &amp; $C4</f>
        <v xml:space="preserve">        image_path: "Rough-toothed-Dolphin" ,</v>
      </c>
      <c r="Y4" s="18" t="str">
        <f>$A4 &amp; $B4 &amp; THA!W3 &amp; $C4</f>
        <v xml:space="preserve">        image_path: "Indian-Ocean-Humpback-Dolphin" ,</v>
      </c>
      <c r="Z4" s="18" t="str">
        <f>$A4 &amp; $B4 &amp; THA!X3 &amp; $C4</f>
        <v xml:space="preserve">        image_path: "Indo-Pacific-Humpback-Dolphin" ,</v>
      </c>
      <c r="AA4" s="18" t="str">
        <f>$A4 &amp; $B4 &amp; THA!Y3 &amp; $C4</f>
        <v xml:space="preserve">        image_path: "Indo-Pacific-bottlenose-dolphin" ,</v>
      </c>
      <c r="AB4" s="18" t="str">
        <f>$A4 &amp; $B4 &amp; THA!Z3 &amp; $C4</f>
        <v xml:space="preserve">        image_path: "Pan-tropical-spotted-dolphin" ,</v>
      </c>
      <c r="AC4" s="18" t="str">
        <f>$A4 &amp; $B4 &amp; THA!AA3 &amp; $C4</f>
        <v xml:space="preserve">        image_path: "Spinner-dolphin" ,</v>
      </c>
      <c r="AD4" s="18" t="str">
        <f>$A4 &amp; $B4 &amp; THA!AB3 &amp; $C4</f>
        <v xml:space="preserve">        image_path: "Striped-dolphin" ,</v>
      </c>
      <c r="AE4" s="18" t="str">
        <f>$A4 &amp; $B4 &amp; THA!AC3 &amp; $C4</f>
        <v xml:space="preserve">        image_path: "Indo-Pacific-common-dolphin" ,</v>
      </c>
      <c r="AF4" s="18" t="str">
        <f>$A4 &amp; $B4 &amp; THA!AD3 &amp; $C4</f>
        <v xml:space="preserve">        image_path: "Frasers-dolphin" ,</v>
      </c>
      <c r="AG4" s="18" t="str">
        <f>$A4 &amp; $B4 &amp; THA!AE3 &amp; $C4</f>
        <v xml:space="preserve">        image_path: "Indo-Pacific-finless-porpoise" ,</v>
      </c>
      <c r="AH4" s="18" t="str">
        <f>$A4 &amp; $B4 &amp; THA!AF3 &amp; $C4</f>
        <v xml:space="preserve">        image_path: "South-Asian-river-dolphin" ,</v>
      </c>
    </row>
    <row r="5" spans="1:34">
      <c r="A5" s="17" t="s">
        <v>86</v>
      </c>
      <c r="B5" s="23" t="s">
        <v>154</v>
      </c>
      <c r="C5" s="23" t="s">
        <v>155</v>
      </c>
      <c r="D5" s="18" t="str">
        <f>$A5 &amp; $B5 &amp; THA!B4 &amp; $C5</f>
        <v xml:space="preserve">        local_name: "พะยูน" ,</v>
      </c>
      <c r="E5" s="18" t="str">
        <f>$A5 &amp; $B5 &amp; THA!C4 &amp; $C5</f>
        <v xml:space="preserve">        local_name: "วาฬหลังค่อม" ,</v>
      </c>
      <c r="F5" s="18" t="str">
        <f>$A5 &amp; $B5 &amp; THA!D4 &amp; $C5</f>
        <v xml:space="preserve">        local_name: "ปลาวาฬสีน้ำเงิน" ,</v>
      </c>
      <c r="G5" s="18" t="str">
        <f>$A5 &amp; $B5 &amp; THA!E4 &amp; $C5</f>
        <v xml:space="preserve">        local_name: "วาฬของไบรด์" ,</v>
      </c>
      <c r="H5" s="18" t="str">
        <f>$A5 &amp; $B5 &amp; THA!F4 &amp; $C5</f>
        <v xml:space="preserve">        local_name: "ปลาวาฬของโอมุระ" ,</v>
      </c>
      <c r="I5" s="18" t="str">
        <f>$A5 &amp; $B5 &amp; THA!G4 &amp; $C5</f>
        <v xml:space="preserve">        local_name: "วาฬจงอยปากของลองแมน" ,</v>
      </c>
      <c r="J5" s="18" t="str">
        <f>$A5 &amp; $B5 &amp; THA!H4 &amp; $C5</f>
        <v xml:space="preserve">        local_name: "ปลาวาฬจงอยของเดรานิยาคลา" ,</v>
      </c>
      <c r="K5" s="18" t="str">
        <f>$A5 &amp; $B5 &amp; THA!I4 &amp; $C5</f>
        <v xml:space="preserve">        local_name: "วาฬจงอยฟันแปะก๊วย" ,</v>
      </c>
      <c r="L5" s="18" t="str">
        <f>$A5 &amp; $B5 &amp; THA!J4 &amp; $C5</f>
        <v xml:space="preserve">        local_name: "วาฬจงอยคูเวียร์" ,</v>
      </c>
      <c r="M5" s="18" t="str">
        <f>$A5 &amp; $B5 &amp; THA!K4 &amp; $C5</f>
        <v xml:space="preserve">        local_name: "Blainville's Beaked Whale" ,</v>
      </c>
      <c r="N5" s="18" t="str">
        <f>$A5 &amp; $B5 &amp; THA!L4 &amp; $C5</f>
        <v xml:space="preserve">        local_name: "วาฬสเปิร์ม" ,</v>
      </c>
      <c r="O5" s="18" t="str">
        <f>$A5 &amp; $B5 &amp; THA!M4 &amp; $C5</f>
        <v xml:space="preserve">        local_name: "วาฬสเปิร์มแคระ" ,</v>
      </c>
      <c r="P5" s="18" t="str">
        <f>$A5 &amp; $B5 &amp; THA!N4 &amp; $C5</f>
        <v xml:space="preserve">        local_name: "วาฬสเปิร์มแคระ" ,</v>
      </c>
      <c r="Q5" s="18" t="str">
        <f>$A5 &amp; $B5 &amp; THA!O4 &amp; $C5</f>
        <v xml:space="preserve">        local_name: "โลมาอิรวดี" ,</v>
      </c>
      <c r="R5" s="18" t="str">
        <f>$A5 &amp; $B5 &amp; THA!P4 &amp; $C5</f>
        <v xml:space="preserve">        local_name: "วาฬนำร่องครีบสั้น" ,</v>
      </c>
      <c r="S5" s="18" t="str">
        <f>$A5 &amp; $B5 &amp; THA!Q4 &amp; $C5</f>
        <v xml:space="preserve">        local_name: "วาฬเพชฌฆาต" ,</v>
      </c>
      <c r="T5" s="18" t="str">
        <f>$A5 &amp; $B5 &amp; THA!R4 &amp; $C5</f>
        <v xml:space="preserve">        local_name: "วาฬเพชฌฆาตเท็จ" ,</v>
      </c>
      <c r="U5" s="18" t="str">
        <f>$A5 &amp; $B5 &amp; THA!S4 &amp; $C5</f>
        <v xml:space="preserve">        local_name: "วาฬเพชฌฆาต" ,</v>
      </c>
      <c r="V5" s="18" t="str">
        <f>$A5 &amp; $B5 &amp; THA!T4 &amp; $C5</f>
        <v xml:space="preserve">        local_name: "วาฬหัวแตงโม" ,</v>
      </c>
      <c r="W5" s="18" t="str">
        <f>$A5 &amp; $B5 &amp; THA!U4 &amp; $C5</f>
        <v xml:space="preserve">        local_name: "ปลาโลมาของ Risso" ,</v>
      </c>
      <c r="X5" s="18" t="str">
        <f>$A5 &amp; $B5 &amp; THA!V4 &amp; $C5</f>
        <v xml:space="preserve">        local_name: "ปลาโลมาฟันหยาบ" ,</v>
      </c>
      <c r="Y5" s="18" t="str">
        <f>$A5 &amp; $B5 &amp; THA!W4 &amp; $C5</f>
        <v xml:space="preserve">        local_name: "โลมาหลังค่อมมหาสมุทรอินเดีย" ,</v>
      </c>
      <c r="Z5" s="18" t="str">
        <f>$A5 &amp; $B5 &amp; THA!X4 &amp; $C5</f>
        <v xml:space="preserve">        local_name: "โลมาหลังค่อมอินโดแปซิฟิก" ,</v>
      </c>
      <c r="AA5" s="18" t="str">
        <f>$A5 &amp; $B5 &amp; THA!Y4 &amp; $C5</f>
        <v xml:space="preserve">        local_name: "โลมาปากขวดอินโดแปซิฟิก" ,</v>
      </c>
      <c r="AB5" s="18" t="str">
        <f>$A5 &amp; $B5 &amp; THA!Z4 &amp; $C5</f>
        <v xml:space="preserve">        local_name: "โลมาลายจุดในเขตร้อน" ,</v>
      </c>
      <c r="AC5" s="18" t="str">
        <f>$A5 &amp; $B5 &amp; THA!AA4 &amp; $C5</f>
        <v xml:space="preserve">        local_name: "ปลาโลมาปินเนอร์" ,</v>
      </c>
      <c r="AD5" s="18" t="str">
        <f>$A5 &amp; $B5 &amp; THA!AB4 &amp; $C5</f>
        <v xml:space="preserve">        local_name: "ปลาโลมาลาย" ,</v>
      </c>
      <c r="AE5" s="18" t="str">
        <f>$A5 &amp; $B5 &amp; THA!AC4 &amp; $C5</f>
        <v xml:space="preserve">        local_name: "ปลาโลมาอินโดแปซิฟิกทั่วไป" ,</v>
      </c>
      <c r="AF5" s="18" t="str">
        <f>$A5 &amp; $B5 &amp; THA!AD4 &amp; $C5</f>
        <v xml:space="preserve">        local_name: "ปลาโลมาของเฟรเซอร์" ,</v>
      </c>
      <c r="AG5" s="18" t="str">
        <f>$A5 &amp; $B5 &amp; THA!AE4 &amp; $C5</f>
        <v xml:space="preserve">        local_name: "ปลาโลมาไร้ครีบอินโดแปซิฟิก" ,</v>
      </c>
      <c r="AH5" s="18" t="str">
        <f>$A5 &amp; $B5 &amp; THA!AF4 &amp; $C5</f>
        <v xml:space="preserve">        local_name: "โลมาแม่น้ำเอเชียใต้" ,</v>
      </c>
    </row>
    <row r="6" spans="1:34">
      <c r="A6" s="17" t="s">
        <v>87</v>
      </c>
      <c r="B6" s="23" t="s">
        <v>154</v>
      </c>
      <c r="C6" s="23" t="s">
        <v>155</v>
      </c>
      <c r="D6" s="18" t="str">
        <f>$A6 &amp; $B6 &amp; THA!B5 &amp; $C6</f>
        <v xml:space="preserve">        IUCN_status: "VU" ,</v>
      </c>
      <c r="E6" s="18" t="str">
        <f>$A6 &amp; $B6 &amp; THA!C5 &amp; $C6</f>
        <v xml:space="preserve">        IUCN_status: "LC" ,</v>
      </c>
      <c r="F6" s="18" t="str">
        <f>$A6 &amp; $B6 &amp; THA!D5 &amp; $C6</f>
        <v xml:space="preserve">        IUCN_status: "EN" ,</v>
      </c>
      <c r="G6" s="18" t="str">
        <f>$A6 &amp; $B6 &amp; THA!E5 &amp; $C6</f>
        <v xml:space="preserve">        IUCN_status: "LC" ,</v>
      </c>
      <c r="H6" s="18" t="str">
        <f>$A6 &amp; $B6 &amp; THA!F5 &amp; $C6</f>
        <v xml:space="preserve">        IUCN_status: "DD" ,</v>
      </c>
      <c r="I6" s="18" t="str">
        <f>$A6 &amp; $B6 &amp; THA!G5 &amp; $C6</f>
        <v xml:space="preserve">        IUCN_status: "DD" ,</v>
      </c>
      <c r="J6" s="18" t="str">
        <f>$A6 &amp; $B6 &amp; THA!H5 &amp; $C6</f>
        <v xml:space="preserve">        IUCN_status: "DD" ,</v>
      </c>
      <c r="K6" s="18" t="str">
        <f>$A6 &amp; $B6 &amp; THA!I5 &amp; $C6</f>
        <v xml:space="preserve">        IUCN_status: "DD" ,</v>
      </c>
      <c r="L6" s="18" t="str">
        <f>$A6 &amp; $B6 &amp; THA!J5 &amp; $C6</f>
        <v xml:space="preserve">        IUCN_status: "LC" ,</v>
      </c>
      <c r="M6" s="18" t="str">
        <f>$A6 &amp; $B6 &amp; THA!K5 &amp; $C6</f>
        <v xml:space="preserve">        IUCN_status: "LC" ,</v>
      </c>
      <c r="N6" s="18" t="str">
        <f>$A6 &amp; $B6 &amp; THA!L5 &amp; $C6</f>
        <v xml:space="preserve">        IUCN_status: "VU" ,</v>
      </c>
      <c r="O6" s="18" t="str">
        <f>$A6 &amp; $B6 &amp; THA!M5 &amp; $C6</f>
        <v xml:space="preserve">        IUCN_status: "LC" ,</v>
      </c>
      <c r="P6" s="18" t="str">
        <f>$A6 &amp; $B6 &amp; THA!N5 &amp; $C6</f>
        <v xml:space="preserve">        IUCN_status: "LC" ,</v>
      </c>
      <c r="Q6" s="18" t="str">
        <f>$A6 &amp; $B6 &amp; THA!O5 &amp; $C6</f>
        <v xml:space="preserve">        IUCN_status: "EN" ,</v>
      </c>
      <c r="R6" s="18" t="str">
        <f>$A6 &amp; $B6 &amp; THA!P5 &amp; $C6</f>
        <v xml:space="preserve">        IUCN_status: "LC" ,</v>
      </c>
      <c r="S6" s="18" t="str">
        <f>$A6 &amp; $B6 &amp; THA!Q5 &amp; $C6</f>
        <v xml:space="preserve">        IUCN_status: "DD" ,</v>
      </c>
      <c r="T6" s="18" t="str">
        <f>$A6 &amp; $B6 &amp; THA!R5 &amp; $C6</f>
        <v xml:space="preserve">        IUCN_status: "NT" ,</v>
      </c>
      <c r="U6" s="18" t="str">
        <f>$A6 &amp; $B6 &amp; THA!S5 &amp; $C6</f>
        <v xml:space="preserve">        IUCN_status: "LC" ,</v>
      </c>
      <c r="V6" s="18" t="str">
        <f>$A6 &amp; $B6 &amp; THA!T5 &amp; $C6</f>
        <v xml:space="preserve">        IUCN_status: "LC" ,</v>
      </c>
      <c r="W6" s="18" t="str">
        <f>$A6 &amp; $B6 &amp; THA!U5 &amp; $C6</f>
        <v xml:space="preserve">        IUCN_status: "LC" ,</v>
      </c>
      <c r="X6" s="18" t="str">
        <f>$A6 &amp; $B6 &amp; THA!V5 &amp; $C6</f>
        <v xml:space="preserve">        IUCN_status: "LC" ,</v>
      </c>
      <c r="Y6" s="18" t="str">
        <f>$A6 &amp; $B6 &amp; THA!W5 &amp; $C6</f>
        <v xml:space="preserve">        IUCN_status: "EN" ,</v>
      </c>
      <c r="Z6" s="18" t="str">
        <f>$A6 &amp; $B6 &amp; THA!X5 &amp; $C6</f>
        <v xml:space="preserve">        IUCN_status: "VU" ,</v>
      </c>
      <c r="AA6" s="18" t="str">
        <f>$A6 &amp; $B6 &amp; THA!Y5 &amp; $C6</f>
        <v xml:space="preserve">        IUCN_status: "NT" ,</v>
      </c>
      <c r="AB6" s="18" t="str">
        <f>$A6 &amp; $B6 &amp; THA!Z5 &amp; $C6</f>
        <v xml:space="preserve">        IUCN_status: "LC" ,</v>
      </c>
      <c r="AC6" s="18" t="str">
        <f>$A6 &amp; $B6 &amp; THA!AA5 &amp; $C6</f>
        <v xml:space="preserve">        IUCN_status: "DD" ,</v>
      </c>
      <c r="AD6" s="18" t="str">
        <f>$A6 &amp; $B6 &amp; THA!AB5 &amp; $C6</f>
        <v xml:space="preserve">        IUCN_status: "LC" ,</v>
      </c>
      <c r="AE6" s="18" t="str">
        <f>$A6 &amp; $B6 &amp; THA!AC5 &amp; $C6</f>
        <v xml:space="preserve">        IUCN_status: "LC" ,</v>
      </c>
      <c r="AF6" s="18" t="str">
        <f>$A6 &amp; $B6 &amp; THA!AD5 &amp; $C6</f>
        <v xml:space="preserve">        IUCN_status: "LC" ,</v>
      </c>
      <c r="AG6" s="18" t="str">
        <f>$A6 &amp; $B6 &amp; THA!AE5 &amp; $C6</f>
        <v xml:space="preserve">        IUCN_status: "VU" ,</v>
      </c>
      <c r="AH6" s="18" t="str">
        <f>$A6 &amp; $B6 &amp; THA!AF5 &amp; $C6</f>
        <v xml:space="preserve">        IUCN_status: "EN" ,</v>
      </c>
    </row>
    <row r="7" spans="1:34">
      <c r="A7" s="17" t="s">
        <v>91</v>
      </c>
      <c r="B7" s="23" t="s">
        <v>154</v>
      </c>
      <c r="C7" s="23" t="s">
        <v>155</v>
      </c>
      <c r="D7" s="18" t="str">
        <f>$A7 &amp; $B7 &amp; THA!B6 &amp; $C7</f>
        <v xml:space="preserve">        description: "หัวรูปทรงกระบอกและคล้ายท่อก้มลงเพื่อเคี้ยวหญ้าทะเล ลำตัวกว้างที่สุดในบริเวณเอวและแคบด้านหลังจนเกิดเป็นพยาธิใบไม้ ซึ่งมีลักษณะเป็นแนวนอนและรูปพระจันทร์เสี้ยว พวกมันมีพื้นผิวที่แปลกประหลาดซึ่งบางครั้งอาจมองเห็นเพียงพื้นผิวด้านหลังและการระเบิดอย่างช้าๆ และเห็นความบังเอิญที่แสดงให้เห็นก่อนดำน้ำ" ,</v>
      </c>
      <c r="E7" s="18" t="str">
        <f>$A7 &amp; $B7 &amp; THA!C6 &amp; $C7</f>
        <v xml:space="preserve">        description: "ร่างกายแข็งแกร่งกว่าตัวอื่นๆ ส่วนบนของศีรษะแบนราบและมีปุ่มเนื้อจำนวนมากไม่มีสัน มีลักษณะนูนกลมที่ปลายขากรรไกรล่าง จากข้างบนหัวจะกว้างและกลม จำนวนร่องคอคือ 14 ถึง 35 ขยายไปถึงสะดือ ครีบยาวมาก วัดได้ประมาณหนึ่งในสามของความยาวลำตัวทั้งหมด พวกเขาถูกสแกลลอปด้วยลูกบิดหรือกระแทก พวกมันกินสัตว์จำพวกครัสเตเชียและฝูงปลาที่รวมกันเป็นฝูง" ,</v>
      </c>
      <c r="F7" s="18" t="str">
        <f>$A7 &amp; $B7 &amp; THA!D6 &amp; $C7</f>
        <v xml:space="preserve">        description: "มีหัวรูปตัว U กว้าง มองจากด้านข้างแบนราบโดยมีสันเขาตรงกลางเพียงอันเดียว การระเบิดเป็นเสา" ,</v>
      </c>
      <c r="G7" s="18" t="str">
        <f>$A7 &amp; $B7 &amp; THA!E6 &amp; $C7</f>
        <v xml:space="preserve">        description: "มีลำตัวเพรียวบางมีร่องกว้างมีขอบตรง หัวแหลมมีสามสันบนพลับพลา พัดเป็นเสาหรือเป็นพวงที่มีความสูงต่างกัน" ,</v>
      </c>
      <c r="H7" s="18" t="str">
        <f>$A7 &amp; $B7 &amp; THA!F6 &amp; $C7</f>
        <v xml:space="preserve">        description: "มีลำตัวที่เล็กและเพรียวบางพร้อมส่วนหัวรูปตัว 'V' มีสันกลางที่โดดเด่นเพียงอันเดียว บั้งสีซีดจะพบด้านหน้าครีบหลังทั้งสองด้านโดยบั้งด้านขวาจะโดดเด่นกว่า เปลวไฟที่เห็นได้ชัดเจนทางด้านขวามีแถบ 2-3 แถบแบ่งครึ่งตาจนไปถึงด้านหลัง ขากรรไกรล่างขวาเป็นสีขาว ขอบด้านหน้าของตีนกบและพื้นผิวด้านในเป็นสีขาว พยาธิใบไม้กว้างและมีขอบต่อท้ายเป็นเส้นตรง" ,</v>
      </c>
      <c r="I7" s="18" t="str">
        <f>$A7 &amp; $B7 &amp; THA!G6 &amp; $C7</f>
        <v xml:space="preserve">        description: "มีลำตัวเรียวมีจงอยปากเด่นและหน้าผากยื่นออกมามีรอยย่นระหว่างจะงอยปากกับแตง ไม่มีรอยขูดขีดเป็นเส้นตรงและร่องฟันไม่มีรอยบาก ครีบมีขนาดเล็กทื่อ ปลายช่องลมชี้ไปด้านหน้า" ,</v>
      </c>
      <c r="J7" s="18" t="str">
        <f>$A7 &amp; $B7 &amp; THA!H6 &amp; $C7</f>
        <v xml:space="preserve">        description: "มีรูปร่างเป็นแกนหมุนและครีบแคบขนาดเล็ก เส้นปากโค้งตลอดความยาวโค้งไปทางด้านหลัง มีหน้าผากยกขึ้นเบา ๆ และช่องลมเป็นรูปพระจันทร์เสี้ยวที่มีปลายชี้ไปข้างหน้า" ,</v>
      </c>
      <c r="K7" s="18" t="str">
        <f>$A7 &amp; $B7 &amp; THA!I6 &amp; $C7</f>
        <v xml:space="preserve">        description: "มีรูปร่างเป็นแกนหมุนพร้อมครีบแคบขนาดเล็ก หัวขนาดเล็กที่มีเส้นปากโค้งในเพศชาย" ,</v>
      </c>
      <c r="L7" s="18" t="str">
        <f>$A7 &amp; $B7 &amp; THA!J6 &amp; $C7</f>
        <v xml:space="preserve">        description: "มีลำตัวที่มีรูปร่างเป็นแกนหมุน มีจงอยปากสั้นและตีนกบแคบๆ มีหน้าผากลาดเอียงเรียบ (ตัวผู้มีรูปร่างเป็นแตงโม) มีเว้าเว้าโค้งตลอดความยาว" ,</v>
      </c>
      <c r="M7" s="18" t="str">
        <f>$A7 &amp; $B7 &amp; THA!K6 &amp; $C7</f>
        <v xml:space="preserve">        description: "มีลำตัวที่มีรูปร่างเป็นแกนหมุนพร้อมช่องลมรูปพระจันทร์เสี้ยวซึ่งบานพับอยู่ที่ปลายด้านหน้า พยาธิใบไม้ที่หางจะเรียวโดยไม่มีรอยบากตรงกลาง และครีบมีขนาดเล็กและแคบ แนวปากจะแตกต่างจากส่วนหลังที่โค้งมาก ในผู้ชายส่วนโค้งนี้กว้างมากและเป็นสี่เหลี่ยมจัตุรัส แก้มสามารถยกขึ้นเหนือกรามบนและแตงจะดูแบน" ,</v>
      </c>
      <c r="N7" s="18" t="str">
        <f>$A7 &amp; $B7 &amp; THA!L6 &amp; $C7</f>
        <v xml:space="preserve">        description: "สัตว์จำพวกวาฬฟันที่ใหญ่ที่สุด ร่างกายมีขนาดใหญ่และมีริ้วรอย ศีรษะประกอบขึ้นเป็น 1 ใน 3 ของความยาวลำตัว และดูเป็นสี่เหลี่ยมจัตุรัสเมื่อมองจากด้านข้าง กรามล่างแคบมากเมื่อเทียบกับกรามบนและมีฟัน ขากรรไกรบนไม่มีฟัน ช่องลมรูปตัว s เดียววางอยู่ทางซ้ายเล็กน้อยของศีรษะ/ ตีนกบสั้นและมีรูปร่างเป็นไม้พาย พยาธิใบไม้เป็นวงกว้างโดยมีขอบตรงและมีรอยหยักหลายอัน การกระแทกมีลักษณะเป็นพวงและทำมุมไปทางซ้าย" ,</v>
      </c>
      <c r="O7" s="18" t="str">
        <f>$A7 &amp; $B7 &amp; THA!M6 &amp; $C7</f>
        <v xml:space="preserve">        description: "มีลำตัวที่แข็งแรง หัวเหมือนปลาฉลาม และขากรรไกรล่างแคบๆ ช่องลมอยู่ห่างจากปลายพลับพลาประมาณ &gt; 10% มีรอยกรีดเหงือกปลอมที่หลังตาและครีบเล็กๆ วางไว้ใกล้ศีรษะ" ,</v>
      </c>
      <c r="P7" s="18" t="str">
        <f>$A7 &amp; $B7 &amp; THA!N6 &amp; $C7</f>
        <v xml:space="preserve">        description: "ร่างกายแข็งแรง รอยหลังตาที่ดูเหมือนร่องเหงือกปลอม หัวเหมือนปลาฉลาม กรามล่างเล็กและแคบ ครีบเล็กใกล้กับศีรษะ มีโคกเล็กน้อยระหว่างช่องลมและครีบหลัง ช่องลมอยู่ห่างจากปลายพลับพลา &gt;10%" ,</v>
      </c>
      <c r="Q7" s="18" t="str">
        <f>$A7 &amp; $B7 &amp; THA!O6 &amp; $C7</f>
        <v xml:space="preserve">        description: "มีจมูกโค้งมนไม่มีจะงอยปากเด่น ตีนกบมีขนาดใหญ่และมีรูปร่างเป็นไม้พาย และผู้ใหญ่จะมีรอยพับที่คอ" ,</v>
      </c>
      <c r="R7" s="18" t="str">
        <f>$A7 &amp; $B7 &amp; THA!P6 &amp; $C7</f>
        <v xml:space="preserve">        description: "หนึ่งใน Black-fish วาฬนำร่องมีครีบหลังที่วางไว้ในครึ่งหน้าของร่างกาย จมูกกลมมีหัวโป่งเกือบสี่เหลี่ยมในผู้ใหญ่ ครีบยาว มีลักษณะเป็นเคียวและเรียว ตัวผู้มีขนาดใหญ่กว่าตัวเมียมากโดยมีกระดูกงูทวารที่เด่นกว่าและครีบปลอมที่มีฐานกว้างกว่า" ,</v>
      </c>
      <c r="S7" s="18" t="str">
        <f>$A7 &amp; $B7 &amp; THA!Q6 &amp; $C7</f>
        <v xml:space="preserve">        description: "โลมาที่ใหญ่ที่สุดมีลำตัวที่แข็งแรง จมูกทู่ที่ไม่มีจงอยปากที่โดดเด่นและครีบหลังที่สูง" ,</v>
      </c>
      <c r="T7" s="18" t="str">
        <f>$A7 &amp; $B7 &amp; THA!R6 &amp; $C7</f>
        <v xml:space="preserve">        description: "มีลำตัวเรียวยาวมีจมูกมนและแตงที่ลาดอย่างนุ่มนวล จะงอยปากไม่เด่น ตีนกบมีความยาวและมีโคกเล็กน้อยที่ขอบชั้นนำทำให้ได้รูปตัว S" ,</v>
      </c>
      <c r="U7" s="18" t="str">
        <f>$A7 &amp; $B7 &amp; THA!S6 &amp; $C7</f>
        <v xml:space="preserve">        description: "มีลำตัวยาวแข็งแรงก่อนครีบหลังและหลังเรียว จมูกกลมมีแตงลาดเอียง จะงอยปากไม่เด่น ครีบยาวมีปลายมน" ,</v>
      </c>
      <c r="V7" s="18" t="str">
        <f>$A7 &amp; $B7 &amp; THA!T6 &amp; $C7</f>
        <v xml:space="preserve">        description: "มีลำตัวเรียวยาวและจมูกมนมีแตง มีคำใบ้เล็กน้อยของจงอยปาก ครีบยาว แหลมและรูปเคียว" ,</v>
      </c>
      <c r="W7" s="18" t="str">
        <f>$A7 &amp; $B7 &amp; THA!U6 &amp; $C7</f>
        <v xml:space="preserve">        description: "มีลำตัวที่แข็งแรง หัวทู่และปากที่ลาดขึ้นไป แตงมีลักษณะเป็นเหลี่ยมมากกว่ากลม ครีบยาวและแหลม สต็อกหางเรียวมากเมื่อเทียบกับด้านหน้าของลำตัว" ,</v>
      </c>
      <c r="X7" s="18" t="str">
        <f>$A7 &amp; $B7 &amp; THA!V6 &amp; $C7</f>
        <v xml:space="preserve">        description: "มีลำตัวที่แข็งแรงมีหัวทรงกรวยแหลมและแตงที่ลาดเอียงเบา ๆ ไม่มีรอยพับ จะงอยปากยาวและครีบมีขนาดใหญ่และแหลม" ,</v>
      </c>
      <c r="Y7" s="18" t="str">
        <f>$A7 &amp; $B7 &amp; THA!W6 &amp; $C7</f>
        <v xml:space="preserve">        description: "ร่างกายแข็งแรง มีจงอยปากท่อนซุงปานกลาง ครีบหลังถูกวางไว้ที่จุดกึ่งกลางของด้านหลัง บนโคก และด้วยเหตุนี้จึงเป็นชื่อ มีแตงกระเปาะมีรอยพับที่ชัดเจนและครีบขนาดใหญ่และ flukes พร้อมปลายโค้งมน ผู้ใหญ่จะมีโคนที่ใหญ่กว่า โดยเฉพาะในผู้ชาย" ,</v>
      </c>
      <c r="Z7" s="18" t="str">
        <f>$A7 &amp; $B7 &amp; THA!X6 &amp; $C7</f>
        <v xml:space="preserve">        description: "ร่างกายแข็งแรง มีจงอยปากท่อนซุงปานกลาง มีแตงโป่งมีรอยย่นชัดเจน ครีบหลังถูกวางไว้ที่จุดกึ่งกลางของด้านหลัง บนโคก และด้วยเหตุนี้จึงเป็นชื่อ โคกที่ลาดเอียงเบา ๆ ใต้ครีบนั้นไม่เด่นชัดเหมือนใน S plumbea ครีบอยู่ที่จุดกึ่งกลางของด้านหลัง ครีบและร่องปลายโค้งมน ตัวเต็มวัยจะมีโคกที่ใหญ่กว่า โดยเฉพาะในผู้ชาย (ตัวผู้ที่โตเต็มวัยจะมีน้ำหนักมากกว่าตัวเมียถึงสามเท่า)" ,</v>
      </c>
      <c r="AA7" s="18" t="str">
        <f>$A7 &amp; $B7 &amp; THA!Y6 &amp; $C7</f>
        <v xml:space="preserve">        description: "มีร่างกายที่แข็งแรง หัวโป่งและหน้าผากที่ลาดเอียงเบา ๆ จะงอยปากยาว ขากรรไกรล่างยาวกว่าขากรรไกรบนเล็กน้อย มีรอยพับที่โดดเด่น ครีบมีขนาดเล็กแหลม" ,</v>
      </c>
      <c r="AB7" s="18" t="str">
        <f>$A7 &amp; $B7 &amp; THA!Z6 &amp; $C7</f>
        <v xml:space="preserve">        description: "มีรูปร่างเพรียวบางพร้อมแตงที่โดดเด่นมีรอยพับ ครีบหลังสูง เรียว ปลายมนตรงกลางหลัง จะงอยปากยาวปานกลางครีบเรียวและแหลม" ,</v>
      </c>
      <c r="AC7" s="18" t="str">
        <f>$A7 &amp; $B7 &amp; THA!AA6 &amp; $C7</f>
        <v xml:space="preserve">        description: "มีรูปร่างเพรียวบางและมีหน้าผากที่ลาดเอียงเบา ๆ มีรอยพับและจงอยปากยาวมาก ครีบจะเรียวและแหลม" ,</v>
      </c>
      <c r="AD7" s="18" t="str">
        <f>$A7 &amp; $B7 &amp; THA!AB6 &amp; $C7</f>
        <v xml:space="preserve">        description: "ร่างกายไม่เรียวเหมือน Stenella อื่นๆ พวกเขามีหน้าผากลาดเบา ๆ และจงอยปากยาวปานกลาง ตีนกบจะเรียวและแหลมและมีรอยพับ" ,</v>
      </c>
      <c r="AE7" s="18" t="str">
        <f>$A7 &amp; $B7 &amp; THA!AC6 &amp; $C7</f>
        <v xml:space="preserve">        description: "มีรูปร่างเพรียวบางมาก มีหน้าผากที่ลาดเอียงเล็กน้อยและมีรอยพับเด่นชัด พวกมันมีจงอยปากที่ยาวมากและครีบยาว เรียวและแหลม" ,</v>
      </c>
      <c r="AF7" s="18" t="str">
        <f>$A7 &amp; $B7 &amp; THA!AD6 &amp; $C7</f>
        <v xml:space="preserve">        description: "มีร่างกายที่แข็งแรงมาก มีหน้าผากที่ลาดเอียงเล็กน้อย มีรอยพับเด่นชัด ระหว่างแตงกับจงอยปาก จงอยปากจะงอยปากสั้นและมีขนแข็ง ครีบยาวและชี้ไปที่ปลาย ขอบด้านท้ายของพยาธิใบไม้เว้าชัดเจน" ,</v>
      </c>
      <c r="AG7" s="18" t="str">
        <f>$A7 &amp; $B7 &amp; THA!AE6 &amp; $C7</f>
        <v xml:space="preserve">        description: "มีลำตัวเป็นตอร์ปิโด หัวเป็นกระเปาะและจมูกมน จะงอยปากไม่มี ครีบยาวและเป็นเท็จ พยาธิใบไม้มีรอยบาก" ,</v>
      </c>
      <c r="AH7" s="18" t="str">
        <f>$A7 &amp; $B7 &amp; THA!AF6 &amp; $C7</f>
        <v xml:space="preserve">        description: "โลมาแม่น้ำแห่งเอเชียใต้มีรูปร่างที่แข็งแรงและจะงอยปากเรียวยาวและมีปลายแบน จะงอยปากยาวในเพศหญิงและค่อนข้างสั้นในเพศชาย มีรอยพับเด่นชัดระหว่างจะงอยปากกับแตง โดยมีสันบนแตง ร่องเดียวหมายถึงช่องลม ตาเหมือนรูเข็มและฟันเลื่อยกว้างโดยมีระยะขอบด้านในเว้าและรอยบากที่โดดเด่น ครีบเป็นครีบที่มีปลายเป็นเหลี่ยม" ,</v>
      </c>
    </row>
    <row r="8" spans="1:34">
      <c r="A8" s="17" t="s">
        <v>88</v>
      </c>
      <c r="B8" s="23" t="s">
        <v>154</v>
      </c>
      <c r="C8" s="23" t="s">
        <v>155</v>
      </c>
      <c r="D8" s="28" t="str">
        <f>$A8 &amp; $B8 &amp; THA!$A$7&amp; THA!B7 &amp; THA!$A$8 &amp;THA!B8 &amp;THA!$A$9&amp;THA!B9 &amp; $C8</f>
        <v xml:space="preserve">        size: "ความยาวแรกเกิด: 1-1.3m, ผู้ใหญ่ ความยาว: 2.5-2.7m, น้ำหนักผู้ใหญ่: 570 Kg" ,</v>
      </c>
      <c r="E8" s="28" t="str">
        <f>$A8 &amp; $B8 &amp; THA!$A$7&amp; THA!C7 &amp; THA!$A$8 &amp;THA!C8 &amp;THA!$A$9&amp;THA!C9 &amp; $C8</f>
        <v xml:space="preserve">        size: "ความยาวแรกเกิด: 4.3m, ผู้ใหญ่ ความยาว: 11-17m, น้ำหนักผู้ใหญ่: 40,000 Kg" ,</v>
      </c>
      <c r="F8" s="28" t="str">
        <f>$A8 &amp; $B8 &amp; THA!$A$7&amp; THA!D7 &amp; THA!$A$8 &amp;THA!D8 &amp;THA!$A$9&amp;THA!D9 &amp; $C8</f>
        <v xml:space="preserve">        size: "ความยาวแรกเกิด: 7-8m, ผู้ใหญ่ ความยาว: 25-29m, น้ำหนักผู้ใหญ่: 72,000-1,35,000 Kg" ,</v>
      </c>
      <c r="G8" s="28" t="str">
        <f>$A8 &amp; $B8 &amp; THA!$A$7&amp; THA!E7 &amp; THA!$A$8 &amp;THA!E8 &amp;THA!$A$9&amp;THA!E9 &amp; $C8</f>
        <v xml:space="preserve">        size: "ความยาวแรกเกิด: 4m, ผู้ใหญ่ ความยาว: 15-16.5m, น้ำหนักผู้ใหญ่: 40,000 Kg" ,</v>
      </c>
      <c r="H8" s="28" t="str">
        <f>$A8 &amp; $B8 &amp; THA!$A$7&amp; THA!F7 &amp; THA!$A$8 &amp;THA!F8 &amp;THA!$A$9&amp;THA!F9 &amp; $C8</f>
        <v xml:space="preserve">        size: "ความยาวแรกเกิด: 3.5-4m, ผู้ใหญ่ ความยาว: 9.6-11.5m, น้ำหนักผู้ใหญ่: 20,000 Kg" ,</v>
      </c>
      <c r="I8" s="28" t="str">
        <f>$A8 &amp; $B8 &amp; THA!$A$7&amp; THA!G7 &amp; THA!$A$8 &amp;THA!G8 &amp;THA!$A$9&amp;THA!G9 &amp; $C8</f>
        <v xml:space="preserve">        size: "ความยาวแรกเกิด: 2.9m, ผู้ใหญ่ ความยาว: 6.5m, น้ำหนักผู้ใหญ่: Unknown" ,</v>
      </c>
      <c r="J8" s="28" t="str">
        <f>$A8 &amp; $B8 &amp; THA!$A$7&amp; THA!H7 &amp; THA!$A$8 &amp;THA!H8 &amp;THA!$A$9&amp;THA!H9 &amp; $C8</f>
        <v xml:space="preserve">        size: "ความยาวแรกเกิด: 2m, ผู้ใหญ่ ความยาว: 3.9-4.8m, น้ำหนักผู้ใหญ่: Unknown" ,</v>
      </c>
      <c r="K8" s="28" t="str">
        <f>$A8 &amp; $B8 &amp; THA!$A$7&amp; THA!I7 &amp; THA!$A$8 &amp;THA!I8 &amp;THA!$A$9&amp;THA!I9 &amp; $C8</f>
        <v xml:space="preserve">        size: "ความยาวแรกเกิด: 2-2.5m, ผู้ใหญ่ ความยาว: 5.3m, น้ำหนักผู้ใหญ่: Unknown" ,</v>
      </c>
      <c r="L8" s="28" t="str">
        <f>$A8 &amp; $B8 &amp; THA!$A$7&amp; THA!J7 &amp; THA!$A$8 &amp;THA!J8 &amp;THA!$A$9&amp;THA!J9 &amp; $C8</f>
        <v xml:space="preserve">        size: "ความยาวแรกเกิด: 2.7m, ผู้ใหญ่ ความยาว: 6-7m, น้ำหนักผู้ใหญ่: 3,000 Kg" ,</v>
      </c>
      <c r="M8" s="28" t="str">
        <f>$A8 &amp; $B8 &amp; THA!$A$7&amp; THA!K7 &amp; THA!$A$8 &amp;THA!K8 &amp;THA!$A$9&amp;THA!K9 &amp; $C8</f>
        <v xml:space="preserve">        size: "ความยาวแรกเกิด: 2-2.5m, ผู้ใหญ่ ความยาว: 4.7m, น้ำหนักผู้ใหญ่: 1,033 Kg" ,</v>
      </c>
      <c r="N8" s="28" t="str">
        <f>$A8 &amp; $B8 &amp; THA!$A$7&amp; THA!L7 &amp; THA!$A$8 &amp;THA!L8 &amp;THA!$A$9&amp;THA!L9 &amp; $C8</f>
        <v xml:space="preserve">        size: "ความยาวแรกเกิด: 35-45m, ผู้ใหญ่ ความยาว: 12.5-19.2m, น้ำหนักผู้ใหญ่: 57,000 Kg" ,</v>
      </c>
      <c r="O8" s="28" t="str">
        <f>$A8 &amp; $B8 &amp; THA!$A$7&amp; THA!M7 &amp; THA!$A$8 &amp;THA!M8 &amp;THA!$A$9&amp;THA!M9 &amp; $C8</f>
        <v xml:space="preserve">        size: "ความยาวแรกเกิด: 1m, ผู้ใหญ่ ความยาว: 2.5-2.7m, น้ำหนักผู้ใหญ่: 272 Kg" ,</v>
      </c>
      <c r="P8" s="28" t="str">
        <f>$A8 &amp; $B8 &amp; THA!$A$7&amp; THA!N7 &amp; THA!$A$8 &amp;THA!N8 &amp;THA!$A$9&amp;THA!N9 &amp; $C8</f>
        <v xml:space="preserve">        size: "ความยาวแรกเกิด: 1.2m, ผู้ใหญ่ ความยาว: 2.7-3.9m, น้ำหนักผู้ใหญ่: 450 Kg" ,</v>
      </c>
      <c r="Q8" s="28" t="str">
        <f>$A8 &amp; $B8 &amp; THA!$A$7&amp; THA!O7 &amp; THA!$A$8 &amp;THA!O8 &amp;THA!$A$9&amp;THA!O9 &amp; $C8</f>
        <v xml:space="preserve">        size: "ความยาวแรกเกิด: 1m, ผู้ใหญ่ ความยาว: 2.5m, น้ำหนักผู้ใหญ่: 130Kg" ,</v>
      </c>
      <c r="R8" s="28" t="str">
        <f>$A8 &amp; $B8 &amp; THA!$A$7&amp; THA!P7 &amp; THA!$A$8 &amp;THA!P8 &amp;THA!$A$9&amp;THA!P9 &amp; $C8</f>
        <v xml:space="preserve">        size: "ความยาวแรกเกิด: 1.4-1.9m, ผู้ใหญ่ ความยาว: 5.5-7.2m, น้ำหนักผู้ใหญ่: 3,600 Kg" ,</v>
      </c>
      <c r="S8" s="28" t="str">
        <f>$A8 &amp; $B8 &amp; THA!$A$7&amp; THA!Q7 &amp; THA!$A$8 &amp;THA!Q8 &amp;THA!$A$9&amp;THA!Q9 &amp; $C8</f>
        <v xml:space="preserve">        size: "ความยาวแรกเกิด: 2.1-2.6m, ผู้ใหญ่ ความยาว: 8.5-9.8m, น้ำหนักผู้ใหญ่: 7,500-10,000 Kg" ,</v>
      </c>
      <c r="T8" s="28" t="str">
        <f>$A8 &amp; $B8 &amp; THA!$A$7&amp; THA!R7 &amp; THA!$A$8 &amp;THA!R8 &amp;THA!$A$9&amp;THA!R9 &amp; $C8</f>
        <v xml:space="preserve">        size: "ความยาวแรกเกิด: 1.5-2.1m, ผู้ใหญ่ ความยาว: 5-6m, น้ำหนักผู้ใหญ่: 2,000 Kg" ,</v>
      </c>
      <c r="U8" s="28" t="str">
        <f>$A8 &amp; $B8 &amp; THA!$A$7&amp; THA!S7 &amp; THA!$A$8 &amp;THA!S8 &amp;THA!$A$9&amp;THA!S9 &amp; $C8</f>
        <v xml:space="preserve">        size: "ความยาวแรกเกิด: 80cm, ผู้ใหญ่ ความยาว: 2.6m, น้ำหนักผู้ใหญ่: 225 Kg" ,</v>
      </c>
      <c r="V8" s="28" t="str">
        <f>$A8 &amp; $B8 &amp; THA!$A$7&amp; THA!T7 &amp; THA!$A$8 &amp;THA!T8 &amp;THA!$A$9&amp;THA!T9 &amp; $C8</f>
        <v xml:space="preserve">        size: "ความยาวแรกเกิด: 1m, ผู้ใหญ่ ความยาว: 2.6m, น้ำหนักผู้ใหญ่: 275 Kg" ,</v>
      </c>
      <c r="W8" s="28" t="str">
        <f>$A8 &amp; $B8 &amp; THA!$A$7&amp; THA!U7 &amp; THA!$A$8 &amp;THA!U8 &amp;THA!$A$9&amp;THA!U9 &amp; $C8</f>
        <v xml:space="preserve">        size: "ความยาวแรกเกิด: 1-1.5m, ผู้ใหญ่ ความยาว: 3.8m, น้ำหนักผู้ใหญ่: 500 Kg" ,</v>
      </c>
      <c r="X8" s="28" t="str">
        <f>$A8 &amp; $B8 &amp; THA!$A$7&amp; THA!V7 &amp; THA!$A$8 &amp;THA!V8 &amp;THA!$A$9&amp;THA!V9 &amp; $C8</f>
        <v xml:space="preserve">        size: "ความยาวแรกเกิด: 1m, ผู้ใหญ่ ความยาว: 2.65m, น้ำหนักผู้ใหญ่: 155 Kg" ,</v>
      </c>
      <c r="Y8" s="28" t="str">
        <f>$A8 &amp; $B8 &amp; THA!$A$7&amp; THA!W7 &amp; THA!$A$8 &amp;THA!W8 &amp;THA!$A$9&amp;THA!W9 &amp; $C8</f>
        <v xml:space="preserve">        size: "ความยาวแรกเกิด: 1m, ผู้ใหญ่ ความยาว: 2.6-2.8m, น้ำหนักผู้ใหญ่: 280 Kg" ,</v>
      </c>
      <c r="Z8" s="28" t="str">
        <f>$A8 &amp; $B8 &amp; THA!$A$7&amp; THA!X7 &amp; THA!$A$8 &amp;THA!X8 &amp;THA!$A$9&amp;THA!X9 &amp; $C8</f>
        <v xml:space="preserve">        size: "ความยาวแรกเกิด: 1m, ผู้ใหญ่ ความยาว: 2.7m, น้ำหนักผู้ใหญ่: 240 Kg" ,</v>
      </c>
      <c r="AA8" s="28" t="str">
        <f>$A8 &amp; $B8 &amp; THA!$A$7&amp; THA!Y7 &amp; THA!$A$8 &amp;THA!Y8 &amp;THA!$A$9&amp;THA!Y9 &amp; $C8</f>
        <v xml:space="preserve">        size: "ความยาวแรกเกิด: 85-112cm, ผู้ใหญ่ ความยาว: 2.7m, น้ำหนักผู้ใหญ่: 230 Kg" ,</v>
      </c>
      <c r="AB8" s="28" t="str">
        <f>$A8 &amp; $B8 &amp; THA!$A$7&amp; THA!Z7 &amp; THA!$A$8 &amp;THA!Z8 &amp;THA!$A$9&amp;THA!Z9 &amp; $C8</f>
        <v xml:space="preserve">        size: "ความยาวแรกเกิด: 90cm, ผู้ใหญ่ ความยาว: 2.4-2.6m, น้ำหนักผู้ใหญ่: 119 Kg" ,</v>
      </c>
      <c r="AC8" s="28" t="str">
        <f>$A8 &amp; $B8 &amp; THA!$A$7&amp; THA!AA7 &amp; THA!$A$8 &amp;THA!AA8 &amp;THA!$A$9&amp;THA!AA9 &amp; $C8</f>
        <v xml:space="preserve">        size: "ความยาวแรกเกิด: 75-80cm, ผู้ใหญ่ ความยาว: 1.5-2.3m, น้ำหนักผู้ใหญ่: 82 Kg" ,</v>
      </c>
      <c r="AD8" s="28" t="str">
        <f>$A8 &amp; $B8 &amp; THA!$A$7&amp; THA!AB7 &amp; THA!$A$8 &amp;THA!AB8 &amp;THA!$A$9&amp;THA!AB9 &amp; $C8</f>
        <v xml:space="preserve">        size: "ความยาวแรกเกิด: 93-100cn, ผู้ใหญ่ ความยาว: 2.56m, น้ำหนักผู้ใหญ่: 155 Kg" ,</v>
      </c>
      <c r="AE8" s="28" t="str">
        <f>$A8 &amp; $B8 &amp; THA!$A$7&amp; THA!AC7 &amp; THA!$A$8 &amp;THA!AC8 &amp;THA!$A$9&amp;THA!AC9 &amp; $C8</f>
        <v xml:space="preserve">        size: "ความยาวแรกเกิด: 80-100cm, ผู้ใหญ่ ความยาว: 2.6m, น้ำหนักผู้ใหญ่: 235 Kg" ,</v>
      </c>
      <c r="AF8" s="28" t="str">
        <f>$A8 &amp; $B8 &amp; THA!$A$7&amp; THA!AD7 &amp; THA!$A$8 &amp;THA!AD8 &amp;THA!$A$9&amp;THA!AD9 &amp; $C8</f>
        <v xml:space="preserve">        size: "ความยาวแรกเกิด: 1-1.1m, ผู้ใหญ่ ความยาว: 2.6-2.7m, น้ำหนักผู้ใหญ่: 210 Kg" ,</v>
      </c>
      <c r="AG8" s="28" t="str">
        <f>$A8 &amp; $B8 &amp; THA!$A$7&amp; THA!AE7 &amp; THA!$A$8 &amp;THA!AE8 &amp;THA!$A$9&amp;THA!AE9 &amp; $C8</f>
        <v xml:space="preserve">        size: "ความยาวแรกเกิด: 75-85cm, ผู้ใหญ่ ความยาว: 1.5m, น้ำหนักผู้ใหญ่: 60 Kg" ,</v>
      </c>
      <c r="AH8" s="28" t="str">
        <f>$A8 &amp; $B8 &amp; THA!$A$7&amp; THA!AF7 &amp; THA!$A$8 &amp;THA!AF8 &amp;THA!$A$9&amp;THA!AF9 &amp; $C8</f>
        <v xml:space="preserve">        size: "ความยาวแรกเกิด: 70-90cm, ผู้ใหญ่ ความยาว: 1.6-2.6m, น้ำหนักผู้ใหญ่: 85 Kg" ,</v>
      </c>
    </row>
    <row r="9" spans="1:34">
      <c r="A9" s="17" t="s">
        <v>89</v>
      </c>
      <c r="B9" s="23" t="s">
        <v>154</v>
      </c>
      <c r="C9" s="23" t="s">
        <v>155</v>
      </c>
      <c r="D9" s="18" t="str">
        <f>$A9 &amp; $B9 &amp; THA!B10 &amp; $C9</f>
        <v xml:space="preserve">        colour_pattern: "เทาน้ำตาลหม่น" ,</v>
      </c>
      <c r="E9" s="18" t="str">
        <f>$A9 &amp; $B9 &amp; THA!C10 &amp; $C9</f>
        <v xml:space="preserve">        colour_pattern: "สีดำหรือสีเทา มีบริเวณสีขาวที่คอและท้อง ครีบด้านล่างเป็นสีขาว บางครั้งอยู่เหนือเช่นกัน" ,</v>
      </c>
      <c r="F9" s="18" t="str">
        <f>$A9 &amp; $B9 &amp; THA!D10 &amp; $C9</f>
        <v xml:space="preserve">        colour_pattern: "สีเทาอมฟ้ามีลายจุด" ,</v>
      </c>
      <c r="G9" s="18" t="str">
        <f>$A9 &amp; $B9 &amp; THA!E10 &amp; $C9</f>
        <v xml:space="preserve">        colour_pattern: "เทาเข้ม" ,</v>
      </c>
      <c r="H9" s="18" t="str">
        <f>$A9 &amp; $B9 &amp; THA!F10 &amp; $C9</f>
        <v xml:space="preserve">        colour_pattern: "สีลำตัวทูโทนที่มีส่วนหลังสีเข้มและส่วนท้องสีอ่อน" ,</v>
      </c>
      <c r="I9" s="18" t="str">
        <f>$A9 &amp; $B9 &amp; THA!G10 &amp; $C9</f>
        <v xml:space="preserve">        colour_pattern: "ลำตัวส่วนหลังมีสีเทาถึงเทาน้ำตาล ส่วนด้านข้าง ใต้ท้อง และหัวมีสีอ่อน บ่อยครั้ง แผลเป็นสีขาวจากฉลามคุ๊กกี้จะมองเห็นได้บนร่างกาย" ,</v>
      </c>
      <c r="J9" s="18" t="str">
        <f>$A9 &amp; $B9 &amp; THA!H10 &amp; $C9</f>
        <v xml:space="preserve">        colour_pattern: "สีเทาเข้มมีรอยแผลเป็นสีขาว ปลายขากรรไกรล่างเป็นสีขาว" ,</v>
      </c>
      <c r="K9" s="18" t="str">
        <f>$A9 &amp; $B9 &amp; THA!I10 &amp; $C9</f>
        <v xml:space="preserve">        colour_pattern: "สีเทาเข้มถึงดำมีปลายสีขาวถึงพลับพลา รอยแผลเป็นสีขาวในผู้ใหญ่" ,</v>
      </c>
      <c r="L9" s="18" t="str">
        <f>$A9 &amp; $B9 &amp; THA!J10 &amp; $C9</f>
        <v xml:space="preserve">        colour_pattern: "สีเทาถึงสีน้ำตาลสนิมอ่อน มีรอยตัดคุกกี้และรอยคราดทั่ว เพศผู้จะมีสีขาวที่ศีรษะและหลังส่วนบนมากกว่า" ,</v>
      </c>
      <c r="M9" s="18" t="str">
        <f>$A9 &amp; $B9 &amp; THA!K10 &amp; $C9</f>
        <v xml:space="preserve">        colour_pattern: "สีเทาถึงเทาน้ำตาลอมเทา มีแผลเป็นสีขาวตามเครื่องตัดคุกกี้และรอยคราด" ,</v>
      </c>
      <c r="N9" s="18" t="str">
        <f>$A9 &amp; $B9 &amp; THA!L10 &amp; $C9</f>
        <v xml:space="preserve">        colour_pattern: "สีดำถึงสีเทาน้ำตาล" ,</v>
      </c>
      <c r="O9" s="18" t="str">
        <f>$A9 &amp; $B9 &amp; THA!M10 &amp; $C9</f>
        <v xml:space="preserve">        colour_pattern: "สีเทาเข้มถึงดำน้ำตาลที่ด้านบน รอยหลังตาที่ดูเหมือนกรีดเหงือกปลอม" ,</v>
      </c>
      <c r="P9" s="18" t="str">
        <f>$A9 &amp; $B9 &amp; THA!N10 &amp; $C9</f>
        <v xml:space="preserve">        colour_pattern: "สีเทาเข้มถึงดำน้ำตาลที่ด้านบน รอยหลังตาที่ดูเหมือนกรีดเหงือกปลอม" ,</v>
      </c>
      <c r="Q9" s="18" t="str">
        <f>$A9 &amp; $B9 &amp; THA!O10 &amp; $C9</f>
        <v xml:space="preserve">        colour_pattern: "สีเทาเหล็ก" ,</v>
      </c>
      <c r="R9" s="18" t="str">
        <f>$A9 &amp; $B9 &amp; THA!P10 &amp; $C9</f>
        <v xml:space="preserve">        colour_pattern: "สีดำถึงเทาอมน้ำตาล มีแถบไฟรูปสมอเรือบนหมากรุก และมีริ้วแสงสองเส้นจากฐานของครีบหลังรอบรูพัดที่ตกลงมาสู่ดวงตา รูปแบบอานม้าสีอ่อนปรากฏอยู่ด้านหลังครีบหลัง" ,</v>
      </c>
      <c r="S9" s="18" t="str">
        <f>$A9 &amp; $B9 &amp; THA!Q10 &amp; $C9</f>
        <v xml:space="preserve">        colour_pattern: "ระบุรูปแบบสีขาว-ดำได้ง่าย โดยมีอานม้าสีอ่อนอยู่ด้านหลังครีบหลัง" ,</v>
      </c>
      <c r="T9" s="18" t="str">
        <f>$A9 &amp; $B9 &amp; THA!R10 &amp; $C9</f>
        <v xml:space="preserve">        colour_pattern: "สีดำถึงดำอมเทา โดยมีจุดสีเทาอ่อนที่หน้าอกและหน้าท้อง แหลมจางมากเรียวไปถึงกระดูกงู" ,</v>
      </c>
      <c r="U9" s="18" t="str">
        <f>$A9 &amp; $B9 &amp; THA!S10 &amp; $C9</f>
        <v xml:space="preserve">        colour_pattern: "ดำถึงดำอมเทา ปลายปากและจะงอยปากเป็นสีขาว เสื้อคลุมสีเทาอ่อนจุ่มอยู่ใต้ครีบหลังโดดเด่น" ,</v>
      </c>
      <c r="V9" s="18" t="str">
        <f>$A9 &amp; $B9 &amp; THA!T10 &amp; $C9</f>
        <v xml:space="preserve">        colour_pattern: "สีดำอมเทา ปลายปากและปากจะงอยปากสีขาว ผ้าคลุมสีเทาอ่อน (ลึกกว่าวาฬเพชฌฆาตแคระ) ที่อยู่ใต้ครีบหลังนั้นเด่นชัด แผ่นแปะปัสสาวะที่เบากว่า" ,</v>
      </c>
      <c r="W9" s="18" t="str">
        <f>$A9 &amp; $B9 &amp; THA!U10 &amp; $C9</f>
        <v xml:space="preserve">        colour_pattern: "สีขาวอมเทา ส่วนใหญ่มีรอยแผลเป็นจากคราด" ,</v>
      </c>
      <c r="X9" s="18" t="str">
        <f>$A9 &amp; $B9 &amp; THA!V10 &amp; $C9</f>
        <v xml:space="preserve">        colour_pattern: "ด้านบนสีดำอมเทา พุงสีชมพู และเสื้อคลุมสีเทาอ่อนที่ด้านข้างซึ่งจุ่มลงไปใต้ครีบหลัง ท้อง ริมฝีปาก และกรามล่างมีสีขาวขุ่นและมีแผ่นปิดตาสีเข้ม" ,</v>
      </c>
      <c r="Y9" s="18" t="str">
        <f>$A9 &amp; $B9 &amp; THA!W10 &amp; $C9</f>
        <v xml:space="preserve">        colour_pattern: "ด้านบนสีดำอมเทา ท้องสีชมพู ท้อง ริมฝีปาก และกรามล่างจะสว่างกว่า ริมฝีปากและกรามล่าง และมีรอยจุดสีชมพู มีผ้าปิดตาสีเข้ม" ,</v>
      </c>
      <c r="Z9" s="18" t="str">
        <f>$A9 &amp; $B9 &amp; THA!X10 &amp; $C9</f>
        <v xml:space="preserve">        colour_pattern: "สีชมพูอมเทา มีสีชมพูที่ด้านข้าง รอบปากและท้องสีชมพู" ,</v>
      </c>
      <c r="AA9" s="18" t="str">
        <f>$A9 &amp; $B9 &amp; THA!Y10 &amp; $C9</f>
        <v xml:space="preserve">        colour_pattern: "สีเทาด้านบนมีเสื้อคลุมสีเทาอ่อนที่ด้านข้าง และลุกเป็นไฟขึ้นไปยังครีบหลัง น่องมีท้องสีชมพูในขณะที่ผู้ใหญ่มีสีดำ" ,</v>
      </c>
      <c r="AB9" s="18" t="str">
        <f>$A9 &amp; $B9 &amp; THA!Z10 &amp; $C9</f>
        <v xml:space="preserve">        colour_pattern: "โลมาลายจุดในเขตร้อนจะมีสีเทา สีเข้มกว่าด้านบนและสีข้างด้านบน และสีอ่อนกว่าที่ท้องและสีข้างล่าง โดยทั่วไปแล้วร่างกายจะพบเห็น แม้ว่าการจำแนกจะแตกต่างกันไปตามภูมิภาค โดยมีจุดสีขาวด้านบนและจุดสีดำด้านล่าง การจำเพิ่มขึ้นตามอายุและภูมิภาค โลมาแรกเกิดนั้นไม่มีจุดด่าง มีหลังสีเทาเข้มขอบนิ่มและท้องสีอ่อน ในทะเล ลักษณะเฉพาะของบังเหียนที่ทำเครื่องหมายไว้ เสื้อคลุมสีดำเหมือนกันที่ด้านหลัง และการมีแถบตีนกบสีเข้มช่วยในการระบุสายพันธุ์" ,</v>
      </c>
      <c r="AC9" s="18" t="str">
        <f>$A9 &amp; $B9 &amp; THA!AA10 &amp; $C9</f>
        <v xml:space="preserve">        colour_pattern: "ด้านบนสีดำอมเทา มีแถบสีเทาอ่อนวิ่งตามด้านข้าง และพุงสีขาว (ลายไตรภาคี) แถบตาสีเข้มตั้งแต่ตาถึงรอยพับและตาถึงตีนกบ จะงอยปากบนมีสีเข้มและจะงอยปากล่างเป็นสีขาวมีปลายสีดำถึงจะงอยปากบน" ,</v>
      </c>
      <c r="AD9" s="18" t="str">
        <f>$A9 &amp; $B9 &amp; THA!AB10 &amp; $C9</f>
        <v xml:space="preserve">        colour_pattern: "สีดำอมเทาด้านบนมีเสื้อคลุมสีเข้ม สีเทาอ่อนที่ด้านข้างมีไฟลุกโชนไปทางด้านหน้าครีบหลัง มีแถบสีเข้มวิ่งจากตาไปยังทวารหนักและตาถึงตีนกบ บนจะงอยปากสีเข้มและปากล่างเป็นสีขาวปลายสีดำ" ,</v>
      </c>
      <c r="AE9" s="18" t="str">
        <f>$A9 &amp; $B9 &amp; THA!AC10 &amp; $C9</f>
        <v xml:space="preserve">        colour_pattern: "สีดำอมเทาอยู่ด้านบน พุงสีขาวที่สว่างกว่า มีลายกระจกชั่วโมงรูปตัววีเด่นอยู่ใต้ครีบหลังและเปลวไฟสีเหลืองเหนือตีนกบ" ,</v>
      </c>
      <c r="AF9" s="18" t="str">
        <f>$A9 &amp; $B9 &amp; THA!AD10 &amp; $C9</f>
        <v xml:space="preserve">        colour_pattern: "ด้านบนสีเทา ท้องสีชมพูและแถบสีเทาอ่อนวิ่งจากใบหน้าถึงทวารหนัก แถบสีเทามองเห็นได้จากกลางขากรรไกรล่างไปจนถึงตีนกบ ขณะที่แถบสีเข้มมองเห็นได้จากปลายแตงไปจนถึงปลายกรามบน ปลายจะงอยปากสีเข้ม" ,</v>
      </c>
      <c r="AG9" s="18" t="str">
        <f>$A9 &amp; $B9 &amp; THA!AE10 &amp; $C9</f>
        <v xml:space="preserve">        colour_pattern: "สีเทาเข้มถึงเทาน้ำตาล มีตุ่มตุ่มที่ด้านหลัง มีตุ่ม 10-25 แถว ไม่มีครีบหลัง" ,</v>
      </c>
      <c r="AH9" s="18" t="str">
        <f>$A9 &amp; $B9 &amp; THA!AF10 &amp; $C9</f>
        <v xml:space="preserve">        colour_pattern: "ท่อนบนและหลังสีน้ำตาลอ่อนถึงเทาน้ำตาล ส่วนใต้ท้องเป็นสีอ่อน" ,</v>
      </c>
    </row>
    <row r="10" spans="1:34">
      <c r="A10" s="17" t="s">
        <v>90</v>
      </c>
      <c r="B10" s="23" t="s">
        <v>154</v>
      </c>
      <c r="C10" s="23" t="s">
        <v>155</v>
      </c>
      <c r="D10" s="18" t="str">
        <f>$A10 &amp; $B10 &amp; THA!B11 &amp; $C10</f>
        <v xml:space="preserve">        dorsal_fin: "ไม่มีครีบหลัง" ,</v>
      </c>
      <c r="E10" s="18" t="str">
        <f>$A10 &amp; $B10 &amp; THA!C11 &amp; $C10</f>
        <v xml:space="preserve">        dorsal_fin: "ครีบหลังตั้งอยู่น้อยกว่าหนึ่งในสามของความยาวลำตัวจากรอยบากหาง อาจมีขนาดเล็กและเป็นรูปสามเหลี่ยมหรือใหญ่กว่าและมีรูปร่างคล้ายเคียว มักมีขั้นหรือโคกทำให้มีชื่อสามัญว่า" ,</v>
      </c>
      <c r="F10" s="18" t="str">
        <f>$A10 &amp; $B10 &amp; THA!D11 &amp; $C10</f>
        <v xml:space="preserve">        dorsal_fin: "ครีบหลังขนาดเล็กมากที่ 3/4 ของทางจากปลายพลับพลา" ,</v>
      </c>
      <c r="G10" s="18" t="str">
        <f>$A10 &amp; $B10 &amp; THA!E11 &amp; $C10</f>
        <v xml:space="preserve">        dorsal_fin: " ครีบหลังสูงและโค้งงอที่ 3/4 ของทางจากปลายพลับพลา" ,</v>
      </c>
      <c r="H10" s="18" t="str">
        <f>$A10 &amp; $B10 &amp; THA!F11 &amp; $C10</f>
        <v xml:space="preserve">        dorsal_fin: "ครีบหลังที่ครีบหลังและครีบหลังสูงสามารถมองเห็นได้โดยมีรูระบายอากาศที่พื้นผิว ครีบอยู่มากกว่า 3/4 ของทางจากปลายพลับพลา" ,</v>
      </c>
      <c r="I10" s="18" t="str">
        <f>$A10 &amp; $B10 &amp; THA!G11 &amp; $C10</f>
        <v xml:space="preserve">        dorsal_fin: "ครีบหลังค่อนข้างสูงและโค้งงออยู่ด้านหลังจุดกึ่งกลางของด้านหลัง" ,</v>
      </c>
      <c r="J10" s="18" t="str">
        <f>$A10 &amp; $B10 &amp; THA!H11 &amp; $C10</f>
        <v xml:space="preserve">        dorsal_fin: "ครีบหลังเล็ก 2/3 ของทางจากปลายพลับพลา" ,</v>
      </c>
      <c r="K10" s="18" t="str">
        <f>$A10 &amp; $B10 &amp; THA!I11 &amp; $C10</f>
        <v xml:space="preserve">        dorsal_fin: "ครีบหลังขนาดเล็ก 2/3 ของทางจากปลายพลับพลา" ,</v>
      </c>
      <c r="L10" s="18" t="str">
        <f>$A10 &amp; $B10 &amp; THA!J11 &amp; $C10</f>
        <v xml:space="preserve">        dorsal_fin: "ครีบหลังเล็ก 2/3 ของทางจากปลายพลับพลา" ,</v>
      </c>
      <c r="M10" s="18" t="str">
        <f>$A10 &amp; $B10 &amp; THA!K11 &amp; $C10</f>
        <v xml:space="preserve">        dorsal_fin: "ครีบหลังขนาดเล็ก 2/3 ของทางจากปลายพลับพลา" ,</v>
      </c>
      <c r="N10" s="18" t="str">
        <f>$A10 &amp; $B10 &amp; THA!L11 &amp; $C10</f>
        <v xml:space="preserve">        dorsal_fin: "ครีบหลังนูนต่ำ" ,</v>
      </c>
      <c r="O10" s="18" t="str">
        <f>$A10 &amp; $B10 &amp; THA!M11 &amp; $C10</f>
        <v xml:space="preserve">        dorsal_fin: "ครีบหลังสูงตระหง่านกลางหลัง" ,</v>
      </c>
      <c r="P10" s="18" t="str">
        <f>$A10 &amp; $B10 &amp; THA!N11 &amp; $C10</f>
        <v xml:space="preserve">        dorsal_fin: "ครีบหลังโค้งเล็กหลังกลางหลัง" ,</v>
      </c>
      <c r="Q10" s="18" t="str">
        <f>$A10 &amp; $B10 &amp; THA!O11 &amp; $C10</f>
        <v xml:space="preserve">        dorsal_fin: "ลูกบิดเหมือนครีบหลังอยู่ด้านหลังจุดกึ่งกลางของร่างกาย" ,</v>
      </c>
      <c r="R10" s="18" t="str">
        <f>$A10 &amp; $B10 &amp; THA!P11 &amp; $C10</f>
        <v xml:space="preserve">        dorsal_fin: "รูปแบบอานสีอ่อนด้านหลังครีบหลัง ครีบหลังโค้งมนขนาดใหญ่ ต่ำ และอยู่ด้านหน้าจุดกึ่งกลางด้านหลัง" ,</v>
      </c>
      <c r="S10" s="18" t="str">
        <f>$A10 &amp; $B10 &amp; THA!Q11 &amp; $C10</f>
        <v xml:space="preserve">        dorsal_fin: "ระบุได้ง่ายด้วยครีบหลังรูปสามเหลี่ยมตั้งตรงขนาดใหญ่มาก (ครีบหลังตัวผู้สูงกว่า 2 ม. ตัวเมียมีครีบโค้งสูงไม่เกิน 09 ม.)" ,</v>
      </c>
      <c r="T10" s="18" t="str">
        <f>$A10 &amp; $B10 &amp; THA!R11 &amp; $C10</f>
        <v xml:space="preserve">        dorsal_fin: "ครีบหลังสูงปลายโค้งมนอยู่ตรงกลางหลัง" ,</v>
      </c>
      <c r="U10" s="18" t="str">
        <f>$A10 &amp; $B10 &amp; THA!S11 &amp; $C10</f>
        <v xml:space="preserve">        dorsal_fin: "ครีบหลังสูงคลาดเคลื่อนเป็นมุมต่ำตรงกลางหลัง" ,</v>
      </c>
      <c r="V10" s="18" t="str">
        <f>$A10 &amp; $B10 &amp; THA!T11 &amp; $C10</f>
        <v xml:space="preserve">        dorsal_fin: "ครีบหลังสูงงอตรงกลางหลัง" ,</v>
      </c>
      <c r="W10" s="18" t="str">
        <f>$A10 &amp; $B10 &amp; THA!U11 &amp; $C10</f>
        <v xml:space="preserve">        dorsal_fin: "ครีบหลังสูง เรียว ตั้งตรงตรงกลางหลัง" ,</v>
      </c>
      <c r="X10" s="18" t="str">
        <f>$A10 &amp; $B10 &amp; THA!V11 &amp; $C10</f>
        <v xml:space="preserve">        dorsal_fin: "ครีบหลังสูง เรียว ตั้งตรงตรงกลางหลัง จงอยปากยาว" ,</v>
      </c>
      <c r="Y10" s="18" t="str">
        <f>$A10 &amp; $B10 &amp; THA!W11 &amp; $C10</f>
        <v xml:space="preserve">        dorsal_fin: "ครีบหลังเป็นครีบหลังสั้นและมีโคกใหญ่อยู่ด้านหน้าจุดกึ่งกลางลำตัว" ,</v>
      </c>
      <c r="Z10" s="18" t="str">
        <f>$A10 &amp; $B10 &amp; THA!X11 &amp; $C10</f>
        <v xml:space="preserve">        dorsal_fin: "ครีบหลังสั้น" ,</v>
      </c>
      <c r="AA10" s="18" t="str">
        <f>$A10 &amp; $B10 &amp; THA!Y11 &amp; $C10</f>
        <v xml:space="preserve">        dorsal_fin: "ครีบหลังสูงมีฐานกว้าง" ,</v>
      </c>
      <c r="AB10" s="18" t="str">
        <f>$A10 &amp; $B10 &amp; THA!Z11 &amp; $C10</f>
        <v xml:space="preserve">        dorsal_fin: " ครีบหลังทรงสูงแบบครีบหลังที่วางอยู่ตรงกลาง" ,</v>
      </c>
      <c r="AC10" s="18" t="str">
        <f>$A10 &amp; $B10 &amp; THA!AA11 &amp; $C10</f>
        <v xml:space="preserve">        dorsal_fin: "ครีบหลังสูง เรียว ตั้งตรงตรงกลางหลัง" ,</v>
      </c>
      <c r="AD10" s="18" t="str">
        <f>$A10 &amp; $B10 &amp; THA!AB11 &amp; $C10</f>
        <v xml:space="preserve">        dorsal_fin: "ครีบหลังเป็นรูปสามเหลี่ยม มีฐานกว้างอยู่ตรงกลางหลัง" ,</v>
      </c>
      <c r="AE10" s="18" t="str">
        <f>$A10 &amp; $B10 &amp; THA!AC11 &amp; $C10</f>
        <v xml:space="preserve">        dorsal_fin: "ครีบหลังสูงเรียวแหลมและอยู่ตรงกลางหลัง" ,</v>
      </c>
      <c r="AF10" s="18" t="str">
        <f>$A10 &amp; $B10 &amp; THA!AD11 &amp; $C10</f>
        <v xml:space="preserve">        dorsal_fin: "ครีบหลังสั้น เป็นรูปสามเหลี่ยม และตั้งตรงตรงกลางหลัง" ,</v>
      </c>
      <c r="AG10" s="18" t="str">
        <f>$A10 &amp; $B10 &amp; THA!AE11 &amp; $C10</f>
        <v xml:space="preserve">        dorsal_fin: "ครีบหลังขาด" ,</v>
      </c>
      <c r="AH10" s="18" t="str">
        <f>$A10 &amp; $B10 &amp; THA!AF11 &amp; $C10</f>
        <v xml:space="preserve">        dorsal_fin: "ครีบหลังต่ำ เล็ก เป็นรูปสามเหลี่ยม ฐานกว้าง และประมาณ 2/3 ของทางจากยอดพลับพลา" ,</v>
      </c>
    </row>
    <row r="11" spans="1:34">
      <c r="A11" s="17" t="s">
        <v>92</v>
      </c>
      <c r="B11" s="23" t="s">
        <v>154</v>
      </c>
      <c r="C11" s="23" t="s">
        <v>155</v>
      </c>
      <c r="D11" s="18" t="str">
        <f>$A11 &amp; $B11 &amp; THA!B12 &amp; $C11</f>
        <v xml:space="preserve">        teeth_count: "ฟันหกซี่บนแต่ละส่วนของกรามมีฟันซี่หนึ่งซี่บนกรามบนที่ปะทุเหมือนงาในตัวผู้" ,</v>
      </c>
      <c r="E11" s="29" t="str">
        <f>$A11 &amp; " null,"</f>
        <v xml:space="preserve">        teeth_count: null,</v>
      </c>
      <c r="F11" s="29" t="str">
        <f>$A11 &amp; " null,"</f>
        <v xml:space="preserve">        teeth_count: null,</v>
      </c>
      <c r="G11" s="29" t="str">
        <f>$A11 &amp; " null,"</f>
        <v xml:space="preserve">        teeth_count: null,</v>
      </c>
      <c r="H11" s="29" t="str">
        <f>$A11 &amp; " null,"</f>
        <v xml:space="preserve">        teeth_count: null,</v>
      </c>
      <c r="I11" s="18" t="str">
        <f>$A11 &amp; $B11 &amp; THA!G12 &amp; $C11</f>
        <v xml:space="preserve">        teeth_count: "ฟันคู่เดียวในเหงือกและไม่เห็นภายนอก" ,</v>
      </c>
      <c r="J11" s="18" t="str">
        <f>$A11 &amp; $B11 &amp; THA!H12 &amp; $C11</f>
        <v xml:space="preserve">        teeth_count: "งารูปกรวยชี้ไปข้างหน้าคู่เดียวปะทุขึ้นที่ขากรรไกรล่างของเพศผู้เท่านั้น" ,</v>
      </c>
      <c r="K11" s="18" t="str">
        <f>$A11 &amp; $B11 &amp; THA!I12 &amp; $C11</f>
        <v xml:space="preserve">        teeth_count: "งารูปตัวเอสกว้างและแบนตรงกลางกรามล่างที่ปะทุขึ้นในเพศผู้เท่านั้น" ,</v>
      </c>
      <c r="L11" s="18" t="str">
        <f>$A11 &amp; $B11 &amp; THA!J12 &amp; $C11</f>
        <v xml:space="preserve">        teeth_count: "ฟันรูปกรวยคู่หนึ่งจะงอกที่ปลายขากรรไกรล่างของเพศผู้เท่านั้น" ,</v>
      </c>
      <c r="M11" s="18" t="str">
        <f>$A11 &amp; $B11 &amp; THA!K12 &amp; $C11</f>
        <v xml:space="preserve">        teeth_count: "งาคู่หนึ่งพุ่งออกจากปาก" ,</v>
      </c>
      <c r="N11" s="18" t="str">
        <f>$A11 &amp; $B11 &amp; THA!L12 &amp; $C11</f>
        <v xml:space="preserve">        teeth_count: "ฟันกรามล่างมี 18-26 คู่" ,</v>
      </c>
      <c r="O11" s="18" t="str">
        <f>$A11 &amp; $B11 &amp; THA!M12 &amp; $C11</f>
        <v xml:space="preserve">        teeth_count: "กรามล่างมีฟัน 7-12 คู่ ขากรรไกรบนบางครั้งมีฟัน 3 คู่" ,</v>
      </c>
      <c r="P11" s="18" t="str">
        <f>$A11 &amp; $B11 &amp; THA!N12 &amp; $C11</f>
        <v xml:space="preserve">        teeth_count: "กรามล่างมีฟัน 10-16 คู่" ,</v>
      </c>
      <c r="Q11" s="18" t="str">
        <f>$A11 &amp; $B11 &amp; THA!O12 &amp; $C11</f>
        <v xml:space="preserve">        teeth_count: "กรามบน 8-19 คู่ฟันกรามล่าง 13-14 คู่ฟัน" ,</v>
      </c>
      <c r="R11" s="18" t="str">
        <f>$A11 &amp; $B11 &amp; THA!P12 &amp; $C11</f>
        <v xml:space="preserve">        teeth_count: "กรามแต่ละอันมีฟัน 7-9 คู่" ,</v>
      </c>
      <c r="S11" s="18" t="str">
        <f>$A11 &amp; $B11 &amp; THA!Q12 &amp; $C11</f>
        <v xml:space="preserve">        teeth_count: "กรามแต่ละอันมีฟัน 10-14 คู่" ,</v>
      </c>
      <c r="T11" s="18" t="str">
        <f>$A11 &amp; $B11 &amp; THA!R12 &amp; $C11</f>
        <v xml:space="preserve">        teeth_count: "กรามแต่ละอันมีฟัน 7-12 คู่" ,</v>
      </c>
      <c r="U11" s="18" t="str">
        <f>$A11 &amp; $B11 &amp; THA!S12 &amp; $C11</f>
        <v xml:space="preserve">        teeth_count: "กรามบน 8-11 คู่ ฟันกรามล่าง 11-13 คู่" ,</v>
      </c>
      <c r="V11" s="18" t="str">
        <f>$A11 &amp; $B11 &amp; THA!T12 &amp; $C11</f>
        <v xml:space="preserve">        teeth_count: "กรามแต่ละอันมีฟัน 20-25 คู่" ,</v>
      </c>
      <c r="W11" s="18" t="str">
        <f>$A11 &amp; $B11 &amp; THA!U12 &amp; $C11</f>
        <v xml:space="preserve">        teeth_count: "กรามล่างมีฟัน 2-7 คู่ และกรามบนมีฟัน 1 คู่หรือไม่มีเลย ฟันมักจะสึกกร่อนอยู่เสมอ" ,</v>
      </c>
      <c r="X11" s="18" t="str">
        <f>$A11 &amp; $B11 &amp; THA!V12 &amp; $C11</f>
        <v xml:space="preserve">        teeth_count: "กรามแต่ละอันมีฟัน 19-28 คู่ มีรอยย่นตามขอบฟัน" ,</v>
      </c>
      <c r="Y11" s="18" t="str">
        <f>$A11 &amp; $B11 &amp; THA!W12 &amp; $C11</f>
        <v xml:space="preserve">        teeth_count: "กรามบนมีฟัน 33-39 คู่ และกรามล่างมีฟัน 31-37 คู่" ,</v>
      </c>
      <c r="Z11" s="18" t="str">
        <f>$A11 &amp; $B11 &amp; THA!X12 &amp; $C11</f>
        <v xml:space="preserve">        teeth_count: "กรามบนมีฟัน 32-38 คู่ และกรามล่างมีฟัน 29-38 คู่" ,</v>
      </c>
      <c r="AA11" s="18" t="str">
        <f>$A11 &amp; $B11 &amp; THA!Y12 &amp; $C11</f>
        <v xml:space="preserve">        teeth_count: "กรามแต่ละอันมีฟัน 21-29 คู่" ,</v>
      </c>
      <c r="AB11" s="18" t="str">
        <f>$A11 &amp; $B11 &amp; THA!Z12 &amp; $C11</f>
        <v xml:space="preserve">        teeth_count: "กรามแต่ละอันมีฟันแหลมเล็ก 35-40 ซี่" ,</v>
      </c>
      <c r="AC11" s="18" t="str">
        <f>$A11 &amp; $B11 &amp; THA!AA12 &amp; $C11</f>
        <v xml:space="preserve">        teeth_count: "กรามแต่ละอันมีฟัน 40-62 คู่ (ปลาโลมาปินเนอร์แคระมีฟัน 41-52 คู่ในแต่ละกราม)" ,</v>
      </c>
      <c r="AD11" s="18" t="str">
        <f>$A11 &amp; $B11 &amp; THA!AB12 &amp; $C11</f>
        <v xml:space="preserve">        teeth_count: "กรามแต่ละอันมีฟัน 40-55 คู่" ,</v>
      </c>
      <c r="AE11" s="18" t="str">
        <f>$A11 &amp; $B11 &amp; THA!AC12 &amp; $C11</f>
        <v xml:space="preserve">        teeth_count: "กรามบนมีฟัน 54-67 คู่ และกรามล่างมีฟัน 52-64 คู่" ,</v>
      </c>
      <c r="AF11" s="18" t="str">
        <f>$A11 &amp; $B11 &amp; THA!AD12 &amp; $C11</f>
        <v xml:space="preserve">        teeth_count: "กรามแต่ละอันมีฟัน 38-44 คู่" ,</v>
      </c>
      <c r="AG11" s="18" t="str">
        <f>$A11 &amp; $B11 &amp; THA!AE12 &amp; $C11</f>
        <v xml:space="preserve">        teeth_count: "ฟันทรงจอบมีฟัน 15-22 คู่ในแต่ละกราม" ,</v>
      </c>
      <c r="AH11" s="18" t="str">
        <f>$A11 &amp; $B11 &amp; THA!AF12 &amp; $C11</f>
        <v xml:space="preserve">        teeth_count: "กรามบนมีฟัน 26-39 คู่ และกรามล่างมีฟัน 26-35 คู่" ,</v>
      </c>
    </row>
    <row r="12" spans="1:34">
      <c r="A12" s="17" t="s">
        <v>93</v>
      </c>
      <c r="B12" s="23" t="s">
        <v>154</v>
      </c>
      <c r="C12" s="23" t="s">
        <v>155</v>
      </c>
      <c r="D12" s="29" t="str">
        <f>$A12 &amp; " null,"</f>
        <v xml:space="preserve">        baleen_plate: null,</v>
      </c>
      <c r="E12" s="18" t="str">
        <f>$A12 &amp; $B12 &amp; THA!C13 &amp; $C12</f>
        <v xml:space="preserve">        baleen_plate: "350-370 คู่" ,</v>
      </c>
      <c r="F12" s="18" t="str">
        <f>$A12 &amp; $B12 &amp; THA!D13 &amp; $C12</f>
        <v xml:space="preserve">        baleen_plate: "บาลีน 260-400 คู่" ,</v>
      </c>
      <c r="G12" s="18" t="str">
        <f>$A12 &amp; $B12 &amp; THA!E13 &amp; $C12</f>
        <v xml:space="preserve">        baleen_plate: "บาลีน 250-370 คู่" ,</v>
      </c>
      <c r="H12" s="18" t="str">
        <f>$A12 &amp; $B12 &amp; THA!F13 &amp; $C12</f>
        <v xml:space="preserve">        baleen_plate: "บาลีนสั้นและกว้าง 180-210 คู่ด้านหน้าสีเหลืองสีขาวและด้านหลังสีดำ" ,</v>
      </c>
      <c r="I12" s="29" t="str">
        <f t="shared" ref="I12:P12" si="1">$A12 &amp; " null,"</f>
        <v xml:space="preserve">        baleen_plate: null,</v>
      </c>
      <c r="J12" s="29" t="str">
        <f t="shared" si="1"/>
        <v xml:space="preserve">        baleen_plate: null,</v>
      </c>
      <c r="K12" s="29" t="str">
        <f t="shared" si="1"/>
        <v xml:space="preserve">        baleen_plate: null,</v>
      </c>
      <c r="L12" s="29" t="str">
        <f t="shared" si="1"/>
        <v xml:space="preserve">        baleen_plate: null,</v>
      </c>
      <c r="M12" s="29" t="str">
        <f t="shared" si="1"/>
        <v xml:space="preserve">        baleen_plate: null,</v>
      </c>
      <c r="N12" s="29" t="str">
        <f t="shared" si="1"/>
        <v xml:space="preserve">        baleen_plate: null,</v>
      </c>
      <c r="O12" s="29" t="str">
        <f t="shared" si="1"/>
        <v xml:space="preserve">        baleen_plate: null,</v>
      </c>
      <c r="P12" s="29" t="str">
        <f t="shared" si="1"/>
        <v xml:space="preserve">        baleen_plate: null,</v>
      </c>
      <c r="Q12" s="29" t="str">
        <f t="shared" ref="Q12:AF13" si="2">$A12 &amp; " null,"</f>
        <v xml:space="preserve">        baleen_plate: null,</v>
      </c>
      <c r="R12" s="29" t="str">
        <f t="shared" si="2"/>
        <v xml:space="preserve">        baleen_plate: null,</v>
      </c>
      <c r="S12" s="29" t="str">
        <f t="shared" si="2"/>
        <v xml:space="preserve">        baleen_plate: null,</v>
      </c>
      <c r="T12" s="29" t="str">
        <f t="shared" si="2"/>
        <v xml:space="preserve">        baleen_plate: null,</v>
      </c>
      <c r="U12" s="29" t="str">
        <f t="shared" si="2"/>
        <v xml:space="preserve">        baleen_plate: null,</v>
      </c>
      <c r="V12" s="29" t="str">
        <f t="shared" si="2"/>
        <v xml:space="preserve">        baleen_plate: null,</v>
      </c>
      <c r="W12" s="29" t="str">
        <f t="shared" si="2"/>
        <v xml:space="preserve">        baleen_plate: null,</v>
      </c>
      <c r="X12" s="29" t="str">
        <f t="shared" si="2"/>
        <v xml:space="preserve">        baleen_plate: null,</v>
      </c>
      <c r="Y12" s="29" t="str">
        <f t="shared" si="2"/>
        <v xml:space="preserve">        baleen_plate: null,</v>
      </c>
      <c r="Z12" s="29" t="str">
        <f t="shared" si="2"/>
        <v xml:space="preserve">        baleen_plate: null,</v>
      </c>
      <c r="AA12" s="29" t="str">
        <f t="shared" si="2"/>
        <v xml:space="preserve">        baleen_plate: null,</v>
      </c>
      <c r="AB12" s="29" t="str">
        <f t="shared" si="2"/>
        <v xml:space="preserve">        baleen_plate: null,</v>
      </c>
      <c r="AC12" s="29" t="str">
        <f t="shared" si="2"/>
        <v xml:space="preserve">        baleen_plate: null,</v>
      </c>
      <c r="AD12" s="29" t="str">
        <f t="shared" si="2"/>
        <v xml:space="preserve">        baleen_plate: null,</v>
      </c>
      <c r="AE12" s="29" t="str">
        <f t="shared" si="2"/>
        <v xml:space="preserve">        baleen_plate: null,</v>
      </c>
      <c r="AF12" s="29" t="str">
        <f t="shared" si="2"/>
        <v xml:space="preserve">        baleen_plate: null,</v>
      </c>
      <c r="AG12" s="29" t="str">
        <f t="shared" ref="U12:AH13" si="3">$A12 &amp; " null,"</f>
        <v xml:space="preserve">        baleen_plate: null,</v>
      </c>
      <c r="AH12" s="29" t="str">
        <f t="shared" si="3"/>
        <v xml:space="preserve">        baleen_plate: null,</v>
      </c>
    </row>
    <row r="13" spans="1:34">
      <c r="A13" s="17" t="s">
        <v>94</v>
      </c>
      <c r="B13" s="23" t="s">
        <v>154</v>
      </c>
      <c r="C13" s="23" t="s">
        <v>155</v>
      </c>
      <c r="D13" s="29" t="str">
        <f>$A13 &amp; " null,"</f>
        <v xml:space="preserve">        throat_grooves: null,</v>
      </c>
      <c r="E13" s="18" t="str">
        <f>$A13 &amp; $B13 &amp; THA!C14 &amp; $C13</f>
        <v xml:space="preserve">        throat_grooves: "จำนวนร่องคอคือ 14 ถึง 35 ขยายไปถึงสะดือ" ,</v>
      </c>
      <c r="F13" s="18" t="str">
        <f>$A13 &amp; $B13 &amp; THA!D14 &amp; $C13</f>
        <v xml:space="preserve">        throat_grooves: "70-118 (ส่วนใหญ่ 90-95) จีบหน้าท้องเกือบถึงสะดือ" ,</v>
      </c>
      <c r="G13" s="18" t="str">
        <f>$A13 &amp; $B13 &amp; THA!E14 &amp; $C13</f>
        <v xml:space="preserve">        throat_grooves: "40- 70 (42-54 สำหรับทะเลอาหรับ) จีบหน้าท้องจนถึงสะดือหรือมากกว่า" ,</v>
      </c>
      <c r="H13" s="18" t="str">
        <f>$A13 &amp; $B13 &amp; THA!F14 &amp; $C13</f>
        <v xml:space="preserve">        throat_grooves: "จีบหน้าท้อง 80-90 เกินสะดือ" ,</v>
      </c>
      <c r="I13" s="18" t="str">
        <f>$A13 &amp; $B13 &amp; THA!G14 &amp; $C13</f>
        <v xml:space="preserve">        throat_grooves: "ร่องคอรูปตัววี" ,</v>
      </c>
      <c r="J13" s="18" t="str">
        <f>$A13 &amp; $B13 &amp; THA!H14 &amp; $C13</f>
        <v xml:space="preserve">        throat_grooves: " มีร่องคอรูปตัววี" ,</v>
      </c>
      <c r="K13" s="18" t="str">
        <f>$A13 &amp; $B13 &amp; THA!I14 &amp; $C13</f>
        <v xml:space="preserve">        throat_grooves: "มีร่องคอหนึ่งคู่" ,</v>
      </c>
      <c r="L13" s="18" t="str">
        <f>$A13 &amp; $B13 &amp; THA!J14 &amp; $C13</f>
        <v xml:space="preserve">        throat_grooves: "มีร่องคอรูปตัววีคู่หนึ่ง" ,</v>
      </c>
      <c r="M13" s="18" t="str">
        <f>$A13 &amp; $B13 &amp; THA!K14 &amp; $C13</f>
        <v xml:space="preserve">        throat_grooves: "มีร่องคอคู่เดียว" ,</v>
      </c>
      <c r="N13" s="18" t="str">
        <f>$A13 &amp; $B13 &amp; THA!L14 &amp; $C13</f>
        <v xml:space="preserve">        throat_grooves: "ร่องคอสั้น 2-10 ร่อง" ,</v>
      </c>
      <c r="O13" s="29" t="str">
        <f>$A13 &amp; " null,"</f>
        <v xml:space="preserve">        throat_grooves: null,</v>
      </c>
      <c r="P13" s="29" t="str">
        <f>$A13 &amp; " null,"</f>
        <v xml:space="preserve">        throat_grooves: null,</v>
      </c>
      <c r="Q13" s="29" t="str">
        <f t="shared" si="2"/>
        <v xml:space="preserve">        throat_grooves: null,</v>
      </c>
      <c r="R13" s="29" t="str">
        <f t="shared" si="2"/>
        <v xml:space="preserve">        throat_grooves: null,</v>
      </c>
      <c r="S13" s="29" t="str">
        <f t="shared" si="2"/>
        <v xml:space="preserve">        throat_grooves: null,</v>
      </c>
      <c r="T13" s="29" t="str">
        <f t="shared" si="2"/>
        <v xml:space="preserve">        throat_grooves: null,</v>
      </c>
      <c r="U13" s="29" t="str">
        <f t="shared" si="3"/>
        <v xml:space="preserve">        throat_grooves: null,</v>
      </c>
      <c r="V13" s="29" t="str">
        <f t="shared" si="3"/>
        <v xml:space="preserve">        throat_grooves: null,</v>
      </c>
      <c r="W13" s="29" t="str">
        <f t="shared" si="3"/>
        <v xml:space="preserve">        throat_grooves: null,</v>
      </c>
      <c r="X13" s="29" t="str">
        <f t="shared" si="3"/>
        <v xml:space="preserve">        throat_grooves: null,</v>
      </c>
      <c r="Y13" s="29" t="str">
        <f t="shared" si="3"/>
        <v xml:space="preserve">        throat_grooves: null,</v>
      </c>
      <c r="Z13" s="29" t="str">
        <f t="shared" si="3"/>
        <v xml:space="preserve">        throat_grooves: null,</v>
      </c>
      <c r="AA13" s="29" t="str">
        <f t="shared" si="3"/>
        <v xml:space="preserve">        throat_grooves: null,</v>
      </c>
      <c r="AB13" s="29" t="str">
        <f t="shared" si="3"/>
        <v xml:space="preserve">        throat_grooves: null,</v>
      </c>
      <c r="AC13" s="29" t="str">
        <f t="shared" si="3"/>
        <v xml:space="preserve">        throat_grooves: null,</v>
      </c>
      <c r="AD13" s="29" t="str">
        <f t="shared" si="3"/>
        <v xml:space="preserve">        throat_grooves: null,</v>
      </c>
      <c r="AE13" s="29" t="str">
        <f t="shared" si="3"/>
        <v xml:space="preserve">        throat_grooves: null,</v>
      </c>
      <c r="AF13" s="29" t="str">
        <f t="shared" si="3"/>
        <v xml:space="preserve">        throat_grooves: null,</v>
      </c>
      <c r="AG13" s="29" t="str">
        <f t="shared" si="3"/>
        <v xml:space="preserve">        throat_grooves: null,</v>
      </c>
      <c r="AH13" s="29" t="str">
        <f t="shared" si="3"/>
        <v xml:space="preserve">        throat_grooves: null,</v>
      </c>
    </row>
    <row r="14" spans="1:34">
      <c r="A14" s="17" t="s">
        <v>95</v>
      </c>
      <c r="B14" s="23" t="s">
        <v>154</v>
      </c>
      <c r="C14" s="23" t="s">
        <v>155</v>
      </c>
      <c r="D14" s="18" t="str">
        <f>$A14 &amp; $B14 &amp; THA!B15 &amp; $C14</f>
        <v xml:space="preserve">        seasonal_movement: "ประชากรที่อยู่อาศัย" ,</v>
      </c>
      <c r="E14" s="18" t="str">
        <f>$A14 &amp; $B14 &amp; THA!C15 &amp; $C14</f>
        <v xml:space="preserve">        seasonal_movement: "ภายในทะเลอาหรับ" ,</v>
      </c>
      <c r="F14" s="18" t="str">
        <f>$A14 &amp; $B14 &amp; THA!D15 &amp; $C14</f>
        <v xml:space="preserve">        seasonal_movement: "ทะเลอาหรับ - อ่าวเบงกอล" ,</v>
      </c>
      <c r="G14" s="18" t="str">
        <f>$A14 &amp; $B14 &amp; THA!E15 &amp; $C14</f>
        <v xml:space="preserve">        seasonal_movement: "ประชากรที่อยู่อาศัย" ,</v>
      </c>
      <c r="H14" s="18" t="str">
        <f>$A14 &amp; $B14 &amp; THA!F15 &amp; $C14</f>
        <v xml:space="preserve">        seasonal_movement: "ไม่รู้จัก" ,</v>
      </c>
      <c r="I14" s="18" t="str">
        <f>$A14 &amp; $B14 &amp; THA!G15 &amp; $C14</f>
        <v xml:space="preserve">        seasonal_movement: "ไม่รู้จัก" ,</v>
      </c>
      <c r="J14" s="18" t="str">
        <f>$A14 &amp; $B14 &amp; THA!H15 &amp; $C14</f>
        <v xml:space="preserve">        seasonal_movement: "ไม่รู้จัก" ,</v>
      </c>
      <c r="K14" s="18" t="str">
        <f>$A14 &amp; $B14 &amp; THA!I15 &amp; $C14</f>
        <v xml:space="preserve">        seasonal_movement: "ไม่รู้จัก" ,</v>
      </c>
      <c r="L14" s="18" t="str">
        <f>$A14 &amp; $B14 &amp; THA!J15 &amp; $C14</f>
        <v xml:space="preserve">        seasonal_movement: "ไม่รู้จัก" ,</v>
      </c>
      <c r="M14" s="18" t="str">
        <f>$A14 &amp; $B14 &amp; THA!K15 &amp; $C14</f>
        <v xml:space="preserve">        seasonal_movement: "ไม่รู้จัก" ,</v>
      </c>
      <c r="N14" s="18" t="str">
        <f>$A14 &amp; $B14 &amp; THA!L15 &amp; $C14</f>
        <v xml:space="preserve">        seasonal_movement: "ไม่รู้จัก" ,</v>
      </c>
      <c r="O14" s="18" t="str">
        <f>$A14 &amp; $B14 &amp; THA!M15 &amp; $C14</f>
        <v xml:space="preserve">        seasonal_movement: "ไม่รู้จัก" ,</v>
      </c>
      <c r="P14" s="18" t="str">
        <f>$A14 &amp; $B14 &amp; THA!N15 &amp; $C14</f>
        <v xml:space="preserve">        seasonal_movement: "ไม่รู้จัก" ,</v>
      </c>
      <c r="Q14" s="18" t="str">
        <f>$A14 &amp; $B14 &amp; THA!O15 &amp; $C14</f>
        <v xml:space="preserve">        seasonal_movement: "ไม่รู้จัก" ,</v>
      </c>
      <c r="R14" s="18" t="str">
        <f>$A14 &amp; $B14 &amp; THA!P15 &amp; $C14</f>
        <v xml:space="preserve">        seasonal_movement: "ไม่รู้จัก" ,</v>
      </c>
      <c r="S14" s="18" t="str">
        <f>$A14 &amp; $B14 &amp; THA!Q15 &amp; $C14</f>
        <v xml:space="preserve">        seasonal_movement: "ไม่รู้จัก" ,</v>
      </c>
      <c r="T14" s="18" t="str">
        <f>$A14 &amp; $B14 &amp; THA!R15 &amp; $C14</f>
        <v xml:space="preserve">        seasonal_movement: "ไม่รู้จัก" ,</v>
      </c>
      <c r="U14" s="18" t="str">
        <f>$A14 &amp; $B14 &amp; THA!S15 &amp; $C14</f>
        <v xml:space="preserve">        seasonal_movement: "ไม่รู้จัก" ,</v>
      </c>
      <c r="V14" s="18" t="str">
        <f>$A14 &amp; $B14 &amp; THA!T15 &amp; $C14</f>
        <v xml:space="preserve">        seasonal_movement: "ไม่รู้จัก" ,</v>
      </c>
      <c r="W14" s="18" t="str">
        <f>$A14 &amp; $B14 &amp; THA!U15 &amp; $C14</f>
        <v xml:space="preserve">        seasonal_movement: "ไม่รู้จัก" ,</v>
      </c>
      <c r="X14" s="18" t="str">
        <f>$A14 &amp; $B14 &amp; THA!V15 &amp; $C14</f>
        <v xml:space="preserve">        seasonal_movement: "ไม่รู้จัก" ,</v>
      </c>
      <c r="Y14" s="18" t="str">
        <f>$A14 &amp; $B14 &amp; THA!W15 &amp; $C14</f>
        <v xml:space="preserve">        seasonal_movement: "ประชากรที่อยู่อาศัย" ,</v>
      </c>
      <c r="Z14" s="18" t="str">
        <f>$A14 &amp; $B14 &amp; THA!X15 &amp; $C14</f>
        <v xml:space="preserve">        seasonal_movement: "ประชากรที่อยู่อาศัย" ,</v>
      </c>
      <c r="AA14" s="18" t="str">
        <f>$A14 &amp; $B14 &amp; THA!Y15 &amp; $C14</f>
        <v xml:space="preserve">        seasonal_movement: "ประชากรที่อยู่อาศัย" ,</v>
      </c>
      <c r="AB14" s="18" t="str">
        <f>$A14 &amp; $B14 &amp; THA!Z15 &amp; $C14</f>
        <v xml:space="preserve">        seasonal_movement: "ประชากรที่อยู่อาศัย" ,</v>
      </c>
      <c r="AC14" s="18" t="str">
        <f>$A14 &amp; $B14 &amp; THA!AA15 &amp; $C14</f>
        <v xml:space="preserve">        seasonal_movement: "ประชากรที่อยู่อาศัย" ,</v>
      </c>
      <c r="AD14" s="18" t="str">
        <f>$A14 &amp; $B14 &amp; THA!AB15 &amp; $C14</f>
        <v xml:space="preserve">        seasonal_movement: "ไม่รู้จัก" ,</v>
      </c>
      <c r="AE14" s="18" t="str">
        <f>$A14 &amp; $B14 &amp; THA!AC15 &amp; $C14</f>
        <v xml:space="preserve">        seasonal_movement: "ไม่รู้จัก" ,</v>
      </c>
      <c r="AF14" s="18" t="str">
        <f>$A14 &amp; $B14 &amp; THA!AD15 &amp; $C14</f>
        <v xml:space="preserve">        seasonal_movement: "ไม่รู้จัก" ,</v>
      </c>
      <c r="AG14" s="18" t="str">
        <f>$A14 &amp; $B14 &amp; THA!AE15 &amp; $C14</f>
        <v xml:space="preserve">        seasonal_movement: "ประชากรที่อยู่อาศัย" ,</v>
      </c>
      <c r="AH14" s="18" t="str">
        <f>$A14 &amp; $B14 &amp; THA!AF15 &amp; $C14</f>
        <v xml:space="preserve">        seasonal_movement: "ประชากรที่อยู่อาศัย" ,</v>
      </c>
    </row>
    <row r="15" spans="1:34">
      <c r="A15" s="17" t="s">
        <v>96</v>
      </c>
      <c r="B15" s="23" t="s">
        <v>154</v>
      </c>
      <c r="C15" s="23" t="s">
        <v>155</v>
      </c>
      <c r="D15" s="18" t="str">
        <f>$A15 &amp; $B15 &amp; THA!B16 &amp; $C15</f>
        <v xml:space="preserve">        habitat_preferance: "พะยูนอาศัยอยู่ในน่านน้ำชายฝั่งทะเลตื้นและกำบังซึ่งมีเตียงหญ้าทะเล การกระจายพันธุ์ในอินเดียในปัจจุบันคืออ่าวคัจชห์ อ่าวปาล์ค อ่าวมันนาร์ และหมู่เกาะอันดามันและนิโคบาร์" ,</v>
      </c>
      <c r="E15" s="18" t="str">
        <f>$A15 &amp; $B15 &amp; THA!C16 &amp; $C15</f>
        <v xml:space="preserve">        habitat_preferance: " พบในน่านน้ำขอบชายทะเลและไหล่ทวีป" ,</v>
      </c>
      <c r="F15" s="18" t="str">
        <f>$A15 &amp; $B15 &amp; THA!D16 &amp; $C15</f>
        <v xml:space="preserve">        habitat_preferance: "สัตว์น้ำในทะเลเปิดใกล้ชายฝั่งเพื่อเป็นอาหารและอาจผสมพันธุ์ได้ ทะเลอาหรับน่าจะมีวาฬพิกมีบลูด้วย" ,</v>
      </c>
      <c r="G15" s="18" t="str">
        <f>$A15 &amp; $B15 &amp; THA!E16 &amp; $C15</f>
        <v xml:space="preserve">        habitat_preferance: "พบนอกชายฝั่งและใกล้ชายฝั่ง" ,</v>
      </c>
      <c r="H15" s="18" t="str">
        <f>$A15 &amp; $B15 &amp; THA!F16 &amp; $C15</f>
        <v xml:space="preserve">        habitat_preferance: "พบใกล้ชายฝั่งในแนวไหล่ทวีปที่ตื้นไม่เกิน 202 เมตร" ,</v>
      </c>
      <c r="I15" s="18" t="str">
        <f>$A15 &amp; $B15 &amp; THA!G16 &amp; $C15</f>
        <v xml:space="preserve">        habitat_preferance: "พบนอกชายฝั่งในทะเลลึก" ,</v>
      </c>
      <c r="J15" s="18" t="str">
        <f>$A15 &amp; $B15 &amp; THA!H16 &amp; $C15</f>
        <v xml:space="preserve">        habitat_preferance: "ไม่ทราบการกระจายแต่พบนอกชายฝั่งในน้ำลึก" ,</v>
      </c>
      <c r="K15" s="18" t="str">
        <f>$A15 &amp; $B15 &amp; THA!I16 &amp; $C15</f>
        <v xml:space="preserve">        habitat_preferance: "ไม่ทราบการกระจาย พบในน่านน้ำลึกนอกชายฝั่ง" ,</v>
      </c>
      <c r="L15" s="18" t="str">
        <f>$A15 &amp; $B15 &amp; THA!J16 &amp; $C15</f>
        <v xml:space="preserve">        habitat_preferance: "พบนอกชายฝั่งและในน้ำลึกใกล้กับไหล่เขาสูงชัน" ,</v>
      </c>
      <c r="M15" s="18" t="str">
        <f>$A15 &amp; $B15 &amp; THA!K16 &amp; $C15</f>
        <v xml:space="preserve">        habitat_preferance: "พบในแหล่งน้ำลึกนอกชายฝั่ง 200 เมตรขึ้นไป" ,</v>
      </c>
      <c r="N15" s="18" t="str">
        <f>$A15 &amp; $B15 &amp; THA!L16 &amp; $C15</f>
        <v xml:space="preserve">        habitat_preferance: "พบใกล้แนวลาดทวีป ในน้ำลึกกว่า 1,000 เมตร และหุบเขาใต้น้ำใกล้ชายฝั่ง" ,</v>
      </c>
      <c r="O15" s="18" t="str">
        <f>$A15 &amp; $B15 &amp; THA!M16 &amp; $C15</f>
        <v xml:space="preserve">        habitat_preferance: "พบในน่านน้ำนอกชายฝั่ง" ,</v>
      </c>
      <c r="P15" s="18" t="str">
        <f>$A15 &amp; $B15 &amp; THA!N16 &amp; $C15</f>
        <v xml:space="preserve">        habitat_preferance: "พบบนเนินทวีปและในน้ำลึก ไม่ธรรมดาเท่าวาฬสเปิร์มแคระ" ,</v>
      </c>
      <c r="Q15" s="18" t="str">
        <f>$A15 &amp; $B15 &amp; THA!O16 &amp; $C15</f>
        <v xml:space="preserve">        habitat_preferance: "พบในน่านน้ำชายฝั่ง ลากูน ปากน้ำ และแม่น้ำ การกระจายพันธุ์ในอินเดียรวมถึงทะเลสาบ Chilika น่านน้ำชายฝั่งทางเหนือของโอริสสาและเบงกอลตะวันตก รวมทั้ง Bhitarkanika และ Sundarbans" ,</v>
      </c>
      <c r="R15" s="18" t="str">
        <f>$A15 &amp; $B15 &amp; THA!P16 &amp; $C15</f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  <c r="S15" s="18" t="str">
        <f>$A15 &amp; $B15 &amp; THA!Q16 &amp; $C15</f>
        <v xml:space="preserve">        habitat_preferance: "สายพันธุ์สากลที่มักมองเห็นได้ทั้งใกล้ชายฝั่งและนอกชายฝั่ง" ,</v>
      </c>
      <c r="T15" s="18" t="str">
        <f>$A15 &amp; $B15 &amp; THA!R16 &amp; $C15</f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  <c r="U15" s="18" t="str">
        <f>$A15 &amp; $B15 &amp; THA!S16 &amp; $C15</f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  <c r="V15" s="18" t="str">
        <f>$A15 &amp; $B15 &amp; THA!T16 &amp; $C15</f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  <c r="W15" s="18" t="str">
        <f>$A15 &amp; $B15 &amp; THA!U16 &amp; $C15</f>
        <v xml:space="preserve">        habitat_preferance: "พบนอกภาคพื้นทวีปและในส่วนลึกของชั้นชั้นนอก" ,</v>
      </c>
      <c r="X15" s="18" t="str">
        <f>$A15 &amp; $B15 &amp; THA!V16 &amp; $C15</f>
        <v xml:space="preserve">        habitat_preferance: "พบในท้องทะเลลึก หายากมากในน่านน้ำอินเดีย" ,</v>
      </c>
      <c r="Y15" s="18" t="str">
        <f>$A15 &amp; $B15 &amp; THA!W16 &amp; $C15</f>
        <v xml:space="preserve">        habitat_preferance: "พบในบริเวณน้ำตื้นใกล้ชายฝั่งที่มีความลึกน้อยกว่า 30 เมตร ใกล้ปากแม่น้ำและบริเวณปากแม่น้ำ พันธุ์ที่พบมากตามชายฝั่งตะวันตกของอินเดีย" ,</v>
      </c>
      <c r="Z15" s="18" t="str">
        <f>$A15 &amp; $B15 &amp; THA!X16 &amp; $C15</f>
        <v xml:space="preserve">        habitat_preferance: "พบบริเวณชายฝั่งตะวันออกของอินเดีย พื้นที่ทับซ้อนกันระหว่าง S plumbea และ chinensis สันนิษฐานว่าอยู่ทางตะวันออกเฉียงใต้ของอินเดีย พบในบริเวณน้ำตื้นใกล้ชายฝั่งที่มีความลึกน้อยกว่า 30 เมตร ใกล้ปากแม่น้ำและในปากแม่น้ำ" ,</v>
      </c>
      <c r="AA15" s="18" t="str">
        <f>$A15 &amp; $B15 &amp; THA!Y16 &amp; $C15</f>
        <v xml:space="preserve">        habitat_preferance: "พบในน่านน้ำใกล้ชายฝั่ง น่านน้ำอินเดียอาจมี Tursiops truncatus (โลมาปากขวดทั่วไป) อยู่บนหิ้ง แต่ในน้ำลึก T truncatus มีจงอยปากที่สั้นกว่า ลำตัวแข็งแรงกว่า ครีบก้นหอยมากกว่า และไม่มีจุดท้อง" ,</v>
      </c>
      <c r="AB15" s="18" t="str">
        <f>$A15 &amp; $B15 &amp; THA!Z16 &amp; $C15</f>
        <v xml:space="preserve">        habitat_preferance: "โลมาลายจุดในเขตร้อนชื้นพบได้ในมหาสมุทรเขตร้อนที่มีอุณหภูมิพื้นผิวอบอุ่น ทั้งในบริเวณชายฝั่งและนอกชายฝั่ง โดยทั่วไปรูปแบบชายฝั่งจะมีขนาดใหญ่กว่าและพบเห็นได้ยากกว่าที่อาศัยอยู่นอกชายฝั่ง" ,</v>
      </c>
      <c r="AC15" s="18" t="str">
        <f>$A15 &amp; $B15 &amp; THA!AA16 &amp; $C15</f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  <c r="AD15" s="18" t="str">
        <f>$A15 &amp; $B15 &amp; THA!AB16 &amp; $C15</f>
        <v xml:space="preserve">        habitat_preferance: "พบในท้องทะเลลึก" ,</v>
      </c>
      <c r="AE15" s="18" t="str">
        <f>$A15 &amp; $B15 &amp; THA!AC16 &amp; $C15</f>
        <v xml:space="preserve">        habitat_preferance: "พบในน่านน้ำลึกของไหล่ทวีปและบนทางลาด บางครั้งอยู่ในน้ำลึกใกล้ชายฝั่ง" ,</v>
      </c>
      <c r="AF15" s="18" t="str">
        <f>$A15 &amp; $B15 &amp; THA!AD16 &amp; $C15</f>
        <v xml:space="preserve">        habitat_preferance: "สายพันธุ์มหาสมุทรที่พบในน่านน้ำนอกชายฝั่งลึก" ,</v>
      </c>
      <c r="AG15" s="18" t="str">
        <f>$A15 &amp; $B15 &amp; THA!AE16 &amp; $C15</f>
        <v xml:space="preserve">        habitat_preferance: "พบได้ตลอดชายฝั่งของอินเดีย รวมทั้งซุนดาร์บัน ในบริเวณน่านน้ำใกล้ชายฝั่งและบริเวณปากแม่น้ำ" ,</v>
      </c>
      <c r="AH15" s="18" t="str">
        <f>$A15 &amp; $B15 &amp; THA!AF16 &amp; $C15</f>
        <v xml:space="preserve">        habitat_preferance: "พบในแม่น้ำสินธุ, คงคา, พรหมบุตร, เมฆา และกรณาปุลีซังกุ และแม่น้ำสาขา P. g .minor พบในการระบายน้ำสินธุในปากีสถานและแม่น้ำบีสในอินเดีย Pg gangetica พบได้ในช่วงการกระจายพันธุ์ที่เหลือ" ,</v>
      </c>
    </row>
    <row r="16" spans="1:34">
      <c r="A16" s="17" t="s">
        <v>97</v>
      </c>
      <c r="B16" s="23" t="s">
        <v>154</v>
      </c>
      <c r="C16" s="23" t="s">
        <v>155</v>
      </c>
      <c r="D16" s="18" t="str">
        <f>$A16 &amp; $B16 &amp; THA!B17 &amp; $C16</f>
        <v xml:space="preserve">        type: "สัตว์เลี้ยงลูกด้วยนมในทะเล" ,</v>
      </c>
      <c r="E16" s="18" t="str">
        <f>$A16 &amp; $B16 &amp; THA!C17 &amp; $C16</f>
        <v xml:space="preserve">        type: "สัตว์เลี้ยงลูกด้วยนมในทะเล" ,</v>
      </c>
      <c r="F16" s="18" t="str">
        <f>$A16 &amp; $B16 &amp; THA!D17 &amp; $C16</f>
        <v xml:space="preserve">        type: "สัตว์เลี้ยงลูกด้วยนมในทะเล" ,</v>
      </c>
      <c r="G16" s="18" t="str">
        <f>$A16 &amp; $B16 &amp; THA!E17 &amp; $C16</f>
        <v xml:space="preserve">        type: "สัตว์เลี้ยงลูกด้วยนมในทะเล" ,</v>
      </c>
      <c r="H16" s="18" t="str">
        <f>$A16 &amp; $B16 &amp; THA!F17 &amp; $C16</f>
        <v xml:space="preserve">        type: "สัตว์เลี้ยงลูกด้วยนมในทะเล" ,</v>
      </c>
      <c r="I16" s="18" t="str">
        <f>$A16 &amp; $B16 &amp; THA!G17 &amp; $C16</f>
        <v xml:space="preserve">        type: "สัตว์เลี้ยงลูกด้วยนมในทะเล" ,</v>
      </c>
      <c r="J16" s="18" t="str">
        <f>$A16 &amp; $B16 &amp; THA!H17 &amp; $C16</f>
        <v xml:space="preserve">        type: "สัตว์เลี้ยงลูกด้วยนมในทะเล" ,</v>
      </c>
      <c r="K16" s="18" t="str">
        <f>$A16 &amp; $B16 &amp; THA!I17 &amp; $C16</f>
        <v xml:space="preserve">        type: "สัตว์เลี้ยงลูกด้วยนมในทะเล" ,</v>
      </c>
      <c r="L16" s="18" t="str">
        <f>$A16 &amp; $B16 &amp; THA!J17 &amp; $C16</f>
        <v xml:space="preserve">        type: "สัตว์เลี้ยงลูกด้วยนมในทะเล" ,</v>
      </c>
      <c r="M16" s="18" t="str">
        <f>$A16 &amp; $B16 &amp; THA!K17 &amp; $C16</f>
        <v xml:space="preserve">        type: "สัตว์เลี้ยงลูกด้วยนมในทะเล" ,</v>
      </c>
      <c r="N16" s="18" t="str">
        <f>$A16 &amp; $B16 &amp; THA!L17 &amp; $C16</f>
        <v xml:space="preserve">        type: "สัตว์เลี้ยงลูกด้วยนมในทะเล" ,</v>
      </c>
      <c r="O16" s="18" t="str">
        <f>$A16 &amp; $B16 &amp; THA!M17 &amp; $C16</f>
        <v xml:space="preserve">        type: "สัตว์เลี้ยงลูกด้วยนมในทะเล" ,</v>
      </c>
      <c r="P16" s="18" t="str">
        <f>$A16 &amp; $B16 &amp; THA!N17 &amp; $C16</f>
        <v xml:space="preserve">        type: "สัตว์เลี้ยงลูกด้วยนมในทะเล" ,</v>
      </c>
      <c r="Q16" s="18" t="str">
        <f>$A16 &amp; $B16 &amp; THA!O17 &amp; $C16</f>
        <v xml:space="preserve">        type: "สัตว์เลี้ยงลูกด้วยนมในทะเล" ,</v>
      </c>
      <c r="R16" s="18" t="str">
        <f>$A16 &amp; $B16 &amp; THA!P17 &amp; $C16</f>
        <v xml:space="preserve">        type: "สัตว์เลี้ยงลูกด้วยนมในทะเล" ,</v>
      </c>
      <c r="S16" s="18" t="str">
        <f>$A16 &amp; $B16 &amp; THA!Q17 &amp; $C16</f>
        <v xml:space="preserve">        type: "สัตว์เลี้ยงลูกด้วยนมในทะเล" ,</v>
      </c>
      <c r="T16" s="18" t="str">
        <f>$A16 &amp; $B16 &amp; THA!R17 &amp; $C16</f>
        <v xml:space="preserve">        type: "สัตว์เลี้ยงลูกด้วยนมในทะเล" ,</v>
      </c>
      <c r="U16" s="18" t="str">
        <f>$A16 &amp; $B16 &amp; THA!S17 &amp; $C16</f>
        <v xml:space="preserve">        type: "สัตว์เลี้ยงลูกด้วยนมในทะเล" ,</v>
      </c>
      <c r="V16" s="18" t="str">
        <f>$A16 &amp; $B16 &amp; THA!T17 &amp; $C16</f>
        <v xml:space="preserve">        type: "สัตว์เลี้ยงลูกด้วยนมในทะเล" ,</v>
      </c>
      <c r="W16" s="18" t="str">
        <f>$A16 &amp; $B16 &amp; THA!U17 &amp; $C16</f>
        <v xml:space="preserve">        type: "สัตว์เลี้ยงลูกด้วยนมในทะเล" ,</v>
      </c>
      <c r="X16" s="18" t="str">
        <f>$A16 &amp; $B16 &amp; THA!V17 &amp; $C16</f>
        <v xml:space="preserve">        type: "สัตว์เลี้ยงลูกด้วยนมในทะเล" ,</v>
      </c>
      <c r="Y16" s="18" t="str">
        <f>$A16 &amp; $B16 &amp; THA!W17 &amp; $C16</f>
        <v xml:space="preserve">        type: "สัตว์เลี้ยงลูกด้วยนมในทะเล" ,</v>
      </c>
      <c r="Z16" s="18" t="str">
        <f>$A16 &amp; $B16 &amp; THA!X17 &amp; $C16</f>
        <v xml:space="preserve">        type: "สัตว์เลี้ยงลูกด้วยนมในทะเล" ,</v>
      </c>
      <c r="AA16" s="18" t="str">
        <f>$A16 &amp; $B16 &amp; THA!Y17 &amp; $C16</f>
        <v xml:space="preserve">        type: "สัตว์เลี้ยงลูกด้วยนมในทะเล" ,</v>
      </c>
      <c r="AB16" s="18" t="str">
        <f>$A16 &amp; $B16 &amp; THA!Z17 &amp; $C16</f>
        <v xml:space="preserve">        type: "สัตว์เลี้ยงลูกด้วยนมในทะเล" ,</v>
      </c>
      <c r="AC16" s="18" t="str">
        <f>$A16 &amp; $B16 &amp; THA!AA17 &amp; $C16</f>
        <v xml:space="preserve">        type: "สัตว์เลี้ยงลูกด้วยนมในทะเล" ,</v>
      </c>
      <c r="AD16" s="18" t="str">
        <f>$A16 &amp; $B16 &amp; THA!AB17 &amp; $C16</f>
        <v xml:space="preserve">        type: "สัตว์เลี้ยงลูกด้วยนมในทะเล" ,</v>
      </c>
      <c r="AE16" s="18" t="str">
        <f>$A16 &amp; $B16 &amp; THA!AC17 &amp; $C16</f>
        <v xml:space="preserve">        type: "สัตว์เลี้ยงลูกด้วยนมในทะเล" ,</v>
      </c>
      <c r="AF16" s="18" t="str">
        <f>$A16 &amp; $B16 &amp; THA!AD17 &amp; $C16</f>
        <v xml:space="preserve">        type: "สัตว์เลี้ยงลูกด้วยนมในทะเล" ,</v>
      </c>
      <c r="AG16" s="18" t="str">
        <f>$A16 &amp; $B16 &amp; THA!AE17 &amp; $C16</f>
        <v xml:space="preserve">        type: "สัตว์เลี้ยงลูกด้วยนมในทะเล" ,</v>
      </c>
      <c r="AH16" s="18" t="str">
        <f>$A16 &amp; $B16 &amp; THA!AF17 &amp; $C16</f>
        <v xml:space="preserve">        type: "สัตว์เลี้ยงลูกด้วยนมในทะเล" ,</v>
      </c>
    </row>
    <row r="17" spans="1:34" s="16" customFormat="1">
      <c r="A17" s="15" t="s">
        <v>82</v>
      </c>
      <c r="B17" s="22"/>
      <c r="C17" s="22"/>
      <c r="D17" s="16" t="str">
        <f t="shared" ref="D17" si="4">A17</f>
        <v xml:space="preserve">    },</v>
      </c>
      <c r="E17" s="16" t="str">
        <f>D17</f>
        <v xml:space="preserve">    },</v>
      </c>
      <c r="F17" s="16" t="str">
        <f>E17</f>
        <v xml:space="preserve">    },</v>
      </c>
      <c r="G17" s="16" t="str">
        <f t="shared" ref="G17:AH17" si="5">F17</f>
        <v xml:space="preserve">    },</v>
      </c>
      <c r="H17" s="16" t="str">
        <f t="shared" si="5"/>
        <v xml:space="preserve">    },</v>
      </c>
      <c r="I17" s="16" t="str">
        <f t="shared" si="5"/>
        <v xml:space="preserve">    },</v>
      </c>
      <c r="J17" s="16" t="str">
        <f t="shared" si="5"/>
        <v xml:space="preserve">    },</v>
      </c>
      <c r="K17" s="16" t="str">
        <f t="shared" si="5"/>
        <v xml:space="preserve">    },</v>
      </c>
      <c r="L17" s="16" t="str">
        <f t="shared" si="5"/>
        <v xml:space="preserve">    },</v>
      </c>
      <c r="M17" s="16" t="str">
        <f t="shared" si="5"/>
        <v xml:space="preserve">    },</v>
      </c>
      <c r="N17" s="16" t="str">
        <f t="shared" si="5"/>
        <v xml:space="preserve">    },</v>
      </c>
      <c r="O17" s="16" t="str">
        <f t="shared" si="5"/>
        <v xml:space="preserve">    },</v>
      </c>
      <c r="P17" s="16" t="str">
        <f t="shared" si="5"/>
        <v xml:space="preserve">    },</v>
      </c>
      <c r="Q17" s="16" t="str">
        <f t="shared" si="5"/>
        <v xml:space="preserve">    },</v>
      </c>
      <c r="R17" s="16" t="str">
        <f t="shared" si="5"/>
        <v xml:space="preserve">    },</v>
      </c>
      <c r="S17" s="16" t="str">
        <f t="shared" si="5"/>
        <v xml:space="preserve">    },</v>
      </c>
      <c r="T17" s="16" t="str">
        <f t="shared" si="5"/>
        <v xml:space="preserve">    },</v>
      </c>
      <c r="U17" s="16" t="str">
        <f t="shared" si="5"/>
        <v xml:space="preserve">    },</v>
      </c>
      <c r="V17" s="16" t="str">
        <f t="shared" si="5"/>
        <v xml:space="preserve">    },</v>
      </c>
      <c r="W17" s="16" t="str">
        <f t="shared" si="5"/>
        <v xml:space="preserve">    },</v>
      </c>
      <c r="X17" s="16" t="str">
        <f t="shared" si="5"/>
        <v xml:space="preserve">    },</v>
      </c>
      <c r="Y17" s="16" t="str">
        <f t="shared" si="5"/>
        <v xml:space="preserve">    },</v>
      </c>
      <c r="Z17" s="16" t="str">
        <f t="shared" si="5"/>
        <v xml:space="preserve">    },</v>
      </c>
      <c r="AA17" s="16" t="str">
        <f t="shared" si="5"/>
        <v xml:space="preserve">    },</v>
      </c>
      <c r="AB17" s="16" t="str">
        <f t="shared" si="5"/>
        <v xml:space="preserve">    },</v>
      </c>
      <c r="AC17" s="16" t="str">
        <f t="shared" si="5"/>
        <v xml:space="preserve">    },</v>
      </c>
      <c r="AD17" s="16" t="str">
        <f t="shared" si="5"/>
        <v xml:space="preserve">    },</v>
      </c>
      <c r="AE17" s="16" t="str">
        <f t="shared" si="5"/>
        <v xml:space="preserve">    },</v>
      </c>
      <c r="AF17" s="16" t="str">
        <f t="shared" si="5"/>
        <v xml:space="preserve">    },</v>
      </c>
      <c r="AG17" s="16" t="str">
        <f t="shared" si="5"/>
        <v xml:space="preserve">    },</v>
      </c>
      <c r="AH17" s="16" t="str">
        <f t="shared" si="5"/>
        <v xml:space="preserve">    },</v>
      </c>
    </row>
    <row r="18" spans="1:34" s="20" customFormat="1">
      <c r="A18" s="19"/>
      <c r="B18" s="24"/>
      <c r="C18" s="24"/>
      <c r="D18" s="20" t="str">
        <f>E1</f>
        <v xml:space="preserve">{   </v>
      </c>
    </row>
    <row r="19" spans="1:34">
      <c r="A19" s="17"/>
      <c r="B19" s="23"/>
      <c r="C19" s="23"/>
      <c r="D19" s="18" t="str">
        <f>E2</f>
        <v xml:space="preserve">        id: "2" ,</v>
      </c>
    </row>
    <row r="20" spans="1:34">
      <c r="A20" s="17"/>
      <c r="B20" s="23"/>
      <c r="C20" s="23"/>
      <c r="D20" s="18" t="str">
        <f t="shared" ref="D20:D34" si="6">E3</f>
        <v xml:space="preserve">        scientific_name: " Megaptera novaeangliae" ,</v>
      </c>
    </row>
    <row r="21" spans="1:34">
      <c r="A21" s="17"/>
      <c r="B21" s="23"/>
      <c r="C21" s="23"/>
      <c r="D21" s="18" t="str">
        <f t="shared" si="6"/>
        <v xml:space="preserve">        image_path: "Humpback-Whale" ,</v>
      </c>
    </row>
    <row r="22" spans="1:34">
      <c r="A22" s="17"/>
      <c r="B22" s="23"/>
      <c r="C22" s="23"/>
      <c r="D22" s="18" t="str">
        <f t="shared" si="6"/>
        <v xml:space="preserve">        local_name: "วาฬหลังค่อม" ,</v>
      </c>
    </row>
    <row r="23" spans="1:34">
      <c r="A23" s="17"/>
      <c r="B23" s="23"/>
      <c r="C23" s="23"/>
      <c r="D23" s="18" t="str">
        <f t="shared" si="6"/>
        <v xml:space="preserve">        IUCN_status: "LC" ,</v>
      </c>
    </row>
    <row r="24" spans="1:34">
      <c r="A24" s="17"/>
      <c r="B24" s="23"/>
      <c r="C24" s="23"/>
      <c r="D24" s="18" t="str">
        <f t="shared" si="6"/>
        <v xml:space="preserve">        description: "ร่างกายแข็งแกร่งกว่าตัวอื่นๆ ส่วนบนของศีรษะแบนราบและมีปุ่มเนื้อจำนวนมากไม่มีสัน มีลักษณะนูนกลมที่ปลายขากรรไกรล่าง จากข้างบนหัวจะกว้างและกลม จำนวนร่องคอคือ 14 ถึง 35 ขยายไปถึงสะดือ ครีบยาวมาก วัดได้ประมาณหนึ่งในสามของความยาวลำตัวทั้งหมด พวกเขาถูกสแกลลอปด้วยลูกบิดหรือกระแทก พวกมันกินสัตว์จำพวกครัสเตเชียและฝูงปลาที่รวมกันเป็นฝูง" ,</v>
      </c>
    </row>
    <row r="25" spans="1:34">
      <c r="A25" s="17"/>
      <c r="B25" s="23"/>
      <c r="C25" s="23"/>
      <c r="D25" s="18" t="str">
        <f t="shared" si="6"/>
        <v xml:space="preserve">        size: "ความยาวแรกเกิด: 4.3m, ผู้ใหญ่ ความยาว: 11-17m, น้ำหนักผู้ใหญ่: 40,000 Kg" ,</v>
      </c>
    </row>
    <row r="26" spans="1:34">
      <c r="A26" s="17"/>
      <c r="B26" s="23"/>
      <c r="C26" s="23"/>
      <c r="D26" s="18" t="str">
        <f t="shared" si="6"/>
        <v xml:space="preserve">        colour_pattern: "สีดำหรือสีเทา มีบริเวณสีขาวที่คอและท้อง ครีบด้านล่างเป็นสีขาว บางครั้งอยู่เหนือเช่นกัน" ,</v>
      </c>
    </row>
    <row r="27" spans="1:34">
      <c r="A27" s="17"/>
      <c r="B27" s="23"/>
      <c r="C27" s="23"/>
      <c r="D27" s="18" t="str">
        <f t="shared" si="6"/>
        <v xml:space="preserve">        dorsal_fin: "ครีบหลังตั้งอยู่น้อยกว่าหนึ่งในสามของความยาวลำตัวจากรอยบากหาง อาจมีขนาดเล็กและเป็นรูปสามเหลี่ยมหรือใหญ่กว่าและมีรูปร่างคล้ายเคียว มักมีขั้นหรือโคกทำให้มีชื่อสามัญว่า" ,</v>
      </c>
    </row>
    <row r="28" spans="1:34">
      <c r="A28" s="17"/>
      <c r="B28" s="23"/>
      <c r="C28" s="23"/>
      <c r="D28" s="18" t="str">
        <f t="shared" si="6"/>
        <v xml:space="preserve">        teeth_count: null,</v>
      </c>
    </row>
    <row r="29" spans="1:34">
      <c r="A29" s="17"/>
      <c r="B29" s="23"/>
      <c r="C29" s="23"/>
      <c r="D29" s="18" t="str">
        <f t="shared" si="6"/>
        <v xml:space="preserve">        baleen_plate: "350-370 คู่" ,</v>
      </c>
    </row>
    <row r="30" spans="1:34">
      <c r="A30" s="17"/>
      <c r="B30" s="23"/>
      <c r="C30" s="23"/>
      <c r="D30" s="18" t="str">
        <f t="shared" si="6"/>
        <v xml:space="preserve">        throat_grooves: "จำนวนร่องคอคือ 14 ถึง 35 ขยายไปถึงสะดือ" ,</v>
      </c>
    </row>
    <row r="31" spans="1:34">
      <c r="A31" s="17"/>
      <c r="B31" s="23"/>
      <c r="C31" s="23"/>
      <c r="D31" s="18" t="str">
        <f t="shared" si="6"/>
        <v xml:space="preserve">        seasonal_movement: "ภายในทะเลอาหรับ" ,</v>
      </c>
    </row>
    <row r="32" spans="1:34">
      <c r="A32" s="17"/>
      <c r="B32" s="23"/>
      <c r="C32" s="23"/>
      <c r="D32" s="18" t="str">
        <f t="shared" si="6"/>
        <v xml:space="preserve">        habitat_preferance: " พบในน่านน้ำขอบชายทะเลและไหล่ทวีป" ,</v>
      </c>
    </row>
    <row r="33" spans="1:4">
      <c r="A33" s="17"/>
      <c r="B33" s="23"/>
      <c r="C33" s="23"/>
      <c r="D33" s="18" t="str">
        <f t="shared" si="6"/>
        <v xml:space="preserve">        type: "สัตว์เลี้ยงลูกด้วยนมในทะเล" ,</v>
      </c>
    </row>
    <row r="34" spans="1:4" s="16" customFormat="1">
      <c r="A34" s="17"/>
      <c r="B34" s="23"/>
      <c r="C34" s="23"/>
      <c r="D34" s="18" t="str">
        <f t="shared" si="6"/>
        <v xml:space="preserve">    },</v>
      </c>
    </row>
    <row r="35" spans="1:4" s="16" customFormat="1">
      <c r="A35" s="17"/>
      <c r="B35" s="23"/>
      <c r="C35" s="23"/>
      <c r="D35" s="18" t="str">
        <f>F1</f>
        <v xml:space="preserve">{   </v>
      </c>
    </row>
    <row r="36" spans="1:4">
      <c r="A36" s="17"/>
      <c r="B36" s="23"/>
      <c r="C36" s="23"/>
      <c r="D36" s="18" t="str">
        <f>F2</f>
        <v xml:space="preserve">        id: "3" ,</v>
      </c>
    </row>
    <row r="37" spans="1:4">
      <c r="A37" s="17"/>
      <c r="B37" s="23"/>
      <c r="C37" s="23"/>
      <c r="D37" s="18" t="str">
        <f t="shared" ref="D37:D51" si="7">F3</f>
        <v xml:space="preserve">        scientific_name: "Balaenoptera กล้ามเนื้อ" ,</v>
      </c>
    </row>
    <row r="38" spans="1:4">
      <c r="A38" s="17"/>
      <c r="B38" s="23"/>
      <c r="C38" s="23"/>
      <c r="D38" s="18" t="str">
        <f t="shared" si="7"/>
        <v xml:space="preserve">        image_path: "Blue-whale" ,</v>
      </c>
    </row>
    <row r="39" spans="1:4">
      <c r="A39" s="17"/>
      <c r="B39" s="23"/>
      <c r="C39" s="23"/>
      <c r="D39" s="18" t="str">
        <f t="shared" si="7"/>
        <v xml:space="preserve">        local_name: "ปลาวาฬสีน้ำเงิน" ,</v>
      </c>
    </row>
    <row r="40" spans="1:4">
      <c r="A40" s="17"/>
      <c r="B40" s="23"/>
      <c r="C40" s="23"/>
      <c r="D40" s="18" t="str">
        <f t="shared" si="7"/>
        <v xml:space="preserve">        IUCN_status: "EN" ,</v>
      </c>
    </row>
    <row r="41" spans="1:4">
      <c r="A41" s="17"/>
      <c r="B41" s="23"/>
      <c r="C41" s="23"/>
      <c r="D41" s="18" t="str">
        <f t="shared" si="7"/>
        <v xml:space="preserve">        description: "มีหัวรูปตัว U กว้าง มองจากด้านข้างแบนราบโดยมีสันเขาตรงกลางเพียงอันเดียว การระเบิดเป็นเสา" ,</v>
      </c>
    </row>
    <row r="42" spans="1:4">
      <c r="A42" s="17"/>
      <c r="B42" s="23"/>
      <c r="C42" s="23"/>
      <c r="D42" s="18" t="str">
        <f t="shared" si="7"/>
        <v xml:space="preserve">        size: "ความยาวแรกเกิด: 7-8m, ผู้ใหญ่ ความยาว: 25-29m, น้ำหนักผู้ใหญ่: 72,000-1,35,000 Kg" ,</v>
      </c>
    </row>
    <row r="43" spans="1:4">
      <c r="A43" s="17"/>
      <c r="B43" s="23"/>
      <c r="C43" s="23"/>
      <c r="D43" s="18" t="str">
        <f t="shared" si="7"/>
        <v xml:space="preserve">        colour_pattern: "สีเทาอมฟ้ามีลายจุด" ,</v>
      </c>
    </row>
    <row r="44" spans="1:4">
      <c r="A44" s="17"/>
      <c r="B44" s="23"/>
      <c r="C44" s="23"/>
      <c r="D44" s="18" t="str">
        <f t="shared" si="7"/>
        <v xml:space="preserve">        dorsal_fin: "ครีบหลังขนาดเล็กมากที่ 3/4 ของทางจากปลายพลับพลา" ,</v>
      </c>
    </row>
    <row r="45" spans="1:4">
      <c r="A45" s="17"/>
      <c r="B45" s="23"/>
      <c r="C45" s="23"/>
      <c r="D45" s="18" t="str">
        <f t="shared" si="7"/>
        <v xml:space="preserve">        teeth_count: null,</v>
      </c>
    </row>
    <row r="46" spans="1:4">
      <c r="A46" s="17"/>
      <c r="B46" s="23"/>
      <c r="C46" s="23"/>
      <c r="D46" s="18" t="str">
        <f t="shared" si="7"/>
        <v xml:space="preserve">        baleen_plate: "บาลีน 260-400 คู่" ,</v>
      </c>
    </row>
    <row r="47" spans="1:4">
      <c r="A47" s="17"/>
      <c r="B47" s="23"/>
      <c r="C47" s="23"/>
      <c r="D47" s="18" t="str">
        <f t="shared" si="7"/>
        <v xml:space="preserve">        throat_grooves: "70-118 (ส่วนใหญ่ 90-95) จีบหน้าท้องเกือบถึงสะดือ" ,</v>
      </c>
    </row>
    <row r="48" spans="1:4">
      <c r="A48" s="17"/>
      <c r="B48" s="23"/>
      <c r="C48" s="23"/>
      <c r="D48" s="18" t="str">
        <f t="shared" si="7"/>
        <v xml:space="preserve">        seasonal_movement: "ทะเลอาหรับ - อ่าวเบงกอล" ,</v>
      </c>
    </row>
    <row r="49" spans="1:4">
      <c r="A49" s="17"/>
      <c r="B49" s="23"/>
      <c r="C49" s="23"/>
      <c r="D49" s="18" t="str">
        <f t="shared" si="7"/>
        <v xml:space="preserve">        habitat_preferance: "สัตว์น้ำในทะเลเปิดใกล้ชายฝั่งเพื่อเป็นอาหารและอาจผสมพันธุ์ได้ ทะเลอาหรับน่าจะมีวาฬพิกมีบลูด้วย" ,</v>
      </c>
    </row>
    <row r="50" spans="1:4">
      <c r="A50" s="17"/>
      <c r="B50" s="23"/>
      <c r="C50" s="23"/>
      <c r="D50" s="18" t="str">
        <f t="shared" si="7"/>
        <v xml:space="preserve">        type: "สัตว์เลี้ยงลูกด้วยนมในทะเล" ,</v>
      </c>
    </row>
    <row r="51" spans="1:4" s="16" customFormat="1">
      <c r="A51" s="17"/>
      <c r="B51" s="23"/>
      <c r="C51" s="23"/>
      <c r="D51" s="18" t="str">
        <f t="shared" si="7"/>
        <v xml:space="preserve">    },</v>
      </c>
    </row>
    <row r="52" spans="1:4" s="16" customFormat="1">
      <c r="A52" s="17"/>
      <c r="B52" s="23"/>
      <c r="C52" s="23"/>
      <c r="D52" s="18" t="str">
        <f>G1</f>
        <v xml:space="preserve">{   </v>
      </c>
    </row>
    <row r="53" spans="1:4">
      <c r="A53" s="17"/>
      <c r="B53" s="23"/>
      <c r="C53" s="23"/>
      <c r="D53" s="18" t="str">
        <f t="shared" ref="D53:D68" si="8">G2</f>
        <v xml:space="preserve">        id: "4" ,</v>
      </c>
    </row>
    <row r="54" spans="1:4">
      <c r="A54" s="17"/>
      <c r="B54" s="23"/>
      <c r="C54" s="23"/>
      <c r="D54" s="18" t="str">
        <f t="shared" si="8"/>
        <v xml:space="preserve">        scientific_name: "Balaenoptera edeni" ,</v>
      </c>
    </row>
    <row r="55" spans="1:4">
      <c r="A55" s="17"/>
      <c r="B55" s="23"/>
      <c r="C55" s="23"/>
      <c r="D55" s="18" t="str">
        <f t="shared" si="8"/>
        <v xml:space="preserve">        image_path: "Brydes-whale" ,</v>
      </c>
    </row>
    <row r="56" spans="1:4">
      <c r="A56" s="17"/>
      <c r="B56" s="23"/>
      <c r="C56" s="23"/>
      <c r="D56" s="18" t="str">
        <f t="shared" si="8"/>
        <v xml:space="preserve">        local_name: "วาฬของไบรด์" ,</v>
      </c>
    </row>
    <row r="57" spans="1:4">
      <c r="A57" s="17"/>
      <c r="B57" s="23"/>
      <c r="C57" s="23"/>
      <c r="D57" s="18" t="str">
        <f t="shared" si="8"/>
        <v xml:space="preserve">        IUCN_status: "LC" ,</v>
      </c>
    </row>
    <row r="58" spans="1:4">
      <c r="A58" s="17"/>
      <c r="B58" s="23"/>
      <c r="C58" s="23"/>
      <c r="D58" s="18" t="str">
        <f t="shared" si="8"/>
        <v xml:space="preserve">        description: "มีลำตัวเพรียวบางมีร่องกว้างมีขอบตรง หัวแหลมมีสามสันบนพลับพลา พัดเป็นเสาหรือเป็นพวงที่มีความสูงต่างกัน" ,</v>
      </c>
    </row>
    <row r="59" spans="1:4">
      <c r="A59" s="17"/>
      <c r="B59" s="23"/>
      <c r="C59" s="23"/>
      <c r="D59" s="18" t="str">
        <f t="shared" si="8"/>
        <v xml:space="preserve">        size: "ความยาวแรกเกิด: 4m, ผู้ใหญ่ ความยาว: 15-16.5m, น้ำหนักผู้ใหญ่: 40,000 Kg" ,</v>
      </c>
    </row>
    <row r="60" spans="1:4">
      <c r="A60" s="17"/>
      <c r="B60" s="23"/>
      <c r="C60" s="23"/>
      <c r="D60" s="18" t="str">
        <f t="shared" si="8"/>
        <v xml:space="preserve">        colour_pattern: "เทาเข้ม" ,</v>
      </c>
    </row>
    <row r="61" spans="1:4">
      <c r="A61" s="17"/>
      <c r="B61" s="23"/>
      <c r="C61" s="23"/>
      <c r="D61" s="18" t="str">
        <f t="shared" si="8"/>
        <v xml:space="preserve">        dorsal_fin: " ครีบหลังสูงและโค้งงอที่ 3/4 ของทางจากปลายพลับพลา" ,</v>
      </c>
    </row>
    <row r="62" spans="1:4">
      <c r="A62" s="17"/>
      <c r="B62" s="23"/>
      <c r="C62" s="23"/>
      <c r="D62" s="18" t="str">
        <f t="shared" si="8"/>
        <v xml:space="preserve">        teeth_count: null,</v>
      </c>
    </row>
    <row r="63" spans="1:4">
      <c r="A63" s="17"/>
      <c r="B63" s="23"/>
      <c r="C63" s="23"/>
      <c r="D63" s="18" t="str">
        <f t="shared" si="8"/>
        <v xml:space="preserve">        baleen_plate: "บาลีน 250-370 คู่" ,</v>
      </c>
    </row>
    <row r="64" spans="1:4">
      <c r="A64" s="17"/>
      <c r="B64" s="23"/>
      <c r="C64" s="23"/>
      <c r="D64" s="18" t="str">
        <f t="shared" si="8"/>
        <v xml:space="preserve">        throat_grooves: "40- 70 (42-54 สำหรับทะเลอาหรับ) จีบหน้าท้องจนถึงสะดือหรือมากกว่า" ,</v>
      </c>
    </row>
    <row r="65" spans="1:4">
      <c r="A65" s="17"/>
      <c r="B65" s="23"/>
      <c r="C65" s="23"/>
      <c r="D65" s="18" t="str">
        <f t="shared" si="8"/>
        <v xml:space="preserve">        seasonal_movement: "ประชากรที่อยู่อาศัย" ,</v>
      </c>
    </row>
    <row r="66" spans="1:4">
      <c r="A66" s="17"/>
      <c r="B66" s="23"/>
      <c r="C66" s="23"/>
      <c r="D66" s="18" t="str">
        <f t="shared" si="8"/>
        <v xml:space="preserve">        habitat_preferance: "พบนอกชายฝั่งและใกล้ชายฝั่ง" ,</v>
      </c>
    </row>
    <row r="67" spans="1:4">
      <c r="A67" s="17"/>
      <c r="B67" s="23"/>
      <c r="C67" s="23"/>
      <c r="D67" s="18" t="str">
        <f t="shared" si="8"/>
        <v xml:space="preserve">        type: "สัตว์เลี้ยงลูกด้วยนมในทะเล" ,</v>
      </c>
    </row>
    <row r="68" spans="1:4" s="16" customFormat="1">
      <c r="A68" s="17"/>
      <c r="B68" s="23"/>
      <c r="C68" s="23"/>
      <c r="D68" s="18" t="str">
        <f t="shared" si="8"/>
        <v xml:space="preserve">    },</v>
      </c>
    </row>
    <row r="69" spans="1:4" s="16" customFormat="1">
      <c r="A69" s="17"/>
      <c r="B69" s="23"/>
      <c r="C69" s="23"/>
      <c r="D69" s="18" t="str">
        <f>H1</f>
        <v xml:space="preserve">{   </v>
      </c>
    </row>
    <row r="70" spans="1:4">
      <c r="A70" s="17"/>
      <c r="B70" s="23"/>
      <c r="C70" s="23"/>
      <c r="D70" s="18" t="str">
        <f t="shared" ref="D70:D85" si="9">H2</f>
        <v xml:space="preserve">        id: "5" ,</v>
      </c>
    </row>
    <row r="71" spans="1:4">
      <c r="A71" s="17"/>
      <c r="B71" s="23"/>
      <c r="C71" s="23"/>
      <c r="D71" s="18" t="str">
        <f t="shared" si="9"/>
        <v xml:space="preserve">        scientific_name: "บาเลนอปเทรา โอมุไร" ,</v>
      </c>
    </row>
    <row r="72" spans="1:4">
      <c r="A72" s="17"/>
      <c r="B72" s="23"/>
      <c r="C72" s="23"/>
      <c r="D72" s="18" t="str">
        <f t="shared" si="9"/>
        <v xml:space="preserve">        image_path: "Omuras-whale" ,</v>
      </c>
    </row>
    <row r="73" spans="1:4">
      <c r="A73" s="17"/>
      <c r="B73" s="23"/>
      <c r="C73" s="23"/>
      <c r="D73" s="18" t="str">
        <f t="shared" si="9"/>
        <v xml:space="preserve">        local_name: "ปลาวาฬของโอมุระ" ,</v>
      </c>
    </row>
    <row r="74" spans="1:4">
      <c r="A74" s="17"/>
      <c r="B74" s="23"/>
      <c r="C74" s="23"/>
      <c r="D74" s="18" t="str">
        <f t="shared" si="9"/>
        <v xml:space="preserve">        IUCN_status: "DD" ,</v>
      </c>
    </row>
    <row r="75" spans="1:4">
      <c r="A75" s="17"/>
      <c r="B75" s="23"/>
      <c r="C75" s="23"/>
      <c r="D75" s="18" t="str">
        <f t="shared" si="9"/>
        <v xml:space="preserve">        description: "มีลำตัวที่เล็กและเพรียวบางพร้อมส่วนหัวรูปตัว 'V' มีสันกลางที่โดดเด่นเพียงอันเดียว บั้งสีซีดจะพบด้านหน้าครีบหลังทั้งสองด้านโดยบั้งด้านขวาจะโดดเด่นกว่า เปลวไฟที่เห็นได้ชัดเจนทางด้านขวามีแถบ 2-3 แถบแบ่งครึ่งตาจนไปถึงด้านหลัง ขากรรไกรล่างขวาเป็นสีขาว ขอบด้านหน้าของตีนกบและพื้นผิวด้านในเป็นสีขาว พยาธิใบไม้กว้างและมีขอบต่อท้ายเป็นเส้นตรง" ,</v>
      </c>
    </row>
    <row r="76" spans="1:4">
      <c r="A76" s="17"/>
      <c r="B76" s="23"/>
      <c r="C76" s="23"/>
      <c r="D76" s="18" t="str">
        <f t="shared" si="9"/>
        <v xml:space="preserve">        size: "ความยาวแรกเกิด: 3.5-4m, ผู้ใหญ่ ความยาว: 9.6-11.5m, น้ำหนักผู้ใหญ่: 20,000 Kg" ,</v>
      </c>
    </row>
    <row r="77" spans="1:4">
      <c r="A77" s="17"/>
      <c r="B77" s="23"/>
      <c r="C77" s="23"/>
      <c r="D77" s="18" t="str">
        <f t="shared" si="9"/>
        <v xml:space="preserve">        colour_pattern: "สีลำตัวทูโทนที่มีส่วนหลังสีเข้มและส่วนท้องสีอ่อน" ,</v>
      </c>
    </row>
    <row r="78" spans="1:4">
      <c r="A78" s="17"/>
      <c r="B78" s="23"/>
      <c r="C78" s="23"/>
      <c r="D78" s="18" t="str">
        <f t="shared" si="9"/>
        <v xml:space="preserve">        dorsal_fin: "ครีบหลังที่ครีบหลังและครีบหลังสูงสามารถมองเห็นได้โดยมีรูระบายอากาศที่พื้นผิว ครีบอยู่มากกว่า 3/4 ของทางจากปลายพลับพลา" ,</v>
      </c>
    </row>
    <row r="79" spans="1:4">
      <c r="A79" s="17"/>
      <c r="B79" s="23"/>
      <c r="C79" s="23"/>
      <c r="D79" s="18" t="str">
        <f t="shared" si="9"/>
        <v xml:space="preserve">        teeth_count: null,</v>
      </c>
    </row>
    <row r="80" spans="1:4">
      <c r="A80" s="17"/>
      <c r="B80" s="23"/>
      <c r="C80" s="23"/>
      <c r="D80" s="18" t="str">
        <f t="shared" si="9"/>
        <v xml:space="preserve">        baleen_plate: "บาลีนสั้นและกว้าง 180-210 คู่ด้านหน้าสีเหลืองสีขาวและด้านหลังสีดำ" ,</v>
      </c>
    </row>
    <row r="81" spans="1:4">
      <c r="A81" s="17"/>
      <c r="B81" s="23"/>
      <c r="C81" s="23"/>
      <c r="D81" s="18" t="str">
        <f t="shared" si="9"/>
        <v xml:space="preserve">        throat_grooves: "จีบหน้าท้อง 80-90 เกินสะดือ" ,</v>
      </c>
    </row>
    <row r="82" spans="1:4">
      <c r="A82" s="17"/>
      <c r="B82" s="23"/>
      <c r="C82" s="23"/>
      <c r="D82" s="18" t="str">
        <f t="shared" si="9"/>
        <v xml:space="preserve">        seasonal_movement: "ไม่รู้จัก" ,</v>
      </c>
    </row>
    <row r="83" spans="1:4">
      <c r="A83" s="17"/>
      <c r="B83" s="23"/>
      <c r="C83" s="23"/>
      <c r="D83" s="18" t="str">
        <f t="shared" si="9"/>
        <v xml:space="preserve">        habitat_preferance: "พบใกล้ชายฝั่งในแนวไหล่ทวีปที่ตื้นไม่เกิน 202 เมตร" ,</v>
      </c>
    </row>
    <row r="84" spans="1:4">
      <c r="A84" s="17"/>
      <c r="B84" s="23"/>
      <c r="C84" s="23"/>
      <c r="D84" s="18" t="str">
        <f t="shared" si="9"/>
        <v xml:space="preserve">        type: "สัตว์เลี้ยงลูกด้วยนมในทะเล" ,</v>
      </c>
    </row>
    <row r="85" spans="1:4" s="16" customFormat="1">
      <c r="A85" s="17"/>
      <c r="B85" s="23"/>
      <c r="C85" s="23"/>
      <c r="D85" s="18" t="str">
        <f t="shared" si="9"/>
        <v xml:space="preserve">    },</v>
      </c>
    </row>
    <row r="86" spans="1:4" s="16" customFormat="1">
      <c r="A86" s="17"/>
      <c r="B86" s="23"/>
      <c r="C86" s="23"/>
      <c r="D86" s="18" t="str">
        <f>I1</f>
        <v xml:space="preserve">{   </v>
      </c>
    </row>
    <row r="87" spans="1:4">
      <c r="A87" s="17"/>
      <c r="B87" s="23"/>
      <c r="C87" s="23"/>
      <c r="D87" s="18" t="str">
        <f t="shared" ref="D87:D102" si="10">I2</f>
        <v xml:space="preserve">        id: "6" ,</v>
      </c>
    </row>
    <row r="88" spans="1:4">
      <c r="A88" s="17"/>
      <c r="B88" s="23"/>
      <c r="C88" s="23"/>
      <c r="D88" s="18" t="str">
        <f t="shared" si="10"/>
        <v xml:space="preserve">        scientific_name: "เมโสโปโลดอนแปซิฟิคคัส" ,</v>
      </c>
    </row>
    <row r="89" spans="1:4">
      <c r="A89" s="17"/>
      <c r="B89" s="23"/>
      <c r="C89" s="23"/>
      <c r="D89" s="18" t="str">
        <f t="shared" si="10"/>
        <v xml:space="preserve">        image_path: "Longmans-beaked-whale" ,</v>
      </c>
    </row>
    <row r="90" spans="1:4">
      <c r="A90" s="17"/>
      <c r="B90" s="23"/>
      <c r="C90" s="23"/>
      <c r="D90" s="18" t="str">
        <f t="shared" si="10"/>
        <v xml:space="preserve">        local_name: "วาฬจงอยปากของลองแมน" ,</v>
      </c>
    </row>
    <row r="91" spans="1:4">
      <c r="A91" s="17"/>
      <c r="B91" s="23"/>
      <c r="C91" s="23"/>
      <c r="D91" s="18" t="str">
        <f t="shared" si="10"/>
        <v xml:space="preserve">        IUCN_status: "DD" ,</v>
      </c>
    </row>
    <row r="92" spans="1:4">
      <c r="A92" s="17"/>
      <c r="B92" s="23"/>
      <c r="C92" s="23"/>
      <c r="D92" s="18" t="str">
        <f t="shared" si="10"/>
        <v xml:space="preserve">        description: "มีลำตัวเรียวมีจงอยปากเด่นและหน้าผากยื่นออกมามีรอยย่นระหว่างจะงอยปากกับแตง ไม่มีรอยขูดขีดเป็นเส้นตรงและร่องฟันไม่มีรอยบาก ครีบมีขนาดเล็กทื่อ ปลายช่องลมชี้ไปด้านหน้า" ,</v>
      </c>
    </row>
    <row r="93" spans="1:4">
      <c r="A93" s="17"/>
      <c r="B93" s="23"/>
      <c r="C93" s="23"/>
      <c r="D93" s="18" t="str">
        <f t="shared" si="10"/>
        <v xml:space="preserve">        size: "ความยาวแรกเกิด: 2.9m, ผู้ใหญ่ ความยาว: 6.5m, น้ำหนักผู้ใหญ่: Unknown" ,</v>
      </c>
    </row>
    <row r="94" spans="1:4">
      <c r="A94" s="17"/>
      <c r="B94" s="23"/>
      <c r="C94" s="23"/>
      <c r="D94" s="18" t="str">
        <f t="shared" si="10"/>
        <v xml:space="preserve">        colour_pattern: "ลำตัวส่วนหลังมีสีเทาถึงเทาน้ำตาล ส่วนด้านข้าง ใต้ท้อง และหัวมีสีอ่อน บ่อยครั้ง แผลเป็นสีขาวจากฉลามคุ๊กกี้จะมองเห็นได้บนร่างกาย" ,</v>
      </c>
    </row>
    <row r="95" spans="1:4">
      <c r="A95" s="17"/>
      <c r="B95" s="23"/>
      <c r="C95" s="23"/>
      <c r="D95" s="18" t="str">
        <f t="shared" si="10"/>
        <v xml:space="preserve">        dorsal_fin: "ครีบหลังค่อนข้างสูงและโค้งงออยู่ด้านหลังจุดกึ่งกลางของด้านหลัง" ,</v>
      </c>
    </row>
    <row r="96" spans="1:4">
      <c r="A96" s="17"/>
      <c r="B96" s="23"/>
      <c r="C96" s="23"/>
      <c r="D96" s="18" t="str">
        <f t="shared" si="10"/>
        <v xml:space="preserve">        teeth_count: "ฟันคู่เดียวในเหงือกและไม่เห็นภายนอก" ,</v>
      </c>
    </row>
    <row r="97" spans="1:4">
      <c r="A97" s="17"/>
      <c r="B97" s="23"/>
      <c r="C97" s="23"/>
      <c r="D97" s="18" t="str">
        <f t="shared" si="10"/>
        <v xml:space="preserve">        baleen_plate: null,</v>
      </c>
    </row>
    <row r="98" spans="1:4">
      <c r="A98" s="17"/>
      <c r="B98" s="23"/>
      <c r="C98" s="23"/>
      <c r="D98" s="18" t="str">
        <f t="shared" si="10"/>
        <v xml:space="preserve">        throat_grooves: "ร่องคอรูปตัววี" ,</v>
      </c>
    </row>
    <row r="99" spans="1:4">
      <c r="A99" s="17"/>
      <c r="B99" s="23"/>
      <c r="C99" s="23"/>
      <c r="D99" s="18" t="str">
        <f t="shared" si="10"/>
        <v xml:space="preserve">        seasonal_movement: "ไม่รู้จัก" ,</v>
      </c>
    </row>
    <row r="100" spans="1:4">
      <c r="A100" s="17"/>
      <c r="B100" s="23"/>
      <c r="C100" s="23"/>
      <c r="D100" s="18" t="str">
        <f t="shared" si="10"/>
        <v xml:space="preserve">        habitat_preferance: "พบนอกชายฝั่งในทะเลลึก" ,</v>
      </c>
    </row>
    <row r="101" spans="1:4">
      <c r="A101" s="17"/>
      <c r="B101" s="23"/>
      <c r="C101" s="23"/>
      <c r="D101" s="18" t="str">
        <f t="shared" si="10"/>
        <v xml:space="preserve">        type: "สัตว์เลี้ยงลูกด้วยนมในทะเล" ,</v>
      </c>
    </row>
    <row r="102" spans="1:4">
      <c r="A102" s="17"/>
      <c r="B102" s="23"/>
      <c r="C102" s="23"/>
      <c r="D102" s="18" t="str">
        <f t="shared" si="10"/>
        <v xml:space="preserve">    },</v>
      </c>
    </row>
    <row r="103" spans="1:4">
      <c r="A103" s="17"/>
      <c r="B103" s="23"/>
      <c r="C103" s="23"/>
      <c r="D103" s="18" t="str">
        <f>J1</f>
        <v xml:space="preserve">{   </v>
      </c>
    </row>
    <row r="104" spans="1:4">
      <c r="A104" s="17"/>
      <c r="B104" s="23"/>
      <c r="C104" s="23"/>
      <c r="D104" s="18" t="str">
        <f t="shared" ref="D104:D119" si="11">J2</f>
        <v xml:space="preserve">        id: "7" ,</v>
      </c>
    </row>
    <row r="105" spans="1:4">
      <c r="A105" s="17"/>
      <c r="B105" s="23"/>
      <c r="C105" s="23"/>
      <c r="D105" s="18" t="str">
        <f t="shared" si="11"/>
        <v xml:space="preserve">        scientific_name: "เมโสโปโลดอน ฮอทเทาลา" ,</v>
      </c>
    </row>
    <row r="106" spans="1:4">
      <c r="A106" s="17"/>
      <c r="B106" s="23"/>
      <c r="C106" s="23"/>
      <c r="D106" s="18" t="str">
        <f t="shared" si="11"/>
        <v xml:space="preserve">        image_path: "Deraniyagalas-beaked-Whale" ,</v>
      </c>
    </row>
    <row r="107" spans="1:4">
      <c r="A107" s="17"/>
      <c r="B107" s="23"/>
      <c r="C107" s="23"/>
      <c r="D107" s="18" t="str">
        <f t="shared" si="11"/>
        <v xml:space="preserve">        local_name: "ปลาวาฬจงอยของเดรานิยาคลา" ,</v>
      </c>
    </row>
    <row r="108" spans="1:4">
      <c r="A108" s="17"/>
      <c r="B108" s="23"/>
      <c r="C108" s="23"/>
      <c r="D108" s="18" t="str">
        <f t="shared" si="11"/>
        <v xml:space="preserve">        IUCN_status: "DD" ,</v>
      </c>
    </row>
    <row r="109" spans="1:4">
      <c r="A109" s="17"/>
      <c r="B109" s="23"/>
      <c r="C109" s="23"/>
      <c r="D109" s="18" t="str">
        <f t="shared" si="11"/>
        <v xml:space="preserve">        description: "มีรูปร่างเป็นแกนหมุนและครีบแคบขนาดเล็ก เส้นปากโค้งตลอดความยาวโค้งไปทางด้านหลัง มีหน้าผากยกขึ้นเบา ๆ และช่องลมเป็นรูปพระจันทร์เสี้ยวที่มีปลายชี้ไปข้างหน้า" ,</v>
      </c>
    </row>
    <row r="110" spans="1:4">
      <c r="A110" s="17"/>
      <c r="B110" s="23"/>
      <c r="C110" s="23"/>
      <c r="D110" s="18" t="str">
        <f t="shared" si="11"/>
        <v xml:space="preserve">        size: "ความยาวแรกเกิด: 2m, ผู้ใหญ่ ความยาว: 3.9-4.8m, น้ำหนักผู้ใหญ่: Unknown" ,</v>
      </c>
    </row>
    <row r="111" spans="1:4">
      <c r="A111" s="17"/>
      <c r="B111" s="23"/>
      <c r="C111" s="23"/>
      <c r="D111" s="18" t="str">
        <f t="shared" si="11"/>
        <v xml:space="preserve">        colour_pattern: "สีเทาเข้มมีรอยแผลเป็นสีขาว ปลายขากรรไกรล่างเป็นสีขาว" ,</v>
      </c>
    </row>
    <row r="112" spans="1:4">
      <c r="A112" s="17"/>
      <c r="B112" s="23"/>
      <c r="C112" s="23"/>
      <c r="D112" s="18" t="str">
        <f t="shared" si="11"/>
        <v xml:space="preserve">        dorsal_fin: "ครีบหลังเล็ก 2/3 ของทางจากปลายพลับพลา" ,</v>
      </c>
    </row>
    <row r="113" spans="1:4">
      <c r="A113" s="17"/>
      <c r="B113" s="23"/>
      <c r="C113" s="23"/>
      <c r="D113" s="18" t="str">
        <f t="shared" si="11"/>
        <v xml:space="preserve">        teeth_count: "งารูปกรวยชี้ไปข้างหน้าคู่เดียวปะทุขึ้นที่ขากรรไกรล่างของเพศผู้เท่านั้น" ,</v>
      </c>
    </row>
    <row r="114" spans="1:4">
      <c r="A114" s="17"/>
      <c r="B114" s="23"/>
      <c r="C114" s="23"/>
      <c r="D114" s="18" t="str">
        <f t="shared" si="11"/>
        <v xml:space="preserve">        baleen_plate: null,</v>
      </c>
    </row>
    <row r="115" spans="1:4">
      <c r="A115" s="17"/>
      <c r="B115" s="23"/>
      <c r="C115" s="23"/>
      <c r="D115" s="18" t="str">
        <f t="shared" si="11"/>
        <v xml:space="preserve">        throat_grooves: " มีร่องคอรูปตัววี" ,</v>
      </c>
    </row>
    <row r="116" spans="1:4">
      <c r="A116" s="17"/>
      <c r="B116" s="23"/>
      <c r="C116" s="23"/>
      <c r="D116" s="18" t="str">
        <f t="shared" si="11"/>
        <v xml:space="preserve">        seasonal_movement: "ไม่รู้จัก" ,</v>
      </c>
    </row>
    <row r="117" spans="1:4">
      <c r="A117" s="17"/>
      <c r="B117" s="23"/>
      <c r="C117" s="23"/>
      <c r="D117" s="18" t="str">
        <f t="shared" si="11"/>
        <v xml:space="preserve">        habitat_preferance: "ไม่ทราบการกระจายแต่พบนอกชายฝั่งในน้ำลึก" ,</v>
      </c>
    </row>
    <row r="118" spans="1:4">
      <c r="A118" s="17"/>
      <c r="B118" s="23"/>
      <c r="C118" s="23"/>
      <c r="D118" s="18" t="str">
        <f t="shared" si="11"/>
        <v xml:space="preserve">        type: "สัตว์เลี้ยงลูกด้วยนมในทะเล" ,</v>
      </c>
    </row>
    <row r="119" spans="1:4">
      <c r="A119" s="17"/>
      <c r="B119" s="23"/>
      <c r="C119" s="23"/>
      <c r="D119" s="18" t="str">
        <f t="shared" si="11"/>
        <v xml:space="preserve">    },</v>
      </c>
    </row>
    <row r="120" spans="1:4">
      <c r="A120" s="17"/>
      <c r="B120" s="23"/>
      <c r="C120" s="23"/>
      <c r="D120" s="18" t="str">
        <f>K1</f>
        <v xml:space="preserve">{   </v>
      </c>
    </row>
    <row r="121" spans="1:4">
      <c r="A121" s="17"/>
      <c r="B121" s="23"/>
      <c r="C121" s="23"/>
      <c r="D121" s="18" t="str">
        <f t="shared" ref="D121:D136" si="12">K2</f>
        <v xml:space="preserve">        id: "8" ,</v>
      </c>
    </row>
    <row r="122" spans="1:4">
      <c r="A122" s="17"/>
      <c r="B122" s="23"/>
      <c r="C122" s="23"/>
      <c r="D122" s="18" t="str">
        <f t="shared" si="12"/>
        <v xml:space="preserve">        scientific_name: "เมโสโปโลดอนแปะก๊วน" ,</v>
      </c>
    </row>
    <row r="123" spans="1:4">
      <c r="A123" s="17"/>
      <c r="B123" s="23"/>
      <c r="C123" s="23"/>
      <c r="D123" s="18" t="str">
        <f t="shared" si="12"/>
        <v xml:space="preserve">        image_path: "Ginkgo-toothed-beaked-whale" ,</v>
      </c>
    </row>
    <row r="124" spans="1:4">
      <c r="A124" s="17"/>
      <c r="B124" s="23"/>
      <c r="C124" s="23"/>
      <c r="D124" s="18" t="str">
        <f t="shared" si="12"/>
        <v xml:space="preserve">        local_name: "วาฬจงอยฟันแปะก๊วย" ,</v>
      </c>
    </row>
    <row r="125" spans="1:4">
      <c r="A125" s="17"/>
      <c r="B125" s="23"/>
      <c r="C125" s="23"/>
      <c r="D125" s="18" t="str">
        <f t="shared" si="12"/>
        <v xml:space="preserve">        IUCN_status: "DD" ,</v>
      </c>
    </row>
    <row r="126" spans="1:4">
      <c r="A126" s="17"/>
      <c r="B126" s="23"/>
      <c r="C126" s="23"/>
      <c r="D126" s="18" t="str">
        <f t="shared" si="12"/>
        <v xml:space="preserve">        description: "มีรูปร่างเป็นแกนหมุนพร้อมครีบแคบขนาดเล็ก หัวขนาดเล็กที่มีเส้นปากโค้งในเพศชาย" ,</v>
      </c>
    </row>
    <row r="127" spans="1:4">
      <c r="A127" s="17"/>
      <c r="B127" s="23"/>
      <c r="C127" s="23"/>
      <c r="D127" s="18" t="str">
        <f t="shared" si="12"/>
        <v xml:space="preserve">        size: "ความยาวแรกเกิด: 2-2.5m, ผู้ใหญ่ ความยาว: 5.3m, น้ำหนักผู้ใหญ่: Unknown" ,</v>
      </c>
    </row>
    <row r="128" spans="1:4">
      <c r="A128" s="17"/>
      <c r="B128" s="23"/>
      <c r="C128" s="23"/>
      <c r="D128" s="18" t="str">
        <f t="shared" si="12"/>
        <v xml:space="preserve">        colour_pattern: "สีเทาเข้มถึงดำมีปลายสีขาวถึงพลับพลา รอยแผลเป็นสีขาวในผู้ใหญ่" ,</v>
      </c>
    </row>
    <row r="129" spans="1:4">
      <c r="A129" s="17"/>
      <c r="B129" s="23"/>
      <c r="C129" s="23"/>
      <c r="D129" s="18" t="str">
        <f t="shared" si="12"/>
        <v xml:space="preserve">        dorsal_fin: "ครีบหลังขนาดเล็ก 2/3 ของทางจากปลายพลับพลา" ,</v>
      </c>
    </row>
    <row r="130" spans="1:4">
      <c r="A130" s="17"/>
      <c r="B130" s="23"/>
      <c r="C130" s="23"/>
      <c r="D130" s="18" t="str">
        <f t="shared" si="12"/>
        <v xml:space="preserve">        teeth_count: "งารูปตัวเอสกว้างและแบนตรงกลางกรามล่างที่ปะทุขึ้นในเพศผู้เท่านั้น" ,</v>
      </c>
    </row>
    <row r="131" spans="1:4">
      <c r="A131" s="17"/>
      <c r="B131" s="23"/>
      <c r="C131" s="23"/>
      <c r="D131" s="18" t="str">
        <f t="shared" si="12"/>
        <v xml:space="preserve">        baleen_plate: null,</v>
      </c>
    </row>
    <row r="132" spans="1:4">
      <c r="A132" s="17"/>
      <c r="B132" s="23"/>
      <c r="C132" s="23"/>
      <c r="D132" s="18" t="str">
        <f t="shared" si="12"/>
        <v xml:space="preserve">        throat_grooves: "มีร่องคอหนึ่งคู่" ,</v>
      </c>
    </row>
    <row r="133" spans="1:4">
      <c r="A133" s="17"/>
      <c r="B133" s="23"/>
      <c r="C133" s="23"/>
      <c r="D133" s="18" t="str">
        <f t="shared" si="12"/>
        <v xml:space="preserve">        seasonal_movement: "ไม่รู้จัก" ,</v>
      </c>
    </row>
    <row r="134" spans="1:4">
      <c r="A134" s="17"/>
      <c r="B134" s="23"/>
      <c r="C134" s="23"/>
      <c r="D134" s="18" t="str">
        <f t="shared" si="12"/>
        <v xml:space="preserve">        habitat_preferance: "ไม่ทราบการกระจาย พบในน่านน้ำลึกนอกชายฝั่ง" ,</v>
      </c>
    </row>
    <row r="135" spans="1:4">
      <c r="A135" s="17"/>
      <c r="B135" s="23"/>
      <c r="C135" s="23"/>
      <c r="D135" s="18" t="str">
        <f t="shared" si="12"/>
        <v xml:space="preserve">        type: "สัตว์เลี้ยงลูกด้วยนมในทะเล" ,</v>
      </c>
    </row>
    <row r="136" spans="1:4">
      <c r="A136" s="17"/>
      <c r="B136" s="23"/>
      <c r="C136" s="23"/>
      <c r="D136" s="18" t="str">
        <f t="shared" si="12"/>
        <v xml:space="preserve">    },</v>
      </c>
    </row>
    <row r="137" spans="1:4">
      <c r="D137" s="18" t="str">
        <f>L1</f>
        <v xml:space="preserve">{   </v>
      </c>
    </row>
    <row r="138" spans="1:4">
      <c r="D138" s="18" t="str">
        <f t="shared" ref="D138:D153" si="13">L2</f>
        <v xml:space="preserve">        id: "9" ,</v>
      </c>
    </row>
    <row r="139" spans="1:4">
      <c r="D139" s="18" t="str">
        <f t="shared" si="13"/>
        <v xml:space="preserve">        scientific_name: "ซิฟิอุส คาวิโรสตริส" ,</v>
      </c>
    </row>
    <row r="140" spans="1:4">
      <c r="D140" s="18" t="str">
        <f t="shared" si="13"/>
        <v xml:space="preserve">        image_path: "Cuviers-beaked-whale" ,</v>
      </c>
    </row>
    <row r="141" spans="1:4">
      <c r="D141" s="18" t="str">
        <f t="shared" si="13"/>
        <v xml:space="preserve">        local_name: "วาฬจงอยคูเวียร์" ,</v>
      </c>
    </row>
    <row r="142" spans="1:4">
      <c r="D142" s="18" t="str">
        <f t="shared" si="13"/>
        <v xml:space="preserve">        IUCN_status: "LC" ,</v>
      </c>
    </row>
    <row r="143" spans="1:4">
      <c r="D143" s="18" t="str">
        <f t="shared" si="13"/>
        <v xml:space="preserve">        description: "มีลำตัวที่มีรูปร่างเป็นแกนหมุน มีจงอยปากสั้นและตีนกบแคบๆ มีหน้าผากลาดเอียงเรียบ (ตัวผู้มีรูปร่างเป็นแตงโม) มีเว้าเว้าโค้งตลอดความยาว" ,</v>
      </c>
    </row>
    <row r="144" spans="1:4">
      <c r="D144" s="18" t="str">
        <f t="shared" si="13"/>
        <v xml:space="preserve">        size: "ความยาวแรกเกิด: 2.7m, ผู้ใหญ่ ความยาว: 6-7m, น้ำหนักผู้ใหญ่: 3,000 Kg" ,</v>
      </c>
    </row>
    <row r="145" spans="4:4">
      <c r="D145" s="18" t="str">
        <f t="shared" si="13"/>
        <v xml:space="preserve">        colour_pattern: "สีเทาถึงสีน้ำตาลสนิมอ่อน มีรอยตัดคุกกี้และรอยคราดทั่ว เพศผู้จะมีสีขาวที่ศีรษะและหลังส่วนบนมากกว่า" ,</v>
      </c>
    </row>
    <row r="146" spans="4:4">
      <c r="D146" s="18" t="str">
        <f t="shared" si="13"/>
        <v xml:space="preserve">        dorsal_fin: "ครีบหลังเล็ก 2/3 ของทางจากปลายพลับพลา" ,</v>
      </c>
    </row>
    <row r="147" spans="4:4">
      <c r="D147" s="18" t="str">
        <f t="shared" si="13"/>
        <v xml:space="preserve">        teeth_count: "ฟันรูปกรวยคู่หนึ่งจะงอกที่ปลายขากรรไกรล่างของเพศผู้เท่านั้น" ,</v>
      </c>
    </row>
    <row r="148" spans="4:4">
      <c r="D148" s="18" t="str">
        <f t="shared" si="13"/>
        <v xml:space="preserve">        baleen_plate: null,</v>
      </c>
    </row>
    <row r="149" spans="4:4">
      <c r="D149" s="18" t="str">
        <f t="shared" si="13"/>
        <v xml:space="preserve">        throat_grooves: "มีร่องคอรูปตัววีคู่หนึ่ง" ,</v>
      </c>
    </row>
    <row r="150" spans="4:4">
      <c r="D150" s="18" t="str">
        <f t="shared" si="13"/>
        <v xml:space="preserve">        seasonal_movement: "ไม่รู้จัก" ,</v>
      </c>
    </row>
    <row r="151" spans="4:4">
      <c r="D151" s="18" t="str">
        <f t="shared" si="13"/>
        <v xml:space="preserve">        habitat_preferance: "พบนอกชายฝั่งและในน้ำลึกใกล้กับไหล่เขาสูงชัน" ,</v>
      </c>
    </row>
    <row r="152" spans="4:4">
      <c r="D152" s="18" t="str">
        <f t="shared" si="13"/>
        <v xml:space="preserve">        type: "สัตว์เลี้ยงลูกด้วยนมในทะเล" ,</v>
      </c>
    </row>
    <row r="153" spans="4:4">
      <c r="D153" s="18" t="str">
        <f t="shared" si="13"/>
        <v xml:space="preserve">    },</v>
      </c>
    </row>
    <row r="154" spans="4:4">
      <c r="D154" s="18" t="str">
        <f>M1</f>
        <v xml:space="preserve">{   </v>
      </c>
    </row>
    <row r="155" spans="4:4">
      <c r="D155" s="18" t="str">
        <f t="shared" ref="D155:D170" si="14">M2</f>
        <v xml:space="preserve">        id: "10" ,</v>
      </c>
    </row>
    <row r="156" spans="4:4">
      <c r="D156" s="18" t="str">
        <f t="shared" si="14"/>
        <v xml:space="preserve">        scientific_name: "Mesoplodon densirostris" ,</v>
      </c>
    </row>
    <row r="157" spans="4:4">
      <c r="D157" s="18" t="str">
        <f t="shared" si="14"/>
        <v xml:space="preserve">        image_path: "Blainvilles-Beaked-Whale" ,</v>
      </c>
    </row>
    <row r="158" spans="4:4">
      <c r="D158" s="18" t="str">
        <f t="shared" si="14"/>
        <v xml:space="preserve">        local_name: "Blainville's Beaked Whale" ,</v>
      </c>
    </row>
    <row r="159" spans="4:4">
      <c r="D159" s="18" t="str">
        <f t="shared" si="14"/>
        <v xml:space="preserve">        IUCN_status: "LC" ,</v>
      </c>
    </row>
    <row r="160" spans="4:4">
      <c r="D160" s="18" t="str">
        <f t="shared" si="14"/>
        <v xml:space="preserve">        description: "มีลำตัวที่มีรูปร่างเป็นแกนหมุนพร้อมช่องลมรูปพระจันทร์เสี้ยวซึ่งบานพับอยู่ที่ปลายด้านหน้า พยาธิใบไม้ที่หางจะเรียวโดยไม่มีรอยบากตรงกลาง และครีบมีขนาดเล็กและแคบ แนวปากจะแตกต่างจากส่วนหลังที่โค้งมาก ในผู้ชายส่วนโค้งนี้กว้างมากและเป็นสี่เหลี่ยมจัตุรัส แก้มสามารถยกขึ้นเหนือกรามบนและแตงจะดูแบน" ,</v>
      </c>
    </row>
    <row r="161" spans="4:4">
      <c r="D161" s="18" t="str">
        <f t="shared" si="14"/>
        <v xml:space="preserve">        size: "ความยาวแรกเกิด: 2-2.5m, ผู้ใหญ่ ความยาว: 4.7m, น้ำหนักผู้ใหญ่: 1,033 Kg" ,</v>
      </c>
    </row>
    <row r="162" spans="4:4">
      <c r="D162" s="18" t="str">
        <f t="shared" si="14"/>
        <v xml:space="preserve">        colour_pattern: "สีเทาถึงเทาน้ำตาลอมเทา มีแผลเป็นสีขาวตามเครื่องตัดคุกกี้และรอยคราด" ,</v>
      </c>
    </row>
    <row r="163" spans="4:4">
      <c r="D163" s="18" t="str">
        <f t="shared" si="14"/>
        <v xml:space="preserve">        dorsal_fin: "ครีบหลังขนาดเล็ก 2/3 ของทางจากปลายพลับพลา" ,</v>
      </c>
    </row>
    <row r="164" spans="4:4">
      <c r="D164" s="18" t="str">
        <f t="shared" si="14"/>
        <v xml:space="preserve">        teeth_count: "งาคู่หนึ่งพุ่งออกจากปาก" ,</v>
      </c>
    </row>
    <row r="165" spans="4:4">
      <c r="D165" s="18" t="str">
        <f t="shared" si="14"/>
        <v xml:space="preserve">        baleen_plate: null,</v>
      </c>
    </row>
    <row r="166" spans="4:4">
      <c r="D166" s="18" t="str">
        <f t="shared" si="14"/>
        <v xml:space="preserve">        throat_grooves: "มีร่องคอคู่เดียว" ,</v>
      </c>
    </row>
    <row r="167" spans="4:4">
      <c r="D167" s="18" t="str">
        <f t="shared" si="14"/>
        <v xml:space="preserve">        seasonal_movement: "ไม่รู้จัก" ,</v>
      </c>
    </row>
    <row r="168" spans="4:4">
      <c r="D168" s="18" t="str">
        <f t="shared" si="14"/>
        <v xml:space="preserve">        habitat_preferance: "พบในแหล่งน้ำลึกนอกชายฝั่ง 200 เมตรขึ้นไป" ,</v>
      </c>
    </row>
    <row r="169" spans="4:4">
      <c r="D169" s="18" t="str">
        <f t="shared" si="14"/>
        <v xml:space="preserve">        type: "สัตว์เลี้ยงลูกด้วยนมในทะเล" ,</v>
      </c>
    </row>
    <row r="170" spans="4:4">
      <c r="D170" s="18" t="str">
        <f t="shared" si="14"/>
        <v xml:space="preserve">    },</v>
      </c>
    </row>
    <row r="171" spans="4:4">
      <c r="D171" s="18" t="str">
        <f>N1</f>
        <v xml:space="preserve">{   </v>
      </c>
    </row>
    <row r="172" spans="4:4">
      <c r="D172" s="18" t="str">
        <f t="shared" ref="D172:D187" si="15">N2</f>
        <v xml:space="preserve">        id: "11" ,</v>
      </c>
    </row>
    <row r="173" spans="4:4">
      <c r="D173" s="18" t="str">
        <f t="shared" si="15"/>
        <v xml:space="preserve">        scientific_name: "Physeter macrocephalus" ,</v>
      </c>
    </row>
    <row r="174" spans="4:4">
      <c r="D174" s="18" t="str">
        <f t="shared" si="15"/>
        <v xml:space="preserve">        image_path: "Sperm-Whale" ,</v>
      </c>
    </row>
    <row r="175" spans="4:4">
      <c r="D175" s="18" t="str">
        <f t="shared" si="15"/>
        <v xml:space="preserve">        local_name: "วาฬสเปิร์ม" ,</v>
      </c>
    </row>
    <row r="176" spans="4:4">
      <c r="D176" s="18" t="str">
        <f t="shared" si="15"/>
        <v xml:space="preserve">        IUCN_status: "VU" ,</v>
      </c>
    </row>
    <row r="177" spans="4:4">
      <c r="D177" s="18" t="str">
        <f t="shared" si="15"/>
        <v xml:space="preserve">        description: "สัตว์จำพวกวาฬฟันที่ใหญ่ที่สุด ร่างกายมีขนาดใหญ่และมีริ้วรอย ศีรษะประกอบขึ้นเป็น 1 ใน 3 ของความยาวลำตัว และดูเป็นสี่เหลี่ยมจัตุรัสเมื่อมองจากด้านข้าง กรามล่างแคบมากเมื่อเทียบกับกรามบนและมีฟัน ขากรรไกรบนไม่มีฟัน ช่องลมรูปตัว s เดียววางอยู่ทางซ้ายเล็กน้อยของศีรษะ/ ตีนกบสั้นและมีรูปร่างเป็นไม้พาย พยาธิใบไม้เป็นวงกว้างโดยมีขอบตรงและมีรอยหยักหลายอัน การกระแทกมีลักษณะเป็นพวงและทำมุมไปทางซ้าย" ,</v>
      </c>
    </row>
    <row r="178" spans="4:4">
      <c r="D178" s="18" t="str">
        <f t="shared" si="15"/>
        <v xml:space="preserve">        size: "ความยาวแรกเกิด: 35-45m, ผู้ใหญ่ ความยาว: 12.5-19.2m, น้ำหนักผู้ใหญ่: 57,000 Kg" ,</v>
      </c>
    </row>
    <row r="179" spans="4:4">
      <c r="D179" s="18" t="str">
        <f t="shared" si="15"/>
        <v xml:space="preserve">        colour_pattern: "สีดำถึงสีเทาน้ำตาล" ,</v>
      </c>
    </row>
    <row r="180" spans="4:4">
      <c r="D180" s="18" t="str">
        <f t="shared" si="15"/>
        <v xml:space="preserve">        dorsal_fin: "ครีบหลังนูนต่ำ" ,</v>
      </c>
    </row>
    <row r="181" spans="4:4">
      <c r="D181" s="18" t="str">
        <f t="shared" si="15"/>
        <v xml:space="preserve">        teeth_count: "ฟันกรามล่างมี 18-26 คู่" ,</v>
      </c>
    </row>
    <row r="182" spans="4:4">
      <c r="D182" s="18" t="str">
        <f t="shared" si="15"/>
        <v xml:space="preserve">        baleen_plate: null,</v>
      </c>
    </row>
    <row r="183" spans="4:4">
      <c r="D183" s="18" t="str">
        <f t="shared" si="15"/>
        <v xml:space="preserve">        throat_grooves: "ร่องคอสั้น 2-10 ร่อง" ,</v>
      </c>
    </row>
    <row r="184" spans="4:4">
      <c r="D184" s="18" t="str">
        <f t="shared" si="15"/>
        <v xml:space="preserve">        seasonal_movement: "ไม่รู้จัก" ,</v>
      </c>
    </row>
    <row r="185" spans="4:4">
      <c r="D185" s="18" t="str">
        <f t="shared" si="15"/>
        <v xml:space="preserve">        habitat_preferance: "พบใกล้แนวลาดทวีป ในน้ำลึกกว่า 1,000 เมตร และหุบเขาใต้น้ำใกล้ชายฝั่ง" ,</v>
      </c>
    </row>
    <row r="186" spans="4:4">
      <c r="D186" s="18" t="str">
        <f t="shared" si="15"/>
        <v xml:space="preserve">        type: "สัตว์เลี้ยงลูกด้วยนมในทะเล" ,</v>
      </c>
    </row>
    <row r="187" spans="4:4">
      <c r="D187" s="18" t="str">
        <f t="shared" si="15"/>
        <v xml:space="preserve">    },</v>
      </c>
    </row>
    <row r="188" spans="4:4">
      <c r="D188" s="18" t="str">
        <f>O1</f>
        <v xml:space="preserve">{   </v>
      </c>
    </row>
    <row r="189" spans="4:4">
      <c r="D189" s="18" t="str">
        <f t="shared" ref="D189:D204" si="16">O2</f>
        <v xml:space="preserve">        id: "12" ,</v>
      </c>
    </row>
    <row r="190" spans="4:4">
      <c r="D190" s="18" t="str">
        <f t="shared" si="16"/>
        <v xml:space="preserve">        scientific_name: "Kogia sima" ,</v>
      </c>
    </row>
    <row r="191" spans="4:4">
      <c r="D191" s="18" t="str">
        <f t="shared" si="16"/>
        <v xml:space="preserve">        image_path: "Dwarf-Sperm-Whale" ,</v>
      </c>
    </row>
    <row r="192" spans="4:4">
      <c r="D192" s="18" t="str">
        <f t="shared" si="16"/>
        <v xml:space="preserve">        local_name: "วาฬสเปิร์มแคระ" ,</v>
      </c>
    </row>
    <row r="193" spans="4:4">
      <c r="D193" s="18" t="str">
        <f t="shared" si="16"/>
        <v xml:space="preserve">        IUCN_status: "LC" ,</v>
      </c>
    </row>
    <row r="194" spans="4:4">
      <c r="D194" s="18" t="str">
        <f t="shared" si="16"/>
        <v xml:space="preserve">        description: "มีลำตัวที่แข็งแรง หัวเหมือนปลาฉลาม และขากรรไกรล่างแคบๆ ช่องลมอยู่ห่างจากปลายพลับพลาประมาณ &gt; 10% มีรอยกรีดเหงือกปลอมที่หลังตาและครีบเล็กๆ วางไว้ใกล้ศีรษะ" ,</v>
      </c>
    </row>
    <row r="195" spans="4:4">
      <c r="D195" s="18" t="str">
        <f t="shared" si="16"/>
        <v xml:space="preserve">        size: "ความยาวแรกเกิด: 1m, ผู้ใหญ่ ความยาว: 2.5-2.7m, น้ำหนักผู้ใหญ่: 272 Kg" ,</v>
      </c>
    </row>
    <row r="196" spans="4:4">
      <c r="D196" s="18" t="str">
        <f t="shared" si="16"/>
        <v xml:space="preserve">        colour_pattern: "สีเทาเข้มถึงดำน้ำตาลที่ด้านบน รอยหลังตาที่ดูเหมือนกรีดเหงือกปลอม" ,</v>
      </c>
    </row>
    <row r="197" spans="4:4">
      <c r="D197" s="18" t="str">
        <f t="shared" si="16"/>
        <v xml:space="preserve">        dorsal_fin: "ครีบหลังสูงตระหง่านกลางหลัง" ,</v>
      </c>
    </row>
    <row r="198" spans="4:4">
      <c r="D198" s="18" t="str">
        <f t="shared" si="16"/>
        <v xml:space="preserve">        teeth_count: "กรามล่างมีฟัน 7-12 คู่ ขากรรไกรบนบางครั้งมีฟัน 3 คู่" ,</v>
      </c>
    </row>
    <row r="199" spans="4:4">
      <c r="D199" s="18" t="str">
        <f t="shared" si="16"/>
        <v xml:space="preserve">        baleen_plate: null,</v>
      </c>
    </row>
    <row r="200" spans="4:4">
      <c r="D200" s="18" t="str">
        <f t="shared" si="16"/>
        <v xml:space="preserve">        throat_grooves: null,</v>
      </c>
    </row>
    <row r="201" spans="4:4">
      <c r="D201" s="18" t="str">
        <f t="shared" si="16"/>
        <v xml:space="preserve">        seasonal_movement: "ไม่รู้จัก" ,</v>
      </c>
    </row>
    <row r="202" spans="4:4">
      <c r="D202" s="18" t="str">
        <f t="shared" si="16"/>
        <v xml:space="preserve">        habitat_preferance: "พบในน่านน้ำนอกชายฝั่ง" ,</v>
      </c>
    </row>
    <row r="203" spans="4:4">
      <c r="D203" s="18" t="str">
        <f t="shared" si="16"/>
        <v xml:space="preserve">        type: "สัตว์เลี้ยงลูกด้วยนมในทะเล" ,</v>
      </c>
    </row>
    <row r="204" spans="4:4">
      <c r="D204" s="18" t="str">
        <f t="shared" si="16"/>
        <v xml:space="preserve">    },</v>
      </c>
    </row>
    <row r="205" spans="4:4">
      <c r="D205" s="18" t="str">
        <f>P1</f>
        <v xml:space="preserve">{   </v>
      </c>
    </row>
    <row r="206" spans="4:4">
      <c r="D206" s="18" t="str">
        <f t="shared" ref="D206:D221" si="17">P2</f>
        <v xml:space="preserve">        id: "13" ,</v>
      </c>
    </row>
    <row r="207" spans="4:4">
      <c r="D207" s="18" t="str">
        <f t="shared" si="17"/>
        <v xml:space="preserve">        scientific_name: "Kogia breviceps" ,</v>
      </c>
    </row>
    <row r="208" spans="4:4">
      <c r="D208" s="18" t="str">
        <f t="shared" si="17"/>
        <v xml:space="preserve">        image_path: "Pygmy-Sperm-Whale" ,</v>
      </c>
    </row>
    <row r="209" spans="4:4">
      <c r="D209" s="18" t="str">
        <f t="shared" si="17"/>
        <v xml:space="preserve">        local_name: "วาฬสเปิร์มแคระ" ,</v>
      </c>
    </row>
    <row r="210" spans="4:4">
      <c r="D210" s="18" t="str">
        <f t="shared" si="17"/>
        <v xml:space="preserve">        IUCN_status: "LC" ,</v>
      </c>
    </row>
    <row r="211" spans="4:4">
      <c r="D211" s="18" t="str">
        <f t="shared" si="17"/>
        <v xml:space="preserve">        description: "ร่างกายแข็งแรง รอยหลังตาที่ดูเหมือนร่องเหงือกปลอม หัวเหมือนปลาฉลาม กรามล่างเล็กและแคบ ครีบเล็กใกล้กับศีรษะ มีโคกเล็กน้อยระหว่างช่องลมและครีบหลัง ช่องลมอยู่ห่างจากปลายพลับพลา &gt;10%" ,</v>
      </c>
    </row>
    <row r="212" spans="4:4">
      <c r="D212" s="18" t="str">
        <f t="shared" si="17"/>
        <v xml:space="preserve">        size: "ความยาวแรกเกิด: 1.2m, ผู้ใหญ่ ความยาว: 2.7-3.9m, น้ำหนักผู้ใหญ่: 450 Kg" ,</v>
      </c>
    </row>
    <row r="213" spans="4:4">
      <c r="D213" s="18" t="str">
        <f t="shared" si="17"/>
        <v xml:space="preserve">        colour_pattern: "สีเทาเข้มถึงดำน้ำตาลที่ด้านบน รอยหลังตาที่ดูเหมือนกรีดเหงือกปลอม" ,</v>
      </c>
    </row>
    <row r="214" spans="4:4">
      <c r="D214" s="18" t="str">
        <f t="shared" si="17"/>
        <v xml:space="preserve">        dorsal_fin: "ครีบหลังโค้งเล็กหลังกลางหลัง" ,</v>
      </c>
    </row>
    <row r="215" spans="4:4">
      <c r="D215" s="18" t="str">
        <f t="shared" si="17"/>
        <v xml:space="preserve">        teeth_count: "กรามล่างมีฟัน 10-16 คู่" ,</v>
      </c>
    </row>
    <row r="216" spans="4:4">
      <c r="D216" s="18" t="str">
        <f t="shared" si="17"/>
        <v xml:space="preserve">        baleen_plate: null,</v>
      </c>
    </row>
    <row r="217" spans="4:4">
      <c r="D217" s="18" t="str">
        <f t="shared" si="17"/>
        <v xml:space="preserve">        throat_grooves: null,</v>
      </c>
    </row>
    <row r="218" spans="4:4">
      <c r="D218" s="18" t="str">
        <f t="shared" si="17"/>
        <v xml:space="preserve">        seasonal_movement: "ไม่รู้จัก" ,</v>
      </c>
    </row>
    <row r="219" spans="4:4">
      <c r="D219" s="18" t="str">
        <f t="shared" si="17"/>
        <v xml:space="preserve">        habitat_preferance: "พบบนเนินทวีปและในน้ำลึก ไม่ธรรมดาเท่าวาฬสเปิร์มแคระ" ,</v>
      </c>
    </row>
    <row r="220" spans="4:4">
      <c r="D220" s="18" t="str">
        <f t="shared" si="17"/>
        <v xml:space="preserve">        type: "สัตว์เลี้ยงลูกด้วยนมในทะเล" ,</v>
      </c>
    </row>
    <row r="221" spans="4:4">
      <c r="D221" s="18" t="str">
        <f t="shared" si="17"/>
        <v xml:space="preserve">    },</v>
      </c>
    </row>
    <row r="222" spans="4:4">
      <c r="D222" s="18" t="str">
        <f>Q1</f>
        <v xml:space="preserve">{   </v>
      </c>
    </row>
    <row r="223" spans="4:4">
      <c r="D223" s="18" t="str">
        <f t="shared" ref="D223:D238" si="18">Q2</f>
        <v xml:space="preserve">        id: "14" ,</v>
      </c>
    </row>
    <row r="224" spans="4:4">
      <c r="D224" s="18" t="str">
        <f t="shared" si="18"/>
        <v xml:space="preserve">        scientific_name: "Orcaella brevirostris" ,</v>
      </c>
    </row>
    <row r="225" spans="4:4">
      <c r="D225" s="18" t="str">
        <f t="shared" si="18"/>
        <v xml:space="preserve">        image_path: "Irrawaddy-Dolphin" ,</v>
      </c>
    </row>
    <row r="226" spans="4:4">
      <c r="D226" s="18" t="str">
        <f t="shared" si="18"/>
        <v xml:space="preserve">        local_name: "โลมาอิรวดี" ,</v>
      </c>
    </row>
    <row r="227" spans="4:4">
      <c r="D227" s="18" t="str">
        <f t="shared" si="18"/>
        <v xml:space="preserve">        IUCN_status: "EN" ,</v>
      </c>
    </row>
    <row r="228" spans="4:4">
      <c r="D228" s="18" t="str">
        <f t="shared" si="18"/>
        <v xml:space="preserve">        description: "มีจมูกโค้งมนไม่มีจะงอยปากเด่น ตีนกบมีขนาดใหญ่และมีรูปร่างเป็นไม้พาย และผู้ใหญ่จะมีรอยพับที่คอ" ,</v>
      </c>
    </row>
    <row r="229" spans="4:4">
      <c r="D229" s="18" t="str">
        <f t="shared" si="18"/>
        <v xml:space="preserve">        size: "ความยาวแรกเกิด: 1m, ผู้ใหญ่ ความยาว: 2.5m, น้ำหนักผู้ใหญ่: 130Kg" ,</v>
      </c>
    </row>
    <row r="230" spans="4:4">
      <c r="D230" s="18" t="str">
        <f t="shared" si="18"/>
        <v xml:space="preserve">        colour_pattern: "สีเทาเหล็ก" ,</v>
      </c>
    </row>
    <row r="231" spans="4:4">
      <c r="D231" s="18" t="str">
        <f t="shared" si="18"/>
        <v xml:space="preserve">        dorsal_fin: "ลูกบิดเหมือนครีบหลังอยู่ด้านหลังจุดกึ่งกลางของร่างกาย" ,</v>
      </c>
    </row>
    <row r="232" spans="4:4">
      <c r="D232" s="18" t="str">
        <f t="shared" si="18"/>
        <v xml:space="preserve">        teeth_count: "กรามบน 8-19 คู่ฟันกรามล่าง 13-14 คู่ฟัน" ,</v>
      </c>
    </row>
    <row r="233" spans="4:4">
      <c r="D233" s="18" t="str">
        <f t="shared" si="18"/>
        <v xml:space="preserve">        baleen_plate: null,</v>
      </c>
    </row>
    <row r="234" spans="4:4">
      <c r="D234" s="18" t="str">
        <f t="shared" si="18"/>
        <v xml:space="preserve">        throat_grooves: null,</v>
      </c>
    </row>
    <row r="235" spans="4:4">
      <c r="D235" s="18" t="str">
        <f t="shared" si="18"/>
        <v xml:space="preserve">        seasonal_movement: "ไม่รู้จัก" ,</v>
      </c>
    </row>
    <row r="236" spans="4:4">
      <c r="D236" s="18" t="str">
        <f t="shared" si="18"/>
        <v xml:space="preserve">        habitat_preferance: "พบในน่านน้ำชายฝั่ง ลากูน ปากน้ำ และแม่น้ำ การกระจายพันธุ์ในอินเดียรวมถึงทะเลสาบ Chilika น่านน้ำชายฝั่งทางเหนือของโอริสสาและเบงกอลตะวันตก รวมทั้ง Bhitarkanika และ Sundarbans" ,</v>
      </c>
    </row>
    <row r="237" spans="4:4">
      <c r="D237" s="18" t="str">
        <f t="shared" si="18"/>
        <v xml:space="preserve">        type: "สัตว์เลี้ยงลูกด้วยนมในทะเล" ,</v>
      </c>
    </row>
    <row r="238" spans="4:4">
      <c r="D238" s="18" t="str">
        <f t="shared" si="18"/>
        <v xml:space="preserve">    },</v>
      </c>
    </row>
    <row r="239" spans="4:4">
      <c r="D239" s="18" t="str">
        <f>R1</f>
        <v xml:space="preserve">{   </v>
      </c>
    </row>
    <row r="240" spans="4:4">
      <c r="D240" s="18" t="str">
        <f t="shared" ref="D240:D255" si="19">R2</f>
        <v xml:space="preserve">        id: "15" ,</v>
      </c>
    </row>
    <row r="241" spans="4:4">
      <c r="D241" s="18" t="str">
        <f t="shared" si="19"/>
        <v xml:space="preserve">        scientific_name: "Globicephala macrorhynchus" ,</v>
      </c>
    </row>
    <row r="242" spans="4:4">
      <c r="D242" s="18" t="str">
        <f t="shared" si="19"/>
        <v xml:space="preserve">        image_path: "Short-finned-Pilot-Whale" ,</v>
      </c>
    </row>
    <row r="243" spans="4:4">
      <c r="D243" s="18" t="str">
        <f t="shared" si="19"/>
        <v xml:space="preserve">        local_name: "วาฬนำร่องครีบสั้น" ,</v>
      </c>
    </row>
    <row r="244" spans="4:4">
      <c r="D244" s="18" t="str">
        <f t="shared" si="19"/>
        <v xml:space="preserve">        IUCN_status: "LC" ,</v>
      </c>
    </row>
    <row r="245" spans="4:4">
      <c r="D245" s="18" t="str">
        <f t="shared" si="19"/>
        <v xml:space="preserve">        description: "หนึ่งใน Black-fish วาฬนำร่องมีครีบหลังที่วางไว้ในครึ่งหน้าของร่างกาย จมูกกลมมีหัวโป่งเกือบสี่เหลี่ยมในผู้ใหญ่ ครีบยาว มีลักษณะเป็นเคียวและเรียว ตัวผู้มีขนาดใหญ่กว่าตัวเมียมากโดยมีกระดูกงูทวารที่เด่นกว่าและครีบปลอมที่มีฐานกว้างกว่า" ,</v>
      </c>
    </row>
    <row r="246" spans="4:4">
      <c r="D246" s="18" t="str">
        <f t="shared" si="19"/>
        <v xml:space="preserve">        size: "ความยาวแรกเกิด: 1.4-1.9m, ผู้ใหญ่ ความยาว: 5.5-7.2m, น้ำหนักผู้ใหญ่: 3,600 Kg" ,</v>
      </c>
    </row>
    <row r="247" spans="4:4">
      <c r="D247" s="18" t="str">
        <f t="shared" si="19"/>
        <v xml:space="preserve">        colour_pattern: "สีดำถึงเทาอมน้ำตาล มีแถบไฟรูปสมอเรือบนหมากรุก และมีริ้วแสงสองเส้นจากฐานของครีบหลังรอบรูพัดที่ตกลงมาสู่ดวงตา รูปแบบอานม้าสีอ่อนปรากฏอยู่ด้านหลังครีบหลัง" ,</v>
      </c>
    </row>
    <row r="248" spans="4:4">
      <c r="D248" s="18" t="str">
        <f t="shared" si="19"/>
        <v xml:space="preserve">        dorsal_fin: "รูปแบบอานสีอ่อนด้านหลังครีบหลัง ครีบหลังโค้งมนขนาดใหญ่ ต่ำ และอยู่ด้านหน้าจุดกึ่งกลางด้านหลัง" ,</v>
      </c>
    </row>
    <row r="249" spans="4:4">
      <c r="D249" s="18" t="str">
        <f t="shared" si="19"/>
        <v xml:space="preserve">        teeth_count: "กรามแต่ละอันมีฟัน 7-9 คู่" ,</v>
      </c>
    </row>
    <row r="250" spans="4:4">
      <c r="D250" s="18" t="str">
        <f t="shared" si="19"/>
        <v xml:space="preserve">        baleen_plate: null,</v>
      </c>
    </row>
    <row r="251" spans="4:4">
      <c r="D251" s="18" t="str">
        <f t="shared" si="19"/>
        <v xml:space="preserve">        throat_grooves: null,</v>
      </c>
    </row>
    <row r="252" spans="4:4">
      <c r="D252" s="18" t="str">
        <f t="shared" si="19"/>
        <v xml:space="preserve">        seasonal_movement: "ไม่รู้จัก" ,</v>
      </c>
    </row>
    <row r="253" spans="4:4">
      <c r="D253" s="18" t="str">
        <f t="shared" si="19"/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</row>
    <row r="254" spans="4:4">
      <c r="D254" s="18" t="str">
        <f t="shared" si="19"/>
        <v xml:space="preserve">        type: "สัตว์เลี้ยงลูกด้วยนมในทะเล" ,</v>
      </c>
    </row>
    <row r="255" spans="4:4">
      <c r="D255" s="18" t="str">
        <f t="shared" si="19"/>
        <v xml:space="preserve">    },</v>
      </c>
    </row>
    <row r="256" spans="4:4">
      <c r="D256" s="18" t="str">
        <f>S1</f>
        <v xml:space="preserve">{   </v>
      </c>
    </row>
    <row r="257" spans="4:4">
      <c r="D257" s="18" t="str">
        <f t="shared" ref="D257:D272" si="20">S2</f>
        <v xml:space="preserve">        id: "16" ,</v>
      </c>
    </row>
    <row r="258" spans="4:4">
      <c r="D258" s="18" t="str">
        <f t="shared" si="20"/>
        <v xml:space="preserve">        scientific_name: "Orcinus orca" ,</v>
      </c>
    </row>
    <row r="259" spans="4:4">
      <c r="D259" s="18" t="str">
        <f t="shared" si="20"/>
        <v xml:space="preserve">        image_path: "Killer-Whale" ,</v>
      </c>
    </row>
    <row r="260" spans="4:4">
      <c r="D260" s="18" t="str">
        <f t="shared" si="20"/>
        <v xml:space="preserve">        local_name: "วาฬเพชฌฆาต" ,</v>
      </c>
    </row>
    <row r="261" spans="4:4">
      <c r="D261" s="18" t="str">
        <f t="shared" si="20"/>
        <v xml:space="preserve">        IUCN_status: "DD" ,</v>
      </c>
    </row>
    <row r="262" spans="4:4">
      <c r="D262" s="18" t="str">
        <f t="shared" si="20"/>
        <v xml:space="preserve">        description: "โลมาที่ใหญ่ที่สุดมีลำตัวที่แข็งแรง จมูกทู่ที่ไม่มีจงอยปากที่โดดเด่นและครีบหลังที่สูง" ,</v>
      </c>
    </row>
    <row r="263" spans="4:4">
      <c r="D263" s="18" t="str">
        <f t="shared" si="20"/>
        <v xml:space="preserve">        size: "ความยาวแรกเกิด: 2.1-2.6m, ผู้ใหญ่ ความยาว: 8.5-9.8m, น้ำหนักผู้ใหญ่: 7,500-10,000 Kg" ,</v>
      </c>
    </row>
    <row r="264" spans="4:4">
      <c r="D264" s="18" t="str">
        <f t="shared" si="20"/>
        <v xml:space="preserve">        colour_pattern: "ระบุรูปแบบสีขาว-ดำได้ง่าย โดยมีอานม้าสีอ่อนอยู่ด้านหลังครีบหลัง" ,</v>
      </c>
    </row>
    <row r="265" spans="4:4">
      <c r="D265" s="18" t="str">
        <f t="shared" si="20"/>
        <v xml:space="preserve">        dorsal_fin: "ระบุได้ง่ายด้วยครีบหลังรูปสามเหลี่ยมตั้งตรงขนาดใหญ่มาก (ครีบหลังตัวผู้สูงกว่า 2 ม. ตัวเมียมีครีบโค้งสูงไม่เกิน 09 ม.)" ,</v>
      </c>
    </row>
    <row r="266" spans="4:4">
      <c r="D266" s="18" t="str">
        <f t="shared" si="20"/>
        <v xml:space="preserve">        teeth_count: "กรามแต่ละอันมีฟัน 10-14 คู่" ,</v>
      </c>
    </row>
    <row r="267" spans="4:4">
      <c r="D267" s="18" t="str">
        <f t="shared" si="20"/>
        <v xml:space="preserve">        baleen_plate: null,</v>
      </c>
    </row>
    <row r="268" spans="4:4">
      <c r="D268" s="18" t="str">
        <f t="shared" si="20"/>
        <v xml:space="preserve">        throat_grooves: null,</v>
      </c>
    </row>
    <row r="269" spans="4:4">
      <c r="D269" s="18" t="str">
        <f t="shared" si="20"/>
        <v xml:space="preserve">        seasonal_movement: "ไม่รู้จัก" ,</v>
      </c>
    </row>
    <row r="270" spans="4:4">
      <c r="D270" s="18" t="str">
        <f t="shared" si="20"/>
        <v xml:space="preserve">        habitat_preferance: "สายพันธุ์สากลที่มักมองเห็นได้ทั้งใกล้ชายฝั่งและนอกชายฝั่ง" ,</v>
      </c>
    </row>
    <row r="271" spans="4:4">
      <c r="D271" s="18" t="str">
        <f t="shared" si="20"/>
        <v xml:space="preserve">        type: "สัตว์เลี้ยงลูกด้วยนมในทะเล" ,</v>
      </c>
    </row>
    <row r="272" spans="4:4">
      <c r="D272" s="18" t="str">
        <f t="shared" si="20"/>
        <v xml:space="preserve">    },</v>
      </c>
    </row>
    <row r="273" spans="4:4">
      <c r="D273" s="18" t="str">
        <f>T1</f>
        <v xml:space="preserve">{   </v>
      </c>
    </row>
    <row r="274" spans="4:4">
      <c r="D274" s="18" t="str">
        <f t="shared" ref="D274:D289" si="21">T2</f>
        <v xml:space="preserve">        id: "17" ,</v>
      </c>
    </row>
    <row r="275" spans="4:4">
      <c r="D275" s="18" t="str">
        <f t="shared" si="21"/>
        <v xml:space="preserve">        scientific_name: "Pseudorca crassidens" ,</v>
      </c>
    </row>
    <row r="276" spans="4:4">
      <c r="D276" s="18" t="str">
        <f t="shared" si="21"/>
        <v xml:space="preserve">        image_path: "False-Killer-Whale" ,</v>
      </c>
    </row>
    <row r="277" spans="4:4">
      <c r="D277" s="18" t="str">
        <f t="shared" si="21"/>
        <v xml:space="preserve">        local_name: "วาฬเพชฌฆาตเท็จ" ,</v>
      </c>
    </row>
    <row r="278" spans="4:4">
      <c r="D278" s="18" t="str">
        <f t="shared" si="21"/>
        <v xml:space="preserve">        IUCN_status: "NT" ,</v>
      </c>
    </row>
    <row r="279" spans="4:4">
      <c r="D279" s="18" t="str">
        <f t="shared" si="21"/>
        <v xml:space="preserve">        description: "มีลำตัวเรียวยาวมีจมูกมนและแตงที่ลาดอย่างนุ่มนวล จะงอยปากไม่เด่น ตีนกบมีความยาวและมีโคกเล็กน้อยที่ขอบชั้นนำทำให้ได้รูปตัว S" ,</v>
      </c>
    </row>
    <row r="280" spans="4:4">
      <c r="D280" s="18" t="str">
        <f t="shared" si="21"/>
        <v xml:space="preserve">        size: "ความยาวแรกเกิด: 1.5-2.1m, ผู้ใหญ่ ความยาว: 5-6m, น้ำหนักผู้ใหญ่: 2,000 Kg" ,</v>
      </c>
    </row>
    <row r="281" spans="4:4">
      <c r="D281" s="18" t="str">
        <f t="shared" si="21"/>
        <v xml:space="preserve">        colour_pattern: "สีดำถึงดำอมเทา โดยมีจุดสีเทาอ่อนที่หน้าอกและหน้าท้อง แหลมจางมากเรียวไปถึงกระดูกงู" ,</v>
      </c>
    </row>
    <row r="282" spans="4:4">
      <c r="D282" s="18" t="str">
        <f t="shared" si="21"/>
        <v xml:space="preserve">        dorsal_fin: "ครีบหลังสูงปลายโค้งมนอยู่ตรงกลางหลัง" ,</v>
      </c>
    </row>
    <row r="283" spans="4:4">
      <c r="D283" s="18" t="str">
        <f t="shared" si="21"/>
        <v xml:space="preserve">        teeth_count: "กรามแต่ละอันมีฟัน 7-12 คู่" ,</v>
      </c>
    </row>
    <row r="284" spans="4:4">
      <c r="D284" s="18" t="str">
        <f t="shared" si="21"/>
        <v xml:space="preserve">        baleen_plate: null,</v>
      </c>
    </row>
    <row r="285" spans="4:4">
      <c r="D285" s="18" t="str">
        <f t="shared" si="21"/>
        <v xml:space="preserve">        throat_grooves: null,</v>
      </c>
    </row>
    <row r="286" spans="4:4">
      <c r="D286" s="18" t="str">
        <f t="shared" si="21"/>
        <v xml:space="preserve">        seasonal_movement: "ไม่รู้จัก" ,</v>
      </c>
    </row>
    <row r="287" spans="4:4">
      <c r="D287" s="18" t="str">
        <f t="shared" si="21"/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</row>
    <row r="288" spans="4:4">
      <c r="D288" s="18" t="str">
        <f t="shared" si="21"/>
        <v xml:space="preserve">        type: "สัตว์เลี้ยงลูกด้วยนมในทะเล" ,</v>
      </c>
    </row>
    <row r="289" spans="4:4">
      <c r="D289" s="18" t="str">
        <f t="shared" si="21"/>
        <v xml:space="preserve">    },</v>
      </c>
    </row>
    <row r="290" spans="4:4">
      <c r="D290" s="18" t="str">
        <f>U1</f>
        <v xml:space="preserve">{   </v>
      </c>
    </row>
    <row r="291" spans="4:4">
      <c r="D291" s="18" t="str">
        <f t="shared" ref="D291:D306" si="22">U2</f>
        <v xml:space="preserve">        id: "18" ,</v>
      </c>
    </row>
    <row r="292" spans="4:4">
      <c r="D292" s="18" t="str">
        <f t="shared" si="22"/>
        <v xml:space="preserve">        scientific_name: "Feresa attenuata" ,</v>
      </c>
    </row>
    <row r="293" spans="4:4">
      <c r="D293" s="18" t="str">
        <f t="shared" si="22"/>
        <v xml:space="preserve">        image_path: "Pygmy-Killer-Whale" ,</v>
      </c>
    </row>
    <row r="294" spans="4:4">
      <c r="D294" s="18" t="str">
        <f t="shared" si="22"/>
        <v xml:space="preserve">        local_name: "วาฬเพชฌฆาต" ,</v>
      </c>
    </row>
    <row r="295" spans="4:4">
      <c r="D295" s="18" t="str">
        <f t="shared" si="22"/>
        <v xml:space="preserve">        IUCN_status: "LC" ,</v>
      </c>
    </row>
    <row r="296" spans="4:4">
      <c r="D296" s="18" t="str">
        <f t="shared" si="22"/>
        <v xml:space="preserve">        description: "มีลำตัวยาวแข็งแรงก่อนครีบหลังและหลังเรียว จมูกกลมมีแตงลาดเอียง จะงอยปากไม่เด่น ครีบยาวมีปลายมน" ,</v>
      </c>
    </row>
    <row r="297" spans="4:4">
      <c r="D297" s="18" t="str">
        <f t="shared" si="22"/>
        <v xml:space="preserve">        size: "ความยาวแรกเกิด: 80cm, ผู้ใหญ่ ความยาว: 2.6m, น้ำหนักผู้ใหญ่: 225 Kg" ,</v>
      </c>
    </row>
    <row r="298" spans="4:4">
      <c r="D298" s="18" t="str">
        <f t="shared" si="22"/>
        <v xml:space="preserve">        colour_pattern: "ดำถึงดำอมเทา ปลายปากและจะงอยปากเป็นสีขาว เสื้อคลุมสีเทาอ่อนจุ่มอยู่ใต้ครีบหลังโดดเด่น" ,</v>
      </c>
    </row>
    <row r="299" spans="4:4">
      <c r="D299" s="18" t="str">
        <f t="shared" si="22"/>
        <v xml:space="preserve">        dorsal_fin: "ครีบหลังสูงคลาดเคลื่อนเป็นมุมต่ำตรงกลางหลัง" ,</v>
      </c>
    </row>
    <row r="300" spans="4:4">
      <c r="D300" s="18" t="str">
        <f t="shared" si="22"/>
        <v xml:space="preserve">        teeth_count: "กรามบน 8-11 คู่ ฟันกรามล่าง 11-13 คู่" ,</v>
      </c>
    </row>
    <row r="301" spans="4:4">
      <c r="D301" s="18" t="str">
        <f t="shared" si="22"/>
        <v xml:space="preserve">        baleen_plate: null,</v>
      </c>
    </row>
    <row r="302" spans="4:4">
      <c r="D302" s="18" t="str">
        <f t="shared" si="22"/>
        <v xml:space="preserve">        throat_grooves: null,</v>
      </c>
    </row>
    <row r="303" spans="4:4">
      <c r="D303" s="18" t="str">
        <f t="shared" si="22"/>
        <v xml:space="preserve">        seasonal_movement: "ไม่รู้จัก" ,</v>
      </c>
    </row>
    <row r="304" spans="4:4">
      <c r="D304" s="18" t="str">
        <f t="shared" si="22"/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</row>
    <row r="305" spans="4:4">
      <c r="D305" s="18" t="str">
        <f t="shared" si="22"/>
        <v xml:space="preserve">        type: "สัตว์เลี้ยงลูกด้วยนมในทะเล" ,</v>
      </c>
    </row>
    <row r="306" spans="4:4">
      <c r="D306" s="18" t="str">
        <f t="shared" si="22"/>
        <v xml:space="preserve">    },</v>
      </c>
    </row>
    <row r="307" spans="4:4">
      <c r="D307" s="18" t="str">
        <f>V1</f>
        <v xml:space="preserve">{   </v>
      </c>
    </row>
    <row r="308" spans="4:4">
      <c r="D308" s="18" t="str">
        <f t="shared" ref="D308:D323" si="23">V2</f>
        <v xml:space="preserve">        id: "19" ,</v>
      </c>
    </row>
    <row r="309" spans="4:4">
      <c r="D309" s="18" t="str">
        <f t="shared" si="23"/>
        <v xml:space="preserve">        scientific_name: "Peponocephala electra" ,</v>
      </c>
    </row>
    <row r="310" spans="4:4">
      <c r="D310" s="18" t="str">
        <f t="shared" si="23"/>
        <v xml:space="preserve">        image_path: "Melon-headed-Whale" ,</v>
      </c>
    </row>
    <row r="311" spans="4:4">
      <c r="D311" s="18" t="str">
        <f t="shared" si="23"/>
        <v xml:space="preserve">        local_name: "วาฬหัวแตงโม" ,</v>
      </c>
    </row>
    <row r="312" spans="4:4">
      <c r="D312" s="18" t="str">
        <f t="shared" si="23"/>
        <v xml:space="preserve">        IUCN_status: "LC" ,</v>
      </c>
    </row>
    <row r="313" spans="4:4">
      <c r="D313" s="18" t="str">
        <f t="shared" si="23"/>
        <v xml:space="preserve">        description: "มีลำตัวเรียวยาวและจมูกมนมีแตง มีคำใบ้เล็กน้อยของจงอยปาก ครีบยาว แหลมและรูปเคียว" ,</v>
      </c>
    </row>
    <row r="314" spans="4:4">
      <c r="D314" s="18" t="str">
        <f t="shared" si="23"/>
        <v xml:space="preserve">        size: "ความยาวแรกเกิด: 1m, ผู้ใหญ่ ความยาว: 2.6m, น้ำหนักผู้ใหญ่: 275 Kg" ,</v>
      </c>
    </row>
    <row r="315" spans="4:4">
      <c r="D315" s="18" t="str">
        <f t="shared" si="23"/>
        <v xml:space="preserve">        colour_pattern: "สีดำอมเทา ปลายปากและปากจะงอยปากสีขาว ผ้าคลุมสีเทาอ่อน (ลึกกว่าวาฬเพชฌฆาตแคระ) ที่อยู่ใต้ครีบหลังนั้นเด่นชัด แผ่นแปะปัสสาวะที่เบากว่า" ,</v>
      </c>
    </row>
    <row r="316" spans="4:4">
      <c r="D316" s="18" t="str">
        <f t="shared" si="23"/>
        <v xml:space="preserve">        dorsal_fin: "ครีบหลังสูงงอตรงกลางหลัง" ,</v>
      </c>
    </row>
    <row r="317" spans="4:4">
      <c r="D317" s="18" t="str">
        <f t="shared" si="23"/>
        <v xml:space="preserve">        teeth_count: "กรามแต่ละอันมีฟัน 20-25 คู่" ,</v>
      </c>
    </row>
    <row r="318" spans="4:4">
      <c r="D318" s="18" t="str">
        <f t="shared" si="23"/>
        <v xml:space="preserve">        baleen_plate: null,</v>
      </c>
    </row>
    <row r="319" spans="4:4">
      <c r="D319" s="18" t="str">
        <f t="shared" si="23"/>
        <v xml:space="preserve">        throat_grooves: null,</v>
      </c>
    </row>
    <row r="320" spans="4:4">
      <c r="D320" s="18" t="str">
        <f t="shared" si="23"/>
        <v xml:space="preserve">        seasonal_movement: "ไม่รู้จัก" ,</v>
      </c>
    </row>
    <row r="321" spans="4:4">
      <c r="D321" s="18" t="str">
        <f t="shared" si="23"/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</row>
    <row r="322" spans="4:4">
      <c r="D322" s="18" t="str">
        <f t="shared" si="23"/>
        <v xml:space="preserve">        type: "สัตว์เลี้ยงลูกด้วยนมในทะเล" ,</v>
      </c>
    </row>
    <row r="323" spans="4:4">
      <c r="D323" s="18" t="str">
        <f t="shared" si="23"/>
        <v xml:space="preserve">    },</v>
      </c>
    </row>
    <row r="324" spans="4:4">
      <c r="D324" s="18" t="str">
        <f>W1</f>
        <v xml:space="preserve">{   </v>
      </c>
    </row>
    <row r="325" spans="4:4">
      <c r="D325" s="18" t="str">
        <f t="shared" ref="D325:D340" si="24">W2</f>
        <v xml:space="preserve">        id: "20" ,</v>
      </c>
    </row>
    <row r="326" spans="4:4">
      <c r="D326" s="18" t="str">
        <f t="shared" si="24"/>
        <v xml:space="preserve">        scientific_name: "แกรมปัส กรีเซียส" ,</v>
      </c>
    </row>
    <row r="327" spans="4:4">
      <c r="D327" s="18" t="str">
        <f t="shared" si="24"/>
        <v xml:space="preserve">        image_path: "Rissos-Dolphin" ,</v>
      </c>
    </row>
    <row r="328" spans="4:4">
      <c r="D328" s="18" t="str">
        <f t="shared" si="24"/>
        <v xml:space="preserve">        local_name: "ปลาโลมาของ Risso" ,</v>
      </c>
    </row>
    <row r="329" spans="4:4">
      <c r="D329" s="18" t="str">
        <f t="shared" si="24"/>
        <v xml:space="preserve">        IUCN_status: "LC" ,</v>
      </c>
    </row>
    <row r="330" spans="4:4">
      <c r="D330" s="18" t="str">
        <f t="shared" si="24"/>
        <v xml:space="preserve">        description: "มีลำตัวที่แข็งแรง หัวทู่และปากที่ลาดขึ้นไป แตงมีลักษณะเป็นเหลี่ยมมากกว่ากลม ครีบยาวและแหลม สต็อกหางเรียวมากเมื่อเทียบกับด้านหน้าของลำตัว" ,</v>
      </c>
    </row>
    <row r="331" spans="4:4">
      <c r="D331" s="18" t="str">
        <f t="shared" si="24"/>
        <v xml:space="preserve">        size: "ความยาวแรกเกิด: 1-1.5m, ผู้ใหญ่ ความยาว: 3.8m, น้ำหนักผู้ใหญ่: 500 Kg" ,</v>
      </c>
    </row>
    <row r="332" spans="4:4">
      <c r="D332" s="18" t="str">
        <f t="shared" si="24"/>
        <v xml:space="preserve">        colour_pattern: "สีขาวอมเทา ส่วนใหญ่มีรอยแผลเป็นจากคราด" ,</v>
      </c>
    </row>
    <row r="333" spans="4:4">
      <c r="D333" s="18" t="str">
        <f t="shared" si="24"/>
        <v xml:space="preserve">        dorsal_fin: "ครีบหลังสูง เรียว ตั้งตรงตรงกลางหลัง" ,</v>
      </c>
    </row>
    <row r="334" spans="4:4">
      <c r="D334" s="18" t="str">
        <f t="shared" si="24"/>
        <v xml:space="preserve">        teeth_count: "กรามล่างมีฟัน 2-7 คู่ และกรามบนมีฟัน 1 คู่หรือไม่มีเลย ฟันมักจะสึกกร่อนอยู่เสมอ" ,</v>
      </c>
    </row>
    <row r="335" spans="4:4">
      <c r="D335" s="18" t="str">
        <f t="shared" si="24"/>
        <v xml:space="preserve">        baleen_plate: null,</v>
      </c>
    </row>
    <row r="336" spans="4:4">
      <c r="D336" s="18" t="str">
        <f t="shared" si="24"/>
        <v xml:space="preserve">        throat_grooves: null,</v>
      </c>
    </row>
    <row r="337" spans="4:4">
      <c r="D337" s="18" t="str">
        <f t="shared" si="24"/>
        <v xml:space="preserve">        seasonal_movement: "ไม่รู้จัก" ,</v>
      </c>
    </row>
    <row r="338" spans="4:4">
      <c r="D338" s="18" t="str">
        <f t="shared" si="24"/>
        <v xml:space="preserve">        habitat_preferance: "พบนอกภาคพื้นทวีปและในส่วนลึกของชั้นชั้นนอก" ,</v>
      </c>
    </row>
    <row r="339" spans="4:4">
      <c r="D339" s="18" t="str">
        <f t="shared" si="24"/>
        <v xml:space="preserve">        type: "สัตว์เลี้ยงลูกด้วยนมในทะเล" ,</v>
      </c>
    </row>
    <row r="340" spans="4:4">
      <c r="D340" s="18" t="str">
        <f t="shared" si="24"/>
        <v xml:space="preserve">    },</v>
      </c>
    </row>
    <row r="341" spans="4:4">
      <c r="D341" s="18" t="str">
        <f>X1</f>
        <v xml:space="preserve">{   </v>
      </c>
    </row>
    <row r="342" spans="4:4">
      <c r="D342" s="18" t="str">
        <f t="shared" ref="D342:D357" si="25">X2</f>
        <v xml:space="preserve">        id: "21" ,</v>
      </c>
    </row>
    <row r="343" spans="4:4">
      <c r="D343" s="18" t="str">
        <f t="shared" si="25"/>
        <v xml:space="preserve">        scientific_name: "Steno bredanensis" ,</v>
      </c>
    </row>
    <row r="344" spans="4:4">
      <c r="D344" s="18" t="str">
        <f t="shared" si="25"/>
        <v xml:space="preserve">        image_path: "Rough-toothed-Dolphin" ,</v>
      </c>
    </row>
    <row r="345" spans="4:4">
      <c r="D345" s="18" t="str">
        <f t="shared" si="25"/>
        <v xml:space="preserve">        local_name: "ปลาโลมาฟันหยาบ" ,</v>
      </c>
    </row>
    <row r="346" spans="4:4">
      <c r="D346" s="18" t="str">
        <f t="shared" si="25"/>
        <v xml:space="preserve">        IUCN_status: "LC" ,</v>
      </c>
    </row>
    <row r="347" spans="4:4">
      <c r="D347" s="18" t="str">
        <f t="shared" si="25"/>
        <v xml:space="preserve">        description: "มีลำตัวที่แข็งแรงมีหัวทรงกรวยแหลมและแตงที่ลาดเอียงเบา ๆ ไม่มีรอยพับ จะงอยปากยาวและครีบมีขนาดใหญ่และแหลม" ,</v>
      </c>
    </row>
    <row r="348" spans="4:4">
      <c r="D348" s="18" t="str">
        <f t="shared" si="25"/>
        <v xml:space="preserve">        size: "ความยาวแรกเกิด: 1m, ผู้ใหญ่ ความยาว: 2.65m, น้ำหนักผู้ใหญ่: 155 Kg" ,</v>
      </c>
    </row>
    <row r="349" spans="4:4">
      <c r="D349" s="18" t="str">
        <f t="shared" si="25"/>
        <v xml:space="preserve">        colour_pattern: "ด้านบนสีดำอมเทา พุงสีชมพู และเสื้อคลุมสีเทาอ่อนที่ด้านข้างซึ่งจุ่มลงไปใต้ครีบหลัง ท้อง ริมฝีปาก และกรามล่างมีสีขาวขุ่นและมีแผ่นปิดตาสีเข้ม" ,</v>
      </c>
    </row>
    <row r="350" spans="4:4">
      <c r="D350" s="18" t="str">
        <f t="shared" si="25"/>
        <v xml:space="preserve">        dorsal_fin: "ครีบหลังสูง เรียว ตั้งตรงตรงกลางหลัง จงอยปากยาว" ,</v>
      </c>
    </row>
    <row r="351" spans="4:4">
      <c r="D351" s="18" t="str">
        <f t="shared" si="25"/>
        <v xml:space="preserve">        teeth_count: "กรามแต่ละอันมีฟัน 19-28 คู่ มีรอยย่นตามขอบฟัน" ,</v>
      </c>
    </row>
    <row r="352" spans="4:4">
      <c r="D352" s="18" t="str">
        <f t="shared" si="25"/>
        <v xml:space="preserve">        baleen_plate: null,</v>
      </c>
    </row>
    <row r="353" spans="4:4">
      <c r="D353" s="18" t="str">
        <f t="shared" si="25"/>
        <v xml:space="preserve">        throat_grooves: null,</v>
      </c>
    </row>
    <row r="354" spans="4:4">
      <c r="D354" s="18" t="str">
        <f t="shared" si="25"/>
        <v xml:space="preserve">        seasonal_movement: "ไม่รู้จัก" ,</v>
      </c>
    </row>
    <row r="355" spans="4:4">
      <c r="D355" s="18" t="str">
        <f t="shared" si="25"/>
        <v xml:space="preserve">        habitat_preferance: "พบในท้องทะเลลึก หายากมากในน่านน้ำอินเดีย" ,</v>
      </c>
    </row>
    <row r="356" spans="4:4">
      <c r="D356" s="18" t="str">
        <f t="shared" si="25"/>
        <v xml:space="preserve">        type: "สัตว์เลี้ยงลูกด้วยนมในทะเล" ,</v>
      </c>
    </row>
    <row r="357" spans="4:4">
      <c r="D357" s="18" t="str">
        <f t="shared" si="25"/>
        <v xml:space="preserve">    },</v>
      </c>
    </row>
    <row r="358" spans="4:4">
      <c r="D358" s="18" t="str">
        <f>Y1</f>
        <v xml:space="preserve">{   </v>
      </c>
    </row>
    <row r="359" spans="4:4">
      <c r="D359" s="18" t="str">
        <f t="shared" ref="D359:D374" si="26">Y2</f>
        <v xml:space="preserve">        id: "22" ,</v>
      </c>
    </row>
    <row r="360" spans="4:4">
      <c r="D360" s="18" t="str">
        <f t="shared" si="26"/>
        <v xml:space="preserve">        scientific_name: "Sousa plumbea" ,</v>
      </c>
    </row>
    <row r="361" spans="4:4">
      <c r="D361" s="18" t="str">
        <f t="shared" si="26"/>
        <v xml:space="preserve">        image_path: "Indian-Ocean-Humpback-Dolphin" ,</v>
      </c>
    </row>
    <row r="362" spans="4:4">
      <c r="D362" s="18" t="str">
        <f t="shared" si="26"/>
        <v xml:space="preserve">        local_name: "โลมาหลังค่อมมหาสมุทรอินเดีย" ,</v>
      </c>
    </row>
    <row r="363" spans="4:4">
      <c r="D363" s="18" t="str">
        <f t="shared" si="26"/>
        <v xml:space="preserve">        IUCN_status: "EN" ,</v>
      </c>
    </row>
    <row r="364" spans="4:4">
      <c r="D364" s="18" t="str">
        <f t="shared" si="26"/>
        <v xml:space="preserve">        description: "ร่างกายแข็งแรง มีจงอยปากท่อนซุงปานกลาง ครีบหลังถูกวางไว้ที่จุดกึ่งกลางของด้านหลัง บนโคก และด้วยเหตุนี้จึงเป็นชื่อ มีแตงกระเปาะมีรอยพับที่ชัดเจนและครีบขนาดใหญ่และ flukes พร้อมปลายโค้งมน ผู้ใหญ่จะมีโคนที่ใหญ่กว่า โดยเฉพาะในผู้ชาย" ,</v>
      </c>
    </row>
    <row r="365" spans="4:4">
      <c r="D365" s="18" t="str">
        <f t="shared" si="26"/>
        <v xml:space="preserve">        size: "ความยาวแรกเกิด: 1m, ผู้ใหญ่ ความยาว: 2.6-2.8m, น้ำหนักผู้ใหญ่: 280 Kg" ,</v>
      </c>
    </row>
    <row r="366" spans="4:4">
      <c r="D366" s="18" t="str">
        <f t="shared" si="26"/>
        <v xml:space="preserve">        colour_pattern: "ด้านบนสีดำอมเทา ท้องสีชมพู ท้อง ริมฝีปาก และกรามล่างจะสว่างกว่า ริมฝีปากและกรามล่าง และมีรอยจุดสีชมพู มีผ้าปิดตาสีเข้ม" ,</v>
      </c>
    </row>
    <row r="367" spans="4:4">
      <c r="D367" s="18" t="str">
        <f t="shared" si="26"/>
        <v xml:space="preserve">        dorsal_fin: "ครีบหลังเป็นครีบหลังสั้นและมีโคกใหญ่อยู่ด้านหน้าจุดกึ่งกลางลำตัว" ,</v>
      </c>
    </row>
    <row r="368" spans="4:4">
      <c r="D368" s="18" t="str">
        <f t="shared" si="26"/>
        <v xml:space="preserve">        teeth_count: "กรามบนมีฟัน 33-39 คู่ และกรามล่างมีฟัน 31-37 คู่" ,</v>
      </c>
    </row>
    <row r="369" spans="4:4">
      <c r="D369" s="18" t="str">
        <f t="shared" si="26"/>
        <v xml:space="preserve">        baleen_plate: null,</v>
      </c>
    </row>
    <row r="370" spans="4:4">
      <c r="D370" s="18" t="str">
        <f t="shared" si="26"/>
        <v xml:space="preserve">        throat_grooves: null,</v>
      </c>
    </row>
    <row r="371" spans="4:4">
      <c r="D371" s="18" t="str">
        <f t="shared" si="26"/>
        <v xml:space="preserve">        seasonal_movement: "ประชากรที่อยู่อาศัย" ,</v>
      </c>
    </row>
    <row r="372" spans="4:4">
      <c r="D372" s="18" t="str">
        <f t="shared" si="26"/>
        <v xml:space="preserve">        habitat_preferance: "พบในบริเวณน้ำตื้นใกล้ชายฝั่งที่มีความลึกน้อยกว่า 30 เมตร ใกล้ปากแม่น้ำและบริเวณปากแม่น้ำ พันธุ์ที่พบมากตามชายฝั่งตะวันตกของอินเดีย" ,</v>
      </c>
    </row>
    <row r="373" spans="4:4">
      <c r="D373" s="18" t="str">
        <f t="shared" si="26"/>
        <v xml:space="preserve">        type: "สัตว์เลี้ยงลูกด้วยนมในทะเล" ,</v>
      </c>
    </row>
    <row r="374" spans="4:4">
      <c r="D374" s="18" t="str">
        <f t="shared" si="26"/>
        <v xml:space="preserve">    },</v>
      </c>
    </row>
    <row r="375" spans="4:4">
      <c r="D375" s="18" t="str">
        <f>Z1</f>
        <v xml:space="preserve">{   </v>
      </c>
    </row>
    <row r="376" spans="4:4">
      <c r="D376" s="18" t="str">
        <f t="shared" ref="D376:D391" si="27">Z2</f>
        <v xml:space="preserve">        id: "23" ,</v>
      </c>
    </row>
    <row r="377" spans="4:4">
      <c r="D377" s="18" t="str">
        <f t="shared" si="27"/>
        <v xml:space="preserve">        scientific_name: "ซูซ่าชิเนซิส" ,</v>
      </c>
    </row>
    <row r="378" spans="4:4">
      <c r="D378" s="18" t="str">
        <f t="shared" si="27"/>
        <v xml:space="preserve">        image_path: "Indo-Pacific-Humpback-Dolphin" ,</v>
      </c>
    </row>
    <row r="379" spans="4:4">
      <c r="D379" s="18" t="str">
        <f t="shared" si="27"/>
        <v xml:space="preserve">        local_name: "โลมาหลังค่อมอินโดแปซิฟิก" ,</v>
      </c>
    </row>
    <row r="380" spans="4:4">
      <c r="D380" s="18" t="str">
        <f t="shared" si="27"/>
        <v xml:space="preserve">        IUCN_status: "VU" ,</v>
      </c>
    </row>
    <row r="381" spans="4:4">
      <c r="D381" s="18" t="str">
        <f t="shared" si="27"/>
        <v xml:space="preserve">        description: "ร่างกายแข็งแรง มีจงอยปากท่อนซุงปานกลาง มีแตงโป่งมีรอยย่นชัดเจน ครีบหลังถูกวางไว้ที่จุดกึ่งกลางของด้านหลัง บนโคก และด้วยเหตุนี้จึงเป็นชื่อ โคกที่ลาดเอียงเบา ๆ ใต้ครีบนั้นไม่เด่นชัดเหมือนใน S plumbea ครีบอยู่ที่จุดกึ่งกลางของด้านหลัง ครีบและร่องปลายโค้งมน ตัวเต็มวัยจะมีโคกที่ใหญ่กว่า โดยเฉพาะในผู้ชาย (ตัวผู้ที่โตเต็มวัยจะมีน้ำหนักมากกว่าตัวเมียถึงสามเท่า)" ,</v>
      </c>
    </row>
    <row r="382" spans="4:4">
      <c r="D382" s="18" t="str">
        <f t="shared" si="27"/>
        <v xml:space="preserve">        size: "ความยาวแรกเกิด: 1m, ผู้ใหญ่ ความยาว: 2.7m, น้ำหนักผู้ใหญ่: 240 Kg" ,</v>
      </c>
    </row>
    <row r="383" spans="4:4">
      <c r="D383" s="18" t="str">
        <f t="shared" si="27"/>
        <v xml:space="preserve">        colour_pattern: "สีชมพูอมเทา มีสีชมพูที่ด้านข้าง รอบปากและท้องสีชมพู" ,</v>
      </c>
    </row>
    <row r="384" spans="4:4">
      <c r="D384" s="18" t="str">
        <f t="shared" si="27"/>
        <v xml:space="preserve">        dorsal_fin: "ครีบหลังสั้น" ,</v>
      </c>
    </row>
    <row r="385" spans="4:4">
      <c r="D385" s="18" t="str">
        <f t="shared" si="27"/>
        <v xml:space="preserve">        teeth_count: "กรามบนมีฟัน 32-38 คู่ และกรามล่างมีฟัน 29-38 คู่" ,</v>
      </c>
    </row>
    <row r="386" spans="4:4">
      <c r="D386" s="18" t="str">
        <f t="shared" si="27"/>
        <v xml:space="preserve">        baleen_plate: null,</v>
      </c>
    </row>
    <row r="387" spans="4:4">
      <c r="D387" s="18" t="str">
        <f t="shared" si="27"/>
        <v xml:space="preserve">        throat_grooves: null,</v>
      </c>
    </row>
    <row r="388" spans="4:4">
      <c r="D388" s="18" t="str">
        <f t="shared" si="27"/>
        <v xml:space="preserve">        seasonal_movement: "ประชากรที่อยู่อาศัย" ,</v>
      </c>
    </row>
    <row r="389" spans="4:4">
      <c r="D389" s="18" t="str">
        <f t="shared" si="27"/>
        <v xml:space="preserve">        habitat_preferance: "พบบริเวณชายฝั่งตะวันออกของอินเดีย พื้นที่ทับซ้อนกันระหว่าง S plumbea และ chinensis สันนิษฐานว่าอยู่ทางตะวันออกเฉียงใต้ของอินเดีย พบในบริเวณน้ำตื้นใกล้ชายฝั่งที่มีความลึกน้อยกว่า 30 เมตร ใกล้ปากแม่น้ำและในปากแม่น้ำ" ,</v>
      </c>
    </row>
    <row r="390" spans="4:4">
      <c r="D390" s="18" t="str">
        <f t="shared" si="27"/>
        <v xml:space="preserve">        type: "สัตว์เลี้ยงลูกด้วยนมในทะเล" ,</v>
      </c>
    </row>
    <row r="391" spans="4:4">
      <c r="D391" s="18" t="str">
        <f t="shared" si="27"/>
        <v xml:space="preserve">    },</v>
      </c>
    </row>
    <row r="392" spans="4:4">
      <c r="D392" s="18" t="str">
        <f>AA1</f>
        <v xml:space="preserve">{   </v>
      </c>
    </row>
    <row r="393" spans="4:4">
      <c r="D393" s="18" t="str">
        <f t="shared" ref="D393:D408" si="28">AA2</f>
        <v xml:space="preserve">        id: "24" ,</v>
      </c>
    </row>
    <row r="394" spans="4:4">
      <c r="D394" s="18" t="str">
        <f t="shared" si="28"/>
        <v xml:space="preserve">        scientific_name: "Tursiops aduncus" ,</v>
      </c>
    </row>
    <row r="395" spans="4:4">
      <c r="D395" s="18" t="str">
        <f t="shared" si="28"/>
        <v xml:space="preserve">        image_path: "Indo-Pacific-bottlenose-dolphin" ,</v>
      </c>
    </row>
    <row r="396" spans="4:4">
      <c r="D396" s="18" t="str">
        <f t="shared" si="28"/>
        <v xml:space="preserve">        local_name: "โลมาปากขวดอินโดแปซิฟิก" ,</v>
      </c>
    </row>
    <row r="397" spans="4:4">
      <c r="D397" s="18" t="str">
        <f t="shared" si="28"/>
        <v xml:space="preserve">        IUCN_status: "NT" ,</v>
      </c>
    </row>
    <row r="398" spans="4:4">
      <c r="D398" s="18" t="str">
        <f t="shared" si="28"/>
        <v xml:space="preserve">        description: "มีร่างกายที่แข็งแรง หัวโป่งและหน้าผากที่ลาดเอียงเบา ๆ จะงอยปากยาว ขากรรไกรล่างยาวกว่าขากรรไกรบนเล็กน้อย มีรอยพับที่โดดเด่น ครีบมีขนาดเล็กแหลม" ,</v>
      </c>
    </row>
    <row r="399" spans="4:4">
      <c r="D399" s="18" t="str">
        <f t="shared" si="28"/>
        <v xml:space="preserve">        size: "ความยาวแรกเกิด: 85-112cm, ผู้ใหญ่ ความยาว: 2.7m, น้ำหนักผู้ใหญ่: 230 Kg" ,</v>
      </c>
    </row>
    <row r="400" spans="4:4">
      <c r="D400" s="18" t="str">
        <f t="shared" si="28"/>
        <v xml:space="preserve">        colour_pattern: "สีเทาด้านบนมีเสื้อคลุมสีเทาอ่อนที่ด้านข้าง และลุกเป็นไฟขึ้นไปยังครีบหลัง น่องมีท้องสีชมพูในขณะที่ผู้ใหญ่มีสีดำ" ,</v>
      </c>
    </row>
    <row r="401" spans="4:4">
      <c r="D401" s="18" t="str">
        <f t="shared" si="28"/>
        <v xml:space="preserve">        dorsal_fin: "ครีบหลังสูงมีฐานกว้าง" ,</v>
      </c>
    </row>
    <row r="402" spans="4:4">
      <c r="D402" s="18" t="str">
        <f t="shared" si="28"/>
        <v xml:space="preserve">        teeth_count: "กรามแต่ละอันมีฟัน 21-29 คู่" ,</v>
      </c>
    </row>
    <row r="403" spans="4:4">
      <c r="D403" s="18" t="str">
        <f t="shared" si="28"/>
        <v xml:space="preserve">        baleen_plate: null,</v>
      </c>
    </row>
    <row r="404" spans="4:4">
      <c r="D404" s="18" t="str">
        <f t="shared" si="28"/>
        <v xml:space="preserve">        throat_grooves: null,</v>
      </c>
    </row>
    <row r="405" spans="4:4">
      <c r="D405" s="18" t="str">
        <f t="shared" si="28"/>
        <v xml:space="preserve">        seasonal_movement: "ประชากรที่อยู่อาศัย" ,</v>
      </c>
    </row>
    <row r="406" spans="4:4">
      <c r="D406" s="18" t="str">
        <f t="shared" si="28"/>
        <v xml:space="preserve">        habitat_preferance: "พบในน่านน้ำใกล้ชายฝั่ง น่านน้ำอินเดียอาจมี Tursiops truncatus (โลมาปากขวดทั่วไป) อยู่บนหิ้ง แต่ในน้ำลึก T truncatus มีจงอยปากที่สั้นกว่า ลำตัวแข็งแรงกว่า ครีบก้นหอยมากกว่า และไม่มีจุดท้อง" ,</v>
      </c>
    </row>
    <row r="407" spans="4:4">
      <c r="D407" s="18" t="str">
        <f t="shared" si="28"/>
        <v xml:space="preserve">        type: "สัตว์เลี้ยงลูกด้วยนมในทะเล" ,</v>
      </c>
    </row>
    <row r="408" spans="4:4">
      <c r="D408" s="18" t="str">
        <f t="shared" si="28"/>
        <v xml:space="preserve">    },</v>
      </c>
    </row>
    <row r="409" spans="4:4">
      <c r="D409" s="18" t="str">
        <f>AB1</f>
        <v xml:space="preserve">{   </v>
      </c>
    </row>
    <row r="410" spans="4:4">
      <c r="D410" s="18" t="str">
        <f t="shared" ref="D410:D425" si="29">AB2</f>
        <v xml:space="preserve">        id: "25" ,</v>
      </c>
    </row>
    <row r="411" spans="4:4">
      <c r="D411" s="18" t="str">
        <f t="shared" si="29"/>
        <v xml:space="preserve">        scientific_name: "Stenella attenuata" ,</v>
      </c>
    </row>
    <row r="412" spans="4:4">
      <c r="D412" s="18" t="str">
        <f t="shared" si="29"/>
        <v xml:space="preserve">        image_path: "Pan-tropical-spotted-dolphin" ,</v>
      </c>
    </row>
    <row r="413" spans="4:4">
      <c r="D413" s="18" t="str">
        <f t="shared" si="29"/>
        <v xml:space="preserve">        local_name: "โลมาลายจุดในเขตร้อน" ,</v>
      </c>
    </row>
    <row r="414" spans="4:4">
      <c r="D414" s="18" t="str">
        <f t="shared" si="29"/>
        <v xml:space="preserve">        IUCN_status: "LC" ,</v>
      </c>
    </row>
    <row r="415" spans="4:4">
      <c r="D415" s="18" t="str">
        <f t="shared" si="29"/>
        <v xml:space="preserve">        description: "มีรูปร่างเพรียวบางพร้อมแตงที่โดดเด่นมีรอยพับ ครีบหลังสูง เรียว ปลายมนตรงกลางหลัง จะงอยปากยาวปานกลางครีบเรียวและแหลม" ,</v>
      </c>
    </row>
    <row r="416" spans="4:4">
      <c r="D416" s="18" t="str">
        <f t="shared" si="29"/>
        <v xml:space="preserve">        size: "ความยาวแรกเกิด: 90cm, ผู้ใหญ่ ความยาว: 2.4-2.6m, น้ำหนักผู้ใหญ่: 119 Kg" ,</v>
      </c>
    </row>
    <row r="417" spans="4:4">
      <c r="D417" s="18" t="str">
        <f t="shared" si="29"/>
        <v xml:space="preserve">        colour_pattern: "โลมาลายจุดในเขตร้อนจะมีสีเทา สีเข้มกว่าด้านบนและสีข้างด้านบน และสีอ่อนกว่าที่ท้องและสีข้างล่าง โดยทั่วไปแล้วร่างกายจะพบเห็น แม้ว่าการจำแนกจะแตกต่างกันไปตามภูมิภาค โดยมีจุดสีขาวด้านบนและจุดสีดำด้านล่าง การจำเพิ่มขึ้นตามอายุและภูมิภาค โลมาแรกเกิดนั้นไม่มีจุดด่าง มีหลังสีเทาเข้มขอบนิ่มและท้องสีอ่อน ในทะเล ลักษณะเฉพาะของบังเหียนที่ทำเครื่องหมายไว้ เสื้อคลุมสีดำเหมือนกันที่ด้านหลัง และการมีแถบตีนกบสีเข้มช่วยในการระบุสายพันธุ์" ,</v>
      </c>
    </row>
    <row r="418" spans="4:4">
      <c r="D418" s="18" t="str">
        <f t="shared" si="29"/>
        <v xml:space="preserve">        dorsal_fin: " ครีบหลังทรงสูงแบบครีบหลังที่วางอยู่ตรงกลาง" ,</v>
      </c>
    </row>
    <row r="419" spans="4:4">
      <c r="D419" s="18" t="str">
        <f t="shared" si="29"/>
        <v xml:space="preserve">        teeth_count: "กรามแต่ละอันมีฟันแหลมเล็ก 35-40 ซี่" ,</v>
      </c>
    </row>
    <row r="420" spans="4:4">
      <c r="D420" s="18" t="str">
        <f t="shared" si="29"/>
        <v xml:space="preserve">        baleen_plate: null,</v>
      </c>
    </row>
    <row r="421" spans="4:4">
      <c r="D421" s="18" t="str">
        <f t="shared" si="29"/>
        <v xml:space="preserve">        throat_grooves: null,</v>
      </c>
    </row>
    <row r="422" spans="4:4">
      <c r="D422" s="18" t="str">
        <f t="shared" si="29"/>
        <v xml:space="preserve">        seasonal_movement: "ประชากรที่อยู่อาศัย" ,</v>
      </c>
    </row>
    <row r="423" spans="4:4">
      <c r="D423" s="18" t="str">
        <f t="shared" si="29"/>
        <v xml:space="preserve">        habitat_preferance: "โลมาลายจุดในเขตร้อนชื้นพบได้ในมหาสมุทรเขตร้อนที่มีอุณหภูมิพื้นผิวอบอุ่น ทั้งในบริเวณชายฝั่งและนอกชายฝั่ง โดยทั่วไปรูปแบบชายฝั่งจะมีขนาดใหญ่กว่าและพบเห็นได้ยากกว่าที่อาศัยอยู่นอกชายฝั่ง" ,</v>
      </c>
    </row>
    <row r="424" spans="4:4">
      <c r="D424" s="18" t="str">
        <f t="shared" si="29"/>
        <v xml:space="preserve">        type: "สัตว์เลี้ยงลูกด้วยนมในทะเล" ,</v>
      </c>
    </row>
    <row r="425" spans="4:4">
      <c r="D425" s="18" t="str">
        <f t="shared" si="29"/>
        <v xml:space="preserve">    },</v>
      </c>
    </row>
    <row r="426" spans="4:4">
      <c r="D426" s="18" t="str">
        <f>AC1</f>
        <v xml:space="preserve">{   </v>
      </c>
    </row>
    <row r="427" spans="4:4">
      <c r="D427" s="18" t="str">
        <f t="shared" ref="D427:D442" si="30">AC2</f>
        <v xml:space="preserve">        id: "26" ,</v>
      </c>
    </row>
    <row r="428" spans="4:4">
      <c r="D428" s="18" t="str">
        <f t="shared" si="30"/>
        <v xml:space="preserve">        scientific_name: "Stenella longirostris" ,</v>
      </c>
    </row>
    <row r="429" spans="4:4">
      <c r="D429" s="18" t="str">
        <f t="shared" si="30"/>
        <v xml:space="preserve">        image_path: "Spinner-dolphin" ,</v>
      </c>
    </row>
    <row r="430" spans="4:4">
      <c r="D430" s="18" t="str">
        <f t="shared" si="30"/>
        <v xml:space="preserve">        local_name: "ปลาโลมาปินเนอร์" ,</v>
      </c>
    </row>
    <row r="431" spans="4:4">
      <c r="D431" s="18" t="str">
        <f t="shared" si="30"/>
        <v xml:space="preserve">        IUCN_status: "DD" ,</v>
      </c>
    </row>
    <row r="432" spans="4:4">
      <c r="D432" s="18" t="str">
        <f t="shared" si="30"/>
        <v xml:space="preserve">        description: "มีรูปร่างเพรียวบางและมีหน้าผากที่ลาดเอียงเบา ๆ มีรอยพับและจงอยปากยาวมาก ครีบจะเรียวและแหลม" ,</v>
      </c>
    </row>
    <row r="433" spans="4:4">
      <c r="D433" s="18" t="str">
        <f t="shared" si="30"/>
        <v xml:space="preserve">        size: "ความยาวแรกเกิด: 75-80cm, ผู้ใหญ่ ความยาว: 1.5-2.3m, น้ำหนักผู้ใหญ่: 82 Kg" ,</v>
      </c>
    </row>
    <row r="434" spans="4:4">
      <c r="D434" s="18" t="str">
        <f t="shared" si="30"/>
        <v xml:space="preserve">        colour_pattern: "ด้านบนสีดำอมเทา มีแถบสีเทาอ่อนวิ่งตามด้านข้าง และพุงสีขาว (ลายไตรภาคี) แถบตาสีเข้มตั้งแต่ตาถึงรอยพับและตาถึงตีนกบ จะงอยปากบนมีสีเข้มและจะงอยปากล่างเป็นสีขาวมีปลายสีดำถึงจะงอยปากบน" ,</v>
      </c>
    </row>
    <row r="435" spans="4:4">
      <c r="D435" s="18" t="str">
        <f t="shared" si="30"/>
        <v xml:space="preserve">        dorsal_fin: "ครีบหลังสูง เรียว ตั้งตรงตรงกลางหลัง" ,</v>
      </c>
    </row>
    <row r="436" spans="4:4">
      <c r="D436" s="18" t="str">
        <f t="shared" si="30"/>
        <v xml:space="preserve">        teeth_count: "กรามแต่ละอันมีฟัน 40-62 คู่ (ปลาโลมาปินเนอร์แคระมีฟัน 41-52 คู่ในแต่ละกราม)" ,</v>
      </c>
    </row>
    <row r="437" spans="4:4">
      <c r="D437" s="18" t="str">
        <f t="shared" si="30"/>
        <v xml:space="preserve">        baleen_plate: null,</v>
      </c>
    </row>
    <row r="438" spans="4:4">
      <c r="D438" s="18" t="str">
        <f t="shared" si="30"/>
        <v xml:space="preserve">        throat_grooves: null,</v>
      </c>
    </row>
    <row r="439" spans="4:4">
      <c r="D439" s="18" t="str">
        <f t="shared" si="30"/>
        <v xml:space="preserve">        seasonal_movement: "ประชากรที่อยู่อาศัย" ,</v>
      </c>
    </row>
    <row r="440" spans="4:4">
      <c r="D440" s="18" t="str">
        <f t="shared" si="30"/>
        <v xml:space="preserve">        habitat_preferance: "พบในน่านน้ำนอกชายฝั่งลึกและรอบเกาะในมหาสมุทรที่มีน้ำใกล้ชายฝั่งลึก" ,</v>
      </c>
    </row>
    <row r="441" spans="4:4">
      <c r="D441" s="18" t="str">
        <f t="shared" si="30"/>
        <v xml:space="preserve">        type: "สัตว์เลี้ยงลูกด้วยนมในทะเล" ,</v>
      </c>
    </row>
    <row r="442" spans="4:4">
      <c r="D442" s="18" t="str">
        <f t="shared" si="30"/>
        <v xml:space="preserve">    },</v>
      </c>
    </row>
    <row r="443" spans="4:4">
      <c r="D443" s="18" t="str">
        <f>AD1</f>
        <v xml:space="preserve">{   </v>
      </c>
    </row>
    <row r="444" spans="4:4">
      <c r="D444" s="18" t="str">
        <f t="shared" ref="D444:D459" si="31">AD2</f>
        <v xml:space="preserve">        id: "27" ,</v>
      </c>
    </row>
    <row r="445" spans="4:4">
      <c r="D445" s="18" t="str">
        <f t="shared" si="31"/>
        <v xml:space="preserve">        scientific_name: "Stenella coeruleoalba" ,</v>
      </c>
    </row>
    <row r="446" spans="4:4">
      <c r="D446" s="18" t="str">
        <f t="shared" si="31"/>
        <v xml:space="preserve">        image_path: "Striped-dolphin" ,</v>
      </c>
    </row>
    <row r="447" spans="4:4">
      <c r="D447" s="18" t="str">
        <f t="shared" si="31"/>
        <v xml:space="preserve">        local_name: "ปลาโลมาลาย" ,</v>
      </c>
    </row>
    <row r="448" spans="4:4">
      <c r="D448" s="18" t="str">
        <f t="shared" si="31"/>
        <v xml:space="preserve">        IUCN_status: "LC" ,</v>
      </c>
    </row>
    <row r="449" spans="4:4">
      <c r="D449" s="18" t="str">
        <f t="shared" si="31"/>
        <v xml:space="preserve">        description: "ร่างกายไม่เรียวเหมือน Stenella อื่นๆ พวกเขามีหน้าผากลาดเบา ๆ และจงอยปากยาวปานกลาง ตีนกบจะเรียวและแหลมและมีรอยพับ" ,</v>
      </c>
    </row>
    <row r="450" spans="4:4">
      <c r="D450" s="18" t="str">
        <f t="shared" si="31"/>
        <v xml:space="preserve">        size: "ความยาวแรกเกิด: 93-100cn, ผู้ใหญ่ ความยาว: 2.56m, น้ำหนักผู้ใหญ่: 155 Kg" ,</v>
      </c>
    </row>
    <row r="451" spans="4:4">
      <c r="D451" s="18" t="str">
        <f t="shared" si="31"/>
        <v xml:space="preserve">        colour_pattern: "สีดำอมเทาด้านบนมีเสื้อคลุมสีเข้ม สีเทาอ่อนที่ด้านข้างมีไฟลุกโชนไปทางด้านหน้าครีบหลัง มีแถบสีเข้มวิ่งจากตาไปยังทวารหนักและตาถึงตีนกบ บนจะงอยปากสีเข้มและปากล่างเป็นสีขาวปลายสีดำ" ,</v>
      </c>
    </row>
    <row r="452" spans="4:4">
      <c r="D452" s="18" t="str">
        <f t="shared" si="31"/>
        <v xml:space="preserve">        dorsal_fin: "ครีบหลังเป็นรูปสามเหลี่ยม มีฐานกว้างอยู่ตรงกลางหลัง" ,</v>
      </c>
    </row>
    <row r="453" spans="4:4">
      <c r="D453" s="18" t="str">
        <f t="shared" si="31"/>
        <v xml:space="preserve">        teeth_count: "กรามแต่ละอันมีฟัน 40-55 คู่" ,</v>
      </c>
    </row>
    <row r="454" spans="4:4">
      <c r="D454" s="18" t="str">
        <f t="shared" si="31"/>
        <v xml:space="preserve">        baleen_plate: null,</v>
      </c>
    </row>
    <row r="455" spans="4:4">
      <c r="D455" s="18" t="str">
        <f t="shared" si="31"/>
        <v xml:space="preserve">        throat_grooves: null,</v>
      </c>
    </row>
    <row r="456" spans="4:4">
      <c r="D456" s="18" t="str">
        <f t="shared" si="31"/>
        <v xml:space="preserve">        seasonal_movement: "ไม่รู้จัก" ,</v>
      </c>
    </row>
    <row r="457" spans="4:4">
      <c r="D457" s="18" t="str">
        <f t="shared" si="31"/>
        <v xml:space="preserve">        habitat_preferance: "พบในท้องทะเลลึก" ,</v>
      </c>
    </row>
    <row r="458" spans="4:4">
      <c r="D458" s="18" t="str">
        <f t="shared" si="31"/>
        <v xml:space="preserve">        type: "สัตว์เลี้ยงลูกด้วยนมในทะเล" ,</v>
      </c>
    </row>
    <row r="459" spans="4:4">
      <c r="D459" s="18" t="str">
        <f t="shared" si="31"/>
        <v xml:space="preserve">    },</v>
      </c>
    </row>
    <row r="460" spans="4:4">
      <c r="D460" s="18" t="str">
        <f>AE1</f>
        <v xml:space="preserve">{   </v>
      </c>
    </row>
    <row r="461" spans="4:4">
      <c r="D461" s="18" t="str">
        <f t="shared" ref="D461:D476" si="32">AE2</f>
        <v xml:space="preserve">        id: "28" ,</v>
      </c>
    </row>
    <row r="462" spans="4:4">
      <c r="D462" s="18" t="str">
        <f t="shared" si="32"/>
        <v xml:space="preserve">        scientific_name: "Delphinus capensis tropicalis" ,</v>
      </c>
    </row>
    <row r="463" spans="4:4">
      <c r="D463" s="18" t="str">
        <f t="shared" si="32"/>
        <v xml:space="preserve">        image_path: "Indo-Pacific-common-dolphin" ,</v>
      </c>
    </row>
    <row r="464" spans="4:4">
      <c r="D464" s="18" t="str">
        <f t="shared" si="32"/>
        <v xml:space="preserve">        local_name: "ปลาโลมาอินโดแปซิฟิกทั่วไป" ,</v>
      </c>
    </row>
    <row r="465" spans="4:4">
      <c r="D465" s="18" t="str">
        <f t="shared" si="32"/>
        <v xml:space="preserve">        IUCN_status: "LC" ,</v>
      </c>
    </row>
    <row r="466" spans="4:4">
      <c r="D466" s="18" t="str">
        <f t="shared" si="32"/>
        <v xml:space="preserve">        description: "มีรูปร่างเพรียวบางมาก มีหน้าผากที่ลาดเอียงเล็กน้อยและมีรอยพับเด่นชัด พวกมันมีจงอยปากที่ยาวมากและครีบยาว เรียวและแหลม" ,</v>
      </c>
    </row>
    <row r="467" spans="4:4">
      <c r="D467" s="18" t="str">
        <f t="shared" si="32"/>
        <v xml:space="preserve">        size: "ความยาวแรกเกิด: 80-100cm, ผู้ใหญ่ ความยาว: 2.6m, น้ำหนักผู้ใหญ่: 235 Kg" ,</v>
      </c>
    </row>
    <row r="468" spans="4:4">
      <c r="D468" s="18" t="str">
        <f t="shared" si="32"/>
        <v xml:space="preserve">        colour_pattern: "สีดำอมเทาอยู่ด้านบน พุงสีขาวที่สว่างกว่า มีลายกระจกชั่วโมงรูปตัววีเด่นอยู่ใต้ครีบหลังและเปลวไฟสีเหลืองเหนือตีนกบ" ,</v>
      </c>
    </row>
    <row r="469" spans="4:4">
      <c r="D469" s="18" t="str">
        <f t="shared" si="32"/>
        <v xml:space="preserve">        dorsal_fin: "ครีบหลังสูงเรียวแหลมและอยู่ตรงกลางหลัง" ,</v>
      </c>
    </row>
    <row r="470" spans="4:4">
      <c r="D470" s="18" t="str">
        <f t="shared" si="32"/>
        <v xml:space="preserve">        teeth_count: "กรามบนมีฟัน 54-67 คู่ และกรามล่างมีฟัน 52-64 คู่" ,</v>
      </c>
    </row>
    <row r="471" spans="4:4">
      <c r="D471" s="18" t="str">
        <f t="shared" si="32"/>
        <v xml:space="preserve">        baleen_plate: null,</v>
      </c>
    </row>
    <row r="472" spans="4:4">
      <c r="D472" s="18" t="str">
        <f t="shared" si="32"/>
        <v xml:space="preserve">        throat_grooves: null,</v>
      </c>
    </row>
    <row r="473" spans="4:4">
      <c r="D473" s="18" t="str">
        <f t="shared" si="32"/>
        <v xml:space="preserve">        seasonal_movement: "ไม่รู้จัก" ,</v>
      </c>
    </row>
    <row r="474" spans="4:4">
      <c r="D474" s="18" t="str">
        <f t="shared" si="32"/>
        <v xml:space="preserve">        habitat_preferance: "พบในน่านน้ำลึกของไหล่ทวีปและบนทางลาด บางครั้งอยู่ในน้ำลึกใกล้ชายฝั่ง" ,</v>
      </c>
    </row>
    <row r="475" spans="4:4">
      <c r="D475" s="18" t="str">
        <f t="shared" si="32"/>
        <v xml:space="preserve">        type: "สัตว์เลี้ยงลูกด้วยนมในทะเล" ,</v>
      </c>
    </row>
    <row r="476" spans="4:4">
      <c r="D476" s="18" t="str">
        <f t="shared" si="32"/>
        <v xml:space="preserve">    },</v>
      </c>
    </row>
    <row r="477" spans="4:4">
      <c r="D477" s="18" t="str">
        <f>AF1</f>
        <v xml:space="preserve">{   </v>
      </c>
    </row>
    <row r="478" spans="4:4">
      <c r="D478" s="18" t="str">
        <f t="shared" ref="D478:D493" si="33">AF2</f>
        <v xml:space="preserve">        id: "29" ,</v>
      </c>
    </row>
    <row r="479" spans="4:4">
      <c r="D479" s="18" t="str">
        <f t="shared" si="33"/>
        <v xml:space="preserve">        scientific_name: "ลาเกโนเดลฟิส โฮเซอิ" ,</v>
      </c>
    </row>
    <row r="480" spans="4:4">
      <c r="D480" s="18" t="str">
        <f t="shared" si="33"/>
        <v xml:space="preserve">        image_path: "Frasers-dolphin" ,</v>
      </c>
    </row>
    <row r="481" spans="4:4">
      <c r="D481" s="18" t="str">
        <f t="shared" si="33"/>
        <v xml:space="preserve">        local_name: "ปลาโลมาของเฟรเซอร์" ,</v>
      </c>
    </row>
    <row r="482" spans="4:4">
      <c r="D482" s="18" t="str">
        <f t="shared" si="33"/>
        <v xml:space="preserve">        IUCN_status: "LC" ,</v>
      </c>
    </row>
    <row r="483" spans="4:4">
      <c r="D483" s="18" t="str">
        <f t="shared" si="33"/>
        <v xml:space="preserve">        description: "มีร่างกายที่แข็งแรงมาก มีหน้าผากที่ลาดเอียงเล็กน้อย มีรอยพับเด่นชัด ระหว่างแตงกับจงอยปาก จงอยปากจะงอยปากสั้นและมีขนแข็ง ครีบยาวและชี้ไปที่ปลาย ขอบด้านท้ายของพยาธิใบไม้เว้าชัดเจน" ,</v>
      </c>
    </row>
    <row r="484" spans="4:4">
      <c r="D484" s="18" t="str">
        <f t="shared" si="33"/>
        <v xml:space="preserve">        size: "ความยาวแรกเกิด: 1-1.1m, ผู้ใหญ่ ความยาว: 2.6-2.7m, น้ำหนักผู้ใหญ่: 210 Kg" ,</v>
      </c>
    </row>
    <row r="485" spans="4:4">
      <c r="D485" s="18" t="str">
        <f t="shared" si="33"/>
        <v xml:space="preserve">        colour_pattern: "ด้านบนสีเทา ท้องสีชมพูและแถบสีเทาอ่อนวิ่งจากใบหน้าถึงทวารหนัก แถบสีเทามองเห็นได้จากกลางขากรรไกรล่างไปจนถึงตีนกบ ขณะที่แถบสีเข้มมองเห็นได้จากปลายแตงไปจนถึงปลายกรามบน ปลายจะงอยปากสีเข้ม" ,</v>
      </c>
    </row>
    <row r="486" spans="4:4">
      <c r="D486" s="18" t="str">
        <f t="shared" si="33"/>
        <v xml:space="preserve">        dorsal_fin: "ครีบหลังสั้น เป็นรูปสามเหลี่ยม และตั้งตรงตรงกลางหลัง" ,</v>
      </c>
    </row>
    <row r="487" spans="4:4">
      <c r="D487" s="18" t="str">
        <f t="shared" si="33"/>
        <v xml:space="preserve">        teeth_count: "กรามแต่ละอันมีฟัน 38-44 คู่" ,</v>
      </c>
    </row>
    <row r="488" spans="4:4">
      <c r="D488" s="18" t="str">
        <f t="shared" si="33"/>
        <v xml:space="preserve">        baleen_plate: null,</v>
      </c>
    </row>
    <row r="489" spans="4:4">
      <c r="D489" s="18" t="str">
        <f t="shared" si="33"/>
        <v xml:space="preserve">        throat_grooves: null,</v>
      </c>
    </row>
    <row r="490" spans="4:4">
      <c r="D490" s="18" t="str">
        <f t="shared" si="33"/>
        <v xml:space="preserve">        seasonal_movement: "ไม่รู้จัก" ,</v>
      </c>
    </row>
    <row r="491" spans="4:4">
      <c r="D491" s="18" t="str">
        <f t="shared" si="33"/>
        <v xml:space="preserve">        habitat_preferance: "สายพันธุ์มหาสมุทรที่พบในน่านน้ำนอกชายฝั่งลึก" ,</v>
      </c>
    </row>
    <row r="492" spans="4:4">
      <c r="D492" s="18" t="str">
        <f t="shared" si="33"/>
        <v xml:space="preserve">        type: "สัตว์เลี้ยงลูกด้วยนมในทะเล" ,</v>
      </c>
    </row>
    <row r="493" spans="4:4">
      <c r="D493" s="18" t="str">
        <f t="shared" si="33"/>
        <v xml:space="preserve">    },</v>
      </c>
    </row>
    <row r="494" spans="4:4">
      <c r="D494" s="18" t="str">
        <f>AG1</f>
        <v xml:space="preserve">{   </v>
      </c>
    </row>
    <row r="495" spans="4:4">
      <c r="D495" s="18" t="str">
        <f t="shared" ref="D495:D510" si="34">AG2</f>
        <v xml:space="preserve">        id: "30" ,</v>
      </c>
    </row>
    <row r="496" spans="4:4">
      <c r="D496" s="18" t="str">
        <f t="shared" si="34"/>
        <v xml:space="preserve">        scientific_name: "Neophocaena phocaenoides" ,</v>
      </c>
    </row>
    <row r="497" spans="4:4">
      <c r="D497" s="18" t="str">
        <f t="shared" si="34"/>
        <v xml:space="preserve">        image_path: "Indo-Pacific-finless-porpoise" ,</v>
      </c>
    </row>
    <row r="498" spans="4:4">
      <c r="D498" s="18" t="str">
        <f t="shared" si="34"/>
        <v xml:space="preserve">        local_name: "ปลาโลมาไร้ครีบอินโดแปซิฟิก" ,</v>
      </c>
    </row>
    <row r="499" spans="4:4">
      <c r="D499" s="18" t="str">
        <f t="shared" si="34"/>
        <v xml:space="preserve">        IUCN_status: "VU" ,</v>
      </c>
    </row>
    <row r="500" spans="4:4">
      <c r="D500" s="18" t="str">
        <f t="shared" si="34"/>
        <v xml:space="preserve">        description: "มีลำตัวเป็นตอร์ปิโด หัวเป็นกระเปาะและจมูกมน จะงอยปากไม่มี ครีบยาวและเป็นเท็จ พยาธิใบไม้มีรอยบาก" ,</v>
      </c>
    </row>
    <row r="501" spans="4:4">
      <c r="D501" s="18" t="str">
        <f t="shared" si="34"/>
        <v xml:space="preserve">        size: "ความยาวแรกเกิด: 75-85cm, ผู้ใหญ่ ความยาว: 1.5m, น้ำหนักผู้ใหญ่: 60 Kg" ,</v>
      </c>
    </row>
    <row r="502" spans="4:4">
      <c r="D502" s="18" t="str">
        <f t="shared" si="34"/>
        <v xml:space="preserve">        colour_pattern: "สีเทาเข้มถึงเทาน้ำตาล มีตุ่มตุ่มที่ด้านหลัง มีตุ่ม 10-25 แถว ไม่มีครีบหลัง" ,</v>
      </c>
    </row>
    <row r="503" spans="4:4">
      <c r="D503" s="18" t="str">
        <f t="shared" si="34"/>
        <v xml:space="preserve">        dorsal_fin: "ครีบหลังขาด" ,</v>
      </c>
    </row>
    <row r="504" spans="4:4">
      <c r="D504" s="18" t="str">
        <f t="shared" si="34"/>
        <v xml:space="preserve">        teeth_count: "ฟันทรงจอบมีฟัน 15-22 คู่ในแต่ละกราม" ,</v>
      </c>
    </row>
    <row r="505" spans="4:4">
      <c r="D505" s="18" t="str">
        <f t="shared" si="34"/>
        <v xml:space="preserve">        baleen_plate: null,</v>
      </c>
    </row>
    <row r="506" spans="4:4">
      <c r="D506" s="18" t="str">
        <f t="shared" si="34"/>
        <v xml:space="preserve">        throat_grooves: null,</v>
      </c>
    </row>
    <row r="507" spans="4:4">
      <c r="D507" s="18" t="str">
        <f t="shared" si="34"/>
        <v xml:space="preserve">        seasonal_movement: "ประชากรที่อยู่อาศัย" ,</v>
      </c>
    </row>
    <row r="508" spans="4:4">
      <c r="D508" s="18" t="str">
        <f t="shared" si="34"/>
        <v xml:space="preserve">        habitat_preferance: "พบได้ตลอดชายฝั่งของอินเดีย รวมทั้งซุนดาร์บัน ในบริเวณน่านน้ำใกล้ชายฝั่งและบริเวณปากแม่น้ำ" ,</v>
      </c>
    </row>
    <row r="509" spans="4:4">
      <c r="D509" s="18" t="str">
        <f t="shared" si="34"/>
        <v xml:space="preserve">        type: "สัตว์เลี้ยงลูกด้วยนมในทะเล" ,</v>
      </c>
    </row>
    <row r="510" spans="4:4">
      <c r="D510" s="18" t="str">
        <f t="shared" si="34"/>
        <v xml:space="preserve">    },</v>
      </c>
    </row>
    <row r="511" spans="4:4">
      <c r="D511" s="18" t="str">
        <f>AH1</f>
        <v xml:space="preserve">{   </v>
      </c>
    </row>
    <row r="512" spans="4:4">
      <c r="D512" s="18" t="str">
        <f t="shared" ref="D512:D527" si="35">AH2</f>
        <v xml:space="preserve">        id: "31" ,</v>
      </c>
    </row>
    <row r="513" spans="4:4">
      <c r="D513" s="18" t="str">
        <f t="shared" si="35"/>
        <v xml:space="preserve">        scientific_name: "Platanista gangetica" ,</v>
      </c>
    </row>
    <row r="514" spans="4:4">
      <c r="D514" s="18" t="str">
        <f t="shared" si="35"/>
        <v xml:space="preserve">        image_path: "South-Asian-river-dolphin" ,</v>
      </c>
    </row>
    <row r="515" spans="4:4">
      <c r="D515" s="18" t="str">
        <f t="shared" si="35"/>
        <v xml:space="preserve">        local_name: "โลมาแม่น้ำเอเชียใต้" ,</v>
      </c>
    </row>
    <row r="516" spans="4:4">
      <c r="D516" s="18" t="str">
        <f t="shared" si="35"/>
        <v xml:space="preserve">        IUCN_status: "EN" ,</v>
      </c>
    </row>
    <row r="517" spans="4:4">
      <c r="D517" s="18" t="str">
        <f t="shared" si="35"/>
        <v xml:space="preserve">        description: "โลมาแม่น้ำแห่งเอเชียใต้มีรูปร่างที่แข็งแรงและจะงอยปากเรียวยาวและมีปลายแบน จะงอยปากยาวในเพศหญิงและค่อนข้างสั้นในเพศชาย มีรอยพับเด่นชัดระหว่างจะงอยปากกับแตง โดยมีสันบนแตง ร่องเดียวหมายถึงช่องลม ตาเหมือนรูเข็มและฟันเลื่อยกว้างโดยมีระยะขอบด้านในเว้าและรอยบากที่โดดเด่น ครีบเป็นครีบที่มีปลายเป็นเหลี่ยม" ,</v>
      </c>
    </row>
    <row r="518" spans="4:4">
      <c r="D518" s="18" t="str">
        <f t="shared" si="35"/>
        <v xml:space="preserve">        size: "ความยาวแรกเกิด: 70-90cm, ผู้ใหญ่ ความยาว: 1.6-2.6m, น้ำหนักผู้ใหญ่: 85 Kg" ,</v>
      </c>
    </row>
    <row r="519" spans="4:4">
      <c r="D519" s="18" t="str">
        <f t="shared" si="35"/>
        <v xml:space="preserve">        colour_pattern: "ท่อนบนและหลังสีน้ำตาลอ่อนถึงเทาน้ำตาล ส่วนใต้ท้องเป็นสีอ่อน" ,</v>
      </c>
    </row>
    <row r="520" spans="4:4">
      <c r="D520" s="18" t="str">
        <f t="shared" si="35"/>
        <v xml:space="preserve">        dorsal_fin: "ครีบหลังต่ำ เล็ก เป็นรูปสามเหลี่ยม ฐานกว้าง และประมาณ 2/3 ของทางจากยอดพลับพลา" ,</v>
      </c>
    </row>
    <row r="521" spans="4:4">
      <c r="D521" s="18" t="str">
        <f t="shared" si="35"/>
        <v xml:space="preserve">        teeth_count: "กรามบนมีฟัน 26-39 คู่ และกรามล่างมีฟัน 26-35 คู่" ,</v>
      </c>
    </row>
    <row r="522" spans="4:4">
      <c r="D522" s="18" t="str">
        <f t="shared" si="35"/>
        <v xml:space="preserve">        baleen_plate: null,</v>
      </c>
    </row>
    <row r="523" spans="4:4">
      <c r="D523" s="18" t="str">
        <f t="shared" si="35"/>
        <v xml:space="preserve">        throat_grooves: null,</v>
      </c>
    </row>
    <row r="524" spans="4:4">
      <c r="D524" s="18" t="str">
        <f t="shared" si="35"/>
        <v xml:space="preserve">        seasonal_movement: "ประชากรที่อยู่อาศัย" ,</v>
      </c>
    </row>
    <row r="525" spans="4:4">
      <c r="D525" s="18" t="str">
        <f t="shared" si="35"/>
        <v xml:space="preserve">        habitat_preferance: "พบในแม่น้ำสินธุ, คงคา, พรหมบุตร, เมฆา และกรณาปุลีซังกุ และแม่น้ำสาขา P. g .minor พบในการระบายน้ำสินธุในปากีสถานและแม่น้ำบีสในอินเดีย Pg gangetica พบได้ในช่วงการกระจายพันธุ์ที่เหลือ" ,</v>
      </c>
    </row>
    <row r="526" spans="4:4">
      <c r="D526" s="18" t="str">
        <f t="shared" si="35"/>
        <v xml:space="preserve">        type: "สัตว์เลี้ยงลูกด้วยนมในทะเล" ,</v>
      </c>
    </row>
    <row r="527" spans="4:4">
      <c r="D527" s="18" t="str">
        <f t="shared" si="35"/>
        <v xml:space="preserve">    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986"/>
  <sheetViews>
    <sheetView workbookViewId="0">
      <selection activeCell="B2" sqref="A1:B22"/>
    </sheetView>
  </sheetViews>
  <sheetFormatPr defaultColWidth="11.26953125" defaultRowHeight="15" customHeight="1"/>
  <cols>
    <col min="1" max="1" width="25.453125" bestFit="1" customWidth="1"/>
    <col min="2" max="2" width="36.1796875" bestFit="1" customWidth="1"/>
    <col min="3" max="26" width="10.54296875" customWidth="1"/>
  </cols>
  <sheetData>
    <row r="1" spans="1:2" ht="15.75" customHeight="1">
      <c r="A1" s="3" t="s">
        <v>28</v>
      </c>
      <c r="B1" s="4" t="s">
        <v>27</v>
      </c>
    </row>
    <row r="2" spans="1:2" ht="15.75" customHeight="1">
      <c r="A2" s="5" t="s">
        <v>29</v>
      </c>
      <c r="B2" s="43" t="s">
        <v>184</v>
      </c>
    </row>
    <row r="3" spans="1:2" ht="15.75" customHeight="1">
      <c r="A3" s="5" t="s">
        <v>30</v>
      </c>
      <c r="B3" s="43" t="s">
        <v>185</v>
      </c>
    </row>
    <row r="4" spans="1:2" ht="15.75" customHeight="1">
      <c r="A4" s="5" t="s">
        <v>31</v>
      </c>
      <c r="B4" s="43" t="s">
        <v>186</v>
      </c>
    </row>
    <row r="5" spans="1:2" ht="15.75" customHeight="1">
      <c r="A5" s="5" t="s">
        <v>32</v>
      </c>
      <c r="B5" s="43" t="s">
        <v>187</v>
      </c>
    </row>
    <row r="6" spans="1:2" ht="15.75" customHeight="1">
      <c r="A6" s="5" t="s">
        <v>33</v>
      </c>
      <c r="B6" s="43" t="s">
        <v>188</v>
      </c>
    </row>
    <row r="7" spans="1:2" ht="15.75" customHeight="1">
      <c r="A7" s="5" t="s">
        <v>34</v>
      </c>
      <c r="B7" s="43" t="s">
        <v>189</v>
      </c>
    </row>
    <row r="8" spans="1:2" ht="15.75" customHeight="1">
      <c r="A8" s="5" t="s">
        <v>35</v>
      </c>
      <c r="B8" s="43" t="s">
        <v>190</v>
      </c>
    </row>
    <row r="9" spans="1:2" ht="15.75" customHeight="1">
      <c r="A9" s="5" t="s">
        <v>36</v>
      </c>
      <c r="B9" s="43" t="s">
        <v>191</v>
      </c>
    </row>
    <row r="10" spans="1:2" ht="15.75" customHeight="1">
      <c r="A10" s="5" t="s">
        <v>37</v>
      </c>
      <c r="B10" s="43" t="s">
        <v>192</v>
      </c>
    </row>
    <row r="11" spans="1:2" ht="15.75" customHeight="1">
      <c r="A11" s="5" t="s">
        <v>38</v>
      </c>
      <c r="B11" s="43" t="s">
        <v>193</v>
      </c>
    </row>
    <row r="12" spans="1:2" ht="15.75" customHeight="1">
      <c r="A12" s="5" t="s">
        <v>39</v>
      </c>
      <c r="B12" s="43" t="s">
        <v>194</v>
      </c>
    </row>
    <row r="13" spans="1:2" ht="15.75" customHeight="1">
      <c r="A13" s="5" t="s">
        <v>40</v>
      </c>
      <c r="B13" s="43" t="s">
        <v>195</v>
      </c>
    </row>
    <row r="14" spans="1:2" ht="15.75" customHeight="1">
      <c r="A14" s="6" t="s">
        <v>41</v>
      </c>
      <c r="B14" s="44" t="s">
        <v>196</v>
      </c>
    </row>
    <row r="15" spans="1:2" ht="15.75" customHeight="1">
      <c r="A15" s="8" t="s">
        <v>6</v>
      </c>
      <c r="B15" s="45" t="s">
        <v>197</v>
      </c>
    </row>
    <row r="16" spans="1:2" ht="15.75" customHeight="1">
      <c r="A16" s="8" t="s">
        <v>80</v>
      </c>
      <c r="B16" s="45" t="s">
        <v>198</v>
      </c>
    </row>
    <row r="17" spans="1:2" ht="15.75" customHeight="1">
      <c r="A17" s="7" t="s">
        <v>2</v>
      </c>
      <c r="B17" s="46" t="s">
        <v>199</v>
      </c>
    </row>
    <row r="18" spans="1:2" ht="15.75" customHeight="1">
      <c r="A18" s="1" t="s">
        <v>46</v>
      </c>
      <c r="B18" s="47" t="s">
        <v>200</v>
      </c>
    </row>
    <row r="19" spans="1:2" ht="15.75" customHeight="1">
      <c r="A19" s="1" t="s">
        <v>44</v>
      </c>
      <c r="B19" s="47" t="s">
        <v>201</v>
      </c>
    </row>
    <row r="20" spans="1:2" ht="15.75" customHeight="1">
      <c r="A20" s="2" t="s">
        <v>43</v>
      </c>
      <c r="B20" s="48" t="s">
        <v>202</v>
      </c>
    </row>
    <row r="21" spans="1:2" ht="15.75" customHeight="1">
      <c r="A21" s="1" t="s">
        <v>45</v>
      </c>
      <c r="B21" s="47" t="s">
        <v>203</v>
      </c>
    </row>
    <row r="22" spans="1:2" ht="15.75" customHeight="1">
      <c r="A22" s="2" t="s">
        <v>42</v>
      </c>
      <c r="B22" s="48" t="s">
        <v>204</v>
      </c>
    </row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</vt:lpstr>
      <vt:lpstr>Code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 human being</dc:creator>
  <cp:keywords/>
  <dc:description/>
  <cp:lastModifiedBy>Raman Gahlawat</cp:lastModifiedBy>
  <dcterms:created xsi:type="dcterms:W3CDTF">2021-08-10T10:46:23Z</dcterms:created>
  <dcterms:modified xsi:type="dcterms:W3CDTF">2021-12-07T09:24:24Z</dcterms:modified>
  <cp:category/>
</cp:coreProperties>
</file>