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Projects\Laserflex\"/>
    </mc:Choice>
  </mc:AlternateContent>
  <xr:revisionPtr revIDLastSave="0" documentId="13_ncr:1_{6DD93A8A-B46C-4E91-A3A7-C92D2E00B99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КП" sheetId="1" r:id="rId1"/>
    <sheet name="Реестр" sheetId="2" r:id="rId2"/>
    <sheet name="Статистика" sheetId="3" r:id="rId3"/>
    <sheet name="Накладная" sheetId="4" r:id="rId4"/>
  </sheets>
  <definedNames>
    <definedName name="totalDetails" localSheetId="2">Статистика!$B$2:$B$185</definedName>
    <definedName name="totalLaserflex" localSheetId="1">Реестр!$E$3:$E$9</definedName>
    <definedName name="totalOrder" localSheetId="0">КП!$I$6:$I$189</definedName>
    <definedName name="totalProweld" localSheetId="1">Реестр!$C$3:$C$9</definedName>
  </definedNames>
  <calcPr calcId="191029"/>
</workbook>
</file>

<file path=xl/calcChain.xml><?xml version="1.0" encoding="utf-8"?>
<calcChain xmlns="http://schemas.openxmlformats.org/spreadsheetml/2006/main">
  <c r="B186" i="3" l="1"/>
  <c r="E10" i="2"/>
  <c r="C10" i="2"/>
  <c r="I190" i="1"/>
</calcChain>
</file>

<file path=xl/sharedStrings.xml><?xml version="1.0" encoding="utf-8"?>
<sst xmlns="http://schemas.openxmlformats.org/spreadsheetml/2006/main" count="1659" uniqueCount="387">
  <si>
    <t>ЛАЗЕРФЛЕКС  тел:(812)509-60-11</t>
  </si>
  <si>
    <t>КП № новый тест для Тестрон от 09.09.2024</t>
  </si>
  <si>
    <t>Данный расчет действителен в течении 2-х банковских дней</t>
  </si>
  <si>
    <t>Материал</t>
  </si>
  <si>
    <t>Толщина</t>
  </si>
  <si>
    <t>Работы</t>
  </si>
  <si>
    <t>Точность</t>
  </si>
  <si>
    <t>№</t>
  </si>
  <si>
    <t>Наименование</t>
  </si>
  <si>
    <t>Кол-во, шт</t>
  </si>
  <si>
    <t>Цена за шт, руб</t>
  </si>
  <si>
    <t>Стоимость, руб</t>
  </si>
  <si>
    <t>хк</t>
  </si>
  <si>
    <t xml:space="preserve">Л + Г  + О (цвет - 5005)  + Св </t>
  </si>
  <si>
    <t>H14/h14 +-IT 14/2</t>
  </si>
  <si>
    <t xml:space="preserve">Деталь ТБНД.12.77.21.05_Кожух </t>
  </si>
  <si>
    <t xml:space="preserve">Л + Г  + О (цвет - 5005) </t>
  </si>
  <si>
    <t xml:space="preserve">Деталь ТБНД.12.77.21.06+21.06-01_Кожух </t>
  </si>
  <si>
    <t xml:space="preserve">Деталь ТБНД.12.77.41.34_Вкладыш </t>
  </si>
  <si>
    <t xml:space="preserve">Л + В  + О (цвет - 5005)  + Св </t>
  </si>
  <si>
    <t xml:space="preserve">Деталь ТБНД.12.77.57.02_Патрубок переходника </t>
  </si>
  <si>
    <t xml:space="preserve">Деталь ТБНД.12.77.02.01_Лист </t>
  </si>
  <si>
    <t xml:space="preserve">Л + О (цвет - 5005) </t>
  </si>
  <si>
    <t xml:space="preserve">Деталь ТБНД.12.77.02.02_Лист </t>
  </si>
  <si>
    <t xml:space="preserve">Деталь ТБНД.12.77.03.01_Лист </t>
  </si>
  <si>
    <t xml:space="preserve">Деталь ТБНД.12.77.03.02_Лист </t>
  </si>
  <si>
    <t xml:space="preserve">Деталь ТБНД.12.77.04.01_Лист </t>
  </si>
  <si>
    <t xml:space="preserve">Деталь ТБНД.12.77.04.02_Лист </t>
  </si>
  <si>
    <t xml:space="preserve">Деталь ТБНД.12.77.04.03_Лист </t>
  </si>
  <si>
    <t xml:space="preserve">Деталь ТБНД.12.77.04.04_Лист </t>
  </si>
  <si>
    <t xml:space="preserve">Деталь ТБНД.12.77.05.01_Лист </t>
  </si>
  <si>
    <t xml:space="preserve">Деталь ТБНД.12.77.05.02_Лист </t>
  </si>
  <si>
    <t xml:space="preserve">Деталь ТБНД.12.77.05.03_Лист </t>
  </si>
  <si>
    <t xml:space="preserve">Деталь ТБНД.12.77.05.04_Лист </t>
  </si>
  <si>
    <t xml:space="preserve">Деталь ТБНД.12.77.06.01_Лист </t>
  </si>
  <si>
    <t xml:space="preserve">Деталь ТБНД.12.77.06.02_Лист </t>
  </si>
  <si>
    <t xml:space="preserve">Деталь ТБНД.12.77.06.03_Лист </t>
  </si>
  <si>
    <t xml:space="preserve">Деталь ТБНД.12.77.07.01_Лист накладки внутренний </t>
  </si>
  <si>
    <t xml:space="preserve">Деталь ТБНД.12.77.07.02_Лист накладки наружний </t>
  </si>
  <si>
    <t xml:space="preserve">Деталь ТБНД.12.77.07.03_Лист </t>
  </si>
  <si>
    <t xml:space="preserve">Деталь ТБНД.12.77.26.21_Лист </t>
  </si>
  <si>
    <t xml:space="preserve">Деталь ТБНД.12.77.26.22_Лист </t>
  </si>
  <si>
    <t xml:space="preserve">Деталь ТБНД.12.77.30.21_Лист </t>
  </si>
  <si>
    <t xml:space="preserve">Деталь ТБНД.12.77.30.22_Лист </t>
  </si>
  <si>
    <t xml:space="preserve">Деталь ТБНД.12.77.31.21_Лист </t>
  </si>
  <si>
    <t xml:space="preserve">Деталь ТБНД.12.77.31.22_Лист </t>
  </si>
  <si>
    <t xml:space="preserve">Деталь ТБНД.12.77.31.31_Лист </t>
  </si>
  <si>
    <t xml:space="preserve">Деталь ТБНД.12.77.31.32_Лист </t>
  </si>
  <si>
    <t xml:space="preserve">Деталь ТБНД.12.77.31.41_Лист </t>
  </si>
  <si>
    <t xml:space="preserve">Деталь ТБНД.12.77.31.42_Лист </t>
  </si>
  <si>
    <t xml:space="preserve">Деталь ТБНД.12.77.31.43+43.01_Лист </t>
  </si>
  <si>
    <t xml:space="preserve">Деталь ТБНД.12.77.31.44_Лист </t>
  </si>
  <si>
    <t xml:space="preserve">Деталь ТБНД.12.77.32.11_Лист </t>
  </si>
  <si>
    <t xml:space="preserve">Деталь ТБНД.12.77.32.12_Лист </t>
  </si>
  <si>
    <t xml:space="preserve">Деталь ТБНД.12.77.32.21_Лист </t>
  </si>
  <si>
    <t xml:space="preserve">Деталь ТБНД.12.77.32.22_Лист </t>
  </si>
  <si>
    <t xml:space="preserve">Деталь ТБНД.12.77.32.31 + 32.31-01_Лист </t>
  </si>
  <si>
    <t xml:space="preserve">Деталь ТБНД.12.77.32.32_Лист </t>
  </si>
  <si>
    <t xml:space="preserve">Деталь ТБНД.12.77.32.33_Лист </t>
  </si>
  <si>
    <t xml:space="preserve">Деталь ТБНД.12.77.32.34_Лист </t>
  </si>
  <si>
    <t xml:space="preserve">Деталь ТБНД.12.77.32.41_Лист </t>
  </si>
  <si>
    <t xml:space="preserve">Деталь ТБНД.12.77.32.42_Лист </t>
  </si>
  <si>
    <t xml:space="preserve">Деталь ТБНД.12.77.32.51_Лист </t>
  </si>
  <si>
    <t xml:space="preserve">Деталь ТБНД.12.77.32.52_Лист </t>
  </si>
  <si>
    <t xml:space="preserve">Деталь ТБНД.12.77.32.53_Лист </t>
  </si>
  <si>
    <t xml:space="preserve">Деталь ТБНД.12.77.32.54_Лист </t>
  </si>
  <si>
    <t xml:space="preserve">Деталь ТБНД.12.77.36.01_Лист </t>
  </si>
  <si>
    <t xml:space="preserve">Деталь ТБНД.12.77.36.02_Лист </t>
  </si>
  <si>
    <t xml:space="preserve">Л + О (цвет - 5005)  + Р </t>
  </si>
  <si>
    <t xml:space="preserve">Деталь ТБНД.12.77.36.03_Лист </t>
  </si>
  <si>
    <t xml:space="preserve">Деталь ТБНД.12.77.36.04_Лист </t>
  </si>
  <si>
    <t xml:space="preserve">Деталь ТБНД.12.77.36.05_Лист </t>
  </si>
  <si>
    <t xml:space="preserve">Деталь ТБНД.12.77.36.06_Лист </t>
  </si>
  <si>
    <t xml:space="preserve">Деталь ТБНД.12.77.36.07_Лист </t>
  </si>
  <si>
    <t xml:space="preserve">Деталь ТБНД.12.77.36.08_Лист </t>
  </si>
  <si>
    <t xml:space="preserve">Деталь ТБНД.12.77.36.09_Обнижение </t>
  </si>
  <si>
    <t xml:space="preserve">Деталь ТБНД.12.77.36.10_Накладка </t>
  </si>
  <si>
    <t xml:space="preserve">Деталь ТБНД.12.77.36.11_Накладка </t>
  </si>
  <si>
    <t xml:space="preserve">Деталь ТБНД.12.77.41.21_Лист </t>
  </si>
  <si>
    <t xml:space="preserve">Деталь ТБНД.12.77.41.22_Лист </t>
  </si>
  <si>
    <t xml:space="preserve">Деталь ТБНД.12.77.41.31_Лист </t>
  </si>
  <si>
    <t xml:space="preserve">Деталь ТБНД.12.77.41.32_Лист </t>
  </si>
  <si>
    <t xml:space="preserve">Деталь ТБНД.12.77.41.33_Лист </t>
  </si>
  <si>
    <t xml:space="preserve">Деталь ТБНД.12.77.41.41_Лист </t>
  </si>
  <si>
    <t xml:space="preserve">Деталь ТБНД.12.77.41.42_Лист </t>
  </si>
  <si>
    <t xml:space="preserve">Деталь ТБНД.12.77.41.51_Лист </t>
  </si>
  <si>
    <t xml:space="preserve">Деталь ТБНД.12.77.41.52_Лист </t>
  </si>
  <si>
    <t xml:space="preserve">Деталь ТБНД.12.77.41.53 + 41.53-01_Лист </t>
  </si>
  <si>
    <t xml:space="preserve">Деталь ТБНД.12.77.41.54_Лист </t>
  </si>
  <si>
    <t xml:space="preserve">Деталь ТБНД.12.77.41.55_Лист </t>
  </si>
  <si>
    <t xml:space="preserve">Деталь ТБНД.12.77.41.57_Вкладыш </t>
  </si>
  <si>
    <t xml:space="preserve">Деталь ТБНД.12.77.41.61_Лист </t>
  </si>
  <si>
    <t xml:space="preserve">Деталь ТБНД.12.77.41.62_Лист </t>
  </si>
  <si>
    <t xml:space="preserve">Деталь ТБНД.12.77.41.71_Лист </t>
  </si>
  <si>
    <t xml:space="preserve">Деталь ТБНД.12.77.41.72_Лист </t>
  </si>
  <si>
    <t xml:space="preserve">Деталь ТБНД.12.77.42.01_Короб </t>
  </si>
  <si>
    <t xml:space="preserve">Деталь ТБНД.12.77.42.02+42.02-01_Вкладыш </t>
  </si>
  <si>
    <t xml:space="preserve">Деталь ТБНД.12.77.42.04_Лист </t>
  </si>
  <si>
    <t xml:space="preserve">Деталь ТБНД.12.77.42.05_Лист </t>
  </si>
  <si>
    <t xml:space="preserve">Деталь ТБНД.12.77.44.11_Лист </t>
  </si>
  <si>
    <t xml:space="preserve">Деталь ТБНД.12.77.44.12_Лист </t>
  </si>
  <si>
    <t xml:space="preserve">Деталь ТБНД.12.77.52.01_Кожух </t>
  </si>
  <si>
    <t xml:space="preserve">Деталь ТБНД.12.77.52.02_Вкладыш </t>
  </si>
  <si>
    <t xml:space="preserve">Деталь ТБНД.12.77.53.01_Кожух </t>
  </si>
  <si>
    <t xml:space="preserve">Деталь ТБНД.12.77.53.02_Вкладыш </t>
  </si>
  <si>
    <t xml:space="preserve">Деталь ТБНД.12.77.53.03_Лист </t>
  </si>
  <si>
    <t xml:space="preserve">Деталь ТБНД.12.77.54.01_Кожух </t>
  </si>
  <si>
    <t xml:space="preserve">Деталь ТБНД.12.77.54.02_Вкладыш </t>
  </si>
  <si>
    <t xml:space="preserve">Деталь ТБНД.12.77.54.04_Лист </t>
  </si>
  <si>
    <t xml:space="preserve">Деталь ТБНД.12.77.56.01_Кожух </t>
  </si>
  <si>
    <t xml:space="preserve">Деталь ТБНД.12.77.56.02_Вкладыш </t>
  </si>
  <si>
    <t xml:space="preserve">Деталь ТБНД.12.77.57.01_Фланец переходника </t>
  </si>
  <si>
    <t>aisi430</t>
  </si>
  <si>
    <t xml:space="preserve">Л + Г  + З </t>
  </si>
  <si>
    <t xml:space="preserve">Деталь ТБНД.12.77.19.01_Желоб aisi 430 </t>
  </si>
  <si>
    <t xml:space="preserve">Л + Г </t>
  </si>
  <si>
    <t xml:space="preserve">Деталь ТБНД.12.77.19.02_Уголок aisi 430 </t>
  </si>
  <si>
    <t>ст3</t>
  </si>
  <si>
    <t xml:space="preserve">Деталь ТБНД.12.77.00.01_Кронштейн концевика </t>
  </si>
  <si>
    <t xml:space="preserve">Деталь ТБНД.12.77.07.04_Проставка </t>
  </si>
  <si>
    <t xml:space="preserve">Деталь ТБНД.12.77.30.01_Кронштейн концевика </t>
  </si>
  <si>
    <t xml:space="preserve">Деталь ТБНД.12.77.40.01_Кронштейн концевика </t>
  </si>
  <si>
    <t xml:space="preserve">Деталь ТБНД.12.77.17.03_Кронштейн кожуха </t>
  </si>
  <si>
    <t xml:space="preserve">Деталь ТБНД.12.77.21.01_+21.01-01 Кронштейн </t>
  </si>
  <si>
    <t xml:space="preserve">Деталь ТБНД.12.77.21.02 +21.02-01_Кронштейн </t>
  </si>
  <si>
    <t xml:space="preserve">Деталь ТБНД.12.77.21.03_Кронштейн </t>
  </si>
  <si>
    <t xml:space="preserve">Деталь ТБНД.12.77.21.04+21.04-01_Кронштейн </t>
  </si>
  <si>
    <t xml:space="preserve">Л + Г  + З  + Р </t>
  </si>
  <si>
    <t xml:space="preserve">Деталь ТБНД.12.77.30.02_Кронштейн флажка </t>
  </si>
  <si>
    <t xml:space="preserve">Л + Г  + О (цвет - 5005)  + З  + Р </t>
  </si>
  <si>
    <t xml:space="preserve">Деталь ТБНД.12.77.30.03_Кронштейн флажка </t>
  </si>
  <si>
    <t xml:space="preserve">Деталь ТБНД.12.77.30.04_Платик </t>
  </si>
  <si>
    <t xml:space="preserve">Деталь ТБНД.12.77.32.01_Ребро </t>
  </si>
  <si>
    <t xml:space="preserve">Деталь ТБНД.12.77.32.02_Проставка </t>
  </si>
  <si>
    <t xml:space="preserve">Деталь ТБНД.12.77.32.03_Проставка </t>
  </si>
  <si>
    <t xml:space="preserve">Л + Г  + О (цвет - 5005)  + Р </t>
  </si>
  <si>
    <t xml:space="preserve">Деталь ТБНД.12.77.40.02_Кронштейн флажка </t>
  </si>
  <si>
    <t xml:space="preserve">Деталь ТБНД.12.77.40.04_Кронштейн флажка </t>
  </si>
  <si>
    <t xml:space="preserve">Деталь ТБНД.12.77.11.05_+ 11.05-01 Упор </t>
  </si>
  <si>
    <t xml:space="preserve">Деталь ТБНД.12.77.20.04_Кронштейн концевика </t>
  </si>
  <si>
    <t xml:space="preserve">Деталь ТБНД.12.77.40.03_Кронштейн концевика </t>
  </si>
  <si>
    <t xml:space="preserve">Л + Доп  + О (цвет - 5005) </t>
  </si>
  <si>
    <t xml:space="preserve">Деталь ТБНД.12.77.04.13_Платик </t>
  </si>
  <si>
    <t xml:space="preserve">Деталь ТБНД.12.77.26.05_Кронштейн концевика </t>
  </si>
  <si>
    <t xml:space="preserve">Деталь ТБНД.12.77.31.02_Ребро </t>
  </si>
  <si>
    <t xml:space="preserve">Л + Доп  + О (цвет - 5005)  + Р </t>
  </si>
  <si>
    <t xml:space="preserve">Деталь ТБНД.12.77.31.05_Полка </t>
  </si>
  <si>
    <t xml:space="preserve">Деталь ТБНД.12.77.31.06_Ребро </t>
  </si>
  <si>
    <t xml:space="preserve">Деталь ТБНД.12.77.31.07_Ребро </t>
  </si>
  <si>
    <t xml:space="preserve">Деталь ТБНД.12.77.41.03_Полка </t>
  </si>
  <si>
    <t xml:space="preserve">Деталь ТБНД.12.77.41.04_Стенка </t>
  </si>
  <si>
    <t xml:space="preserve">Деталь ТБНД.12.77.41.05_Ребро </t>
  </si>
  <si>
    <t xml:space="preserve">Деталь ТБНД.12.77.41.07_Ребро </t>
  </si>
  <si>
    <t xml:space="preserve">Деталь ТБНД.12.77.41.56_Платик </t>
  </si>
  <si>
    <t xml:space="preserve">Деталь ТБНД.12.77.02.03_Фланец </t>
  </si>
  <si>
    <t xml:space="preserve">Деталь ТБНД.12.77.02.04_Пластина </t>
  </si>
  <si>
    <t xml:space="preserve">Л + Доп  + О (цвет - 5005)  + Р  + З </t>
  </si>
  <si>
    <t xml:space="preserve">Деталь ТБНД.12.77.02.05_Платик резьбовой </t>
  </si>
  <si>
    <t xml:space="preserve">Деталь ТБНД.12.77.04.05_Пластина </t>
  </si>
  <si>
    <t xml:space="preserve">Деталь ТБНД.12.77.04.06_Фланец </t>
  </si>
  <si>
    <t xml:space="preserve">Деталь ТБНД.12.77.04.07_Фланец </t>
  </si>
  <si>
    <t xml:space="preserve">Деталь ТБНД.12.77.04.08_Платик </t>
  </si>
  <si>
    <t xml:space="preserve">Деталь ТБНД.12.77.04.09_Платик </t>
  </si>
  <si>
    <t xml:space="preserve">Деталь ТБНД.12.77.04.21_Фланец </t>
  </si>
  <si>
    <t xml:space="preserve">Деталь ТБНД.12.77.05.06_Фланец </t>
  </si>
  <si>
    <t xml:space="preserve">Деталь ТБНД.12.77.11.06_Платик язычка </t>
  </si>
  <si>
    <t xml:space="preserve">Деталь ТБНД.12.77.26.02_Пластина </t>
  </si>
  <si>
    <t xml:space="preserve">Деталь ТБНД.12.77.26.24_Планка флажка </t>
  </si>
  <si>
    <t xml:space="preserve">Деталь ТБНД.12.77.31.01_Фланец </t>
  </si>
  <si>
    <t xml:space="preserve">Деталь ТБНД.12.77.31.03_Стенка </t>
  </si>
  <si>
    <t xml:space="preserve">Деталь ТБНД.12.77.36.02_Платик </t>
  </si>
  <si>
    <t xml:space="preserve">Деталь ТБНД.12.77.36.03_Ребро </t>
  </si>
  <si>
    <t xml:space="preserve">Деталь ТБНД.12.77.37.01_Платик </t>
  </si>
  <si>
    <t xml:space="preserve">Деталь ТБНД.12.77.37.02_Ребро </t>
  </si>
  <si>
    <t xml:space="preserve">Деталь ТБНД.12.77.37.03_Ребро </t>
  </si>
  <si>
    <t xml:space="preserve">Деталь ТБНД.12.77.38.01_Платик </t>
  </si>
  <si>
    <t xml:space="preserve">Деталь ТБНД.12.77.38.02_Ребро </t>
  </si>
  <si>
    <t xml:space="preserve">Деталь ТБНД.12.77.41.01_Пластина </t>
  </si>
  <si>
    <t xml:space="preserve">Деталь ТБНД.12.77.42.07_Платик </t>
  </si>
  <si>
    <t xml:space="preserve">Деталь ТБНД.12.77.50.01_Пластина </t>
  </si>
  <si>
    <t xml:space="preserve">Деталь ТБНД.12.77.50.02_Пластина </t>
  </si>
  <si>
    <t xml:space="preserve">Деталь ТБНД.12.77.50.03_Пластина </t>
  </si>
  <si>
    <t xml:space="preserve">Деталь ТБНД.12.77.15.01_Площадка </t>
  </si>
  <si>
    <t xml:space="preserve">Деталь ТБНД.12.77.16.01_Площадка </t>
  </si>
  <si>
    <t xml:space="preserve">Деталь ТБНД.12.77.26.03_Плита </t>
  </si>
  <si>
    <t xml:space="preserve">Л + О (цвет - 5005)  + Р  + З </t>
  </si>
  <si>
    <t xml:space="preserve">Деталь ТБНД.12.77.26.23_Планка направляющей </t>
  </si>
  <si>
    <t xml:space="preserve">Деталь ТБНД.12.77.26.25_Планка разравнивателя </t>
  </si>
  <si>
    <t xml:space="preserve">Деталь ТБНД.12.77.41.02_Фланец </t>
  </si>
  <si>
    <t xml:space="preserve">Деталь ТБНД.12.77.41.06_Ребро </t>
  </si>
  <si>
    <t xml:space="preserve">Деталь ТБНД.12.77.42.03_Планка петель </t>
  </si>
  <si>
    <t xml:space="preserve">Деталь ТБНД.12.77.50.04_Фланец вентилятора </t>
  </si>
  <si>
    <t xml:space="preserve">Деталь ТБНД.12.77.05.05_Платик </t>
  </si>
  <si>
    <t xml:space="preserve">Деталь ТБНД.12.77.06.08_Фланец </t>
  </si>
  <si>
    <t xml:space="preserve">Деталь ТБНД.12.77.30.23_Планка флажка </t>
  </si>
  <si>
    <t xml:space="preserve">Деталь ТБНД.12.77.30.24_Планка ручки </t>
  </si>
  <si>
    <t xml:space="preserve">Деталь ТБНД.12.77.32.14_Планка флажка </t>
  </si>
  <si>
    <t xml:space="preserve">Деталь ТБНД.12.77.32.15_Планка ручки </t>
  </si>
  <si>
    <t xml:space="preserve">Деталь ТБНД.12.77.32.23_Планка щетки </t>
  </si>
  <si>
    <t xml:space="preserve">Деталь ТБНД.12.77.41.58_Платик </t>
  </si>
  <si>
    <t xml:space="preserve">Деталь ТБНД.12.77.44.13_Планка ручки </t>
  </si>
  <si>
    <t xml:space="preserve">Деталь ТБНД.12.77.44.14_Планка флажка </t>
  </si>
  <si>
    <t xml:space="preserve">Деталь ТБНД.12.77.32.13_Планка петель </t>
  </si>
  <si>
    <t xml:space="preserve">Деталь ТБНД.12.77.31.33_Планка петель </t>
  </si>
  <si>
    <t xml:space="preserve">Деталь ТБНД.12.77.41.63_Планка петель </t>
  </si>
  <si>
    <t xml:space="preserve">Л + О (цвет - 5005)  + Р  + С  + З </t>
  </si>
  <si>
    <t xml:space="preserve">Деталь ТБНД.12.77.06.07_Плита нижняя </t>
  </si>
  <si>
    <t xml:space="preserve">Л + О (цвет - 5005)  + Р  + З  + С </t>
  </si>
  <si>
    <t xml:space="preserve">Деталь ТБНД.12.77.06.09_Плита верхняя </t>
  </si>
  <si>
    <t>3</t>
  </si>
  <si>
    <t>Труборез</t>
  </si>
  <si>
    <t>H12/h12 +-IT 12/2</t>
  </si>
  <si>
    <t>Деталь Труба 60х30х3</t>
  </si>
  <si>
    <t>4</t>
  </si>
  <si>
    <t>Деталь Труба 60х40х4</t>
  </si>
  <si>
    <t>6</t>
  </si>
  <si>
    <t>5</t>
  </si>
  <si>
    <t>Доставка</t>
  </si>
  <si>
    <t>ИТОГО с НДС:</t>
  </si>
  <si>
    <t>Материал:</t>
  </si>
  <si>
    <t>Исполнителя</t>
  </si>
  <si>
    <t>Срок изготовления:</t>
  </si>
  <si>
    <t>15 раб/дней.</t>
  </si>
  <si>
    <t>Условия оплаты:</t>
  </si>
  <si>
    <t>Предоплата 100% по счету Исполнителя.</t>
  </si>
  <si>
    <t>Порядок отгрузки:</t>
  </si>
  <si>
    <t>Доставка силами Исполнителя по адресу: .</t>
  </si>
  <si>
    <t xml:space="preserve">Расшифровка работ: </t>
  </si>
  <si>
    <t xml:space="preserve">Л - Лазер Г - Гибка Св - Сварка О - Окраска В - Вальцовка Р - Резьба З - Зенковка Доп - Дополнительные работы С - Сверловка </t>
  </si>
  <si>
    <t>Ваш менеджер:</t>
  </si>
  <si>
    <t>Серых Михаил</t>
  </si>
  <si>
    <t>версия: 2.5.5</t>
  </si>
  <si>
    <t>ПРОВЭЛД</t>
  </si>
  <si>
    <t>ЛАЗЕРФЛЕКС</t>
  </si>
  <si>
    <t>№ заказа</t>
  </si>
  <si>
    <t>Заказчик</t>
  </si>
  <si>
    <t>Менеджер</t>
  </si>
  <si>
    <t>Количество материала</t>
  </si>
  <si>
    <t>Лазерные работы</t>
  </si>
  <si>
    <t>Гибочные работы</t>
  </si>
  <si>
    <t>Время лазерных работ</t>
  </si>
  <si>
    <t>Производство</t>
  </si>
  <si>
    <t>Нанесение покрытий</t>
  </si>
  <si>
    <t>Логистика</t>
  </si>
  <si>
    <t>Комментарий</t>
  </si>
  <si>
    <t>Дата сдачи</t>
  </si>
  <si>
    <t>Стоимость</t>
  </si>
  <si>
    <t>Тестрон</t>
  </si>
  <si>
    <t>мс</t>
  </si>
  <si>
    <t>s1,5</t>
  </si>
  <si>
    <t xml:space="preserve">Сварка Вальцовка </t>
  </si>
  <si>
    <t xml:space="preserve">Окраска </t>
  </si>
  <si>
    <t xml:space="preserve">Доставка </t>
  </si>
  <si>
    <t>Окраска в цвет 5005</t>
  </si>
  <si>
    <t>Лазерная резка</t>
  </si>
  <si>
    <t>s2</t>
  </si>
  <si>
    <t xml:space="preserve">Сварка Резьба </t>
  </si>
  <si>
    <t>Без царапин!</t>
  </si>
  <si>
    <t>Сварка</t>
  </si>
  <si>
    <t>Гибка</t>
  </si>
  <si>
    <t>s3 aisi430</t>
  </si>
  <si>
    <t xml:space="preserve">Зенковка </t>
  </si>
  <si>
    <t>Внимание на направление шлифоки!</t>
  </si>
  <si>
    <t>Вальцовка</t>
  </si>
  <si>
    <t>s3</t>
  </si>
  <si>
    <t>Резьба</t>
  </si>
  <si>
    <t>s4</t>
  </si>
  <si>
    <t xml:space="preserve">Зенковка Резьба </t>
  </si>
  <si>
    <t>Зенковка</t>
  </si>
  <si>
    <t>s5</t>
  </si>
  <si>
    <t>фаски (П)</t>
  </si>
  <si>
    <t>s6</t>
  </si>
  <si>
    <t xml:space="preserve">Резьба фаски </t>
  </si>
  <si>
    <t>Сверловка</t>
  </si>
  <si>
    <t>s8</t>
  </si>
  <si>
    <t xml:space="preserve">Резьба Зенковка фаски </t>
  </si>
  <si>
    <t>s10</t>
  </si>
  <si>
    <t xml:space="preserve">Резьба Зенковка </t>
  </si>
  <si>
    <t>s12</t>
  </si>
  <si>
    <t>s14</t>
  </si>
  <si>
    <t>Доставка:</t>
  </si>
  <si>
    <t>s16</t>
  </si>
  <si>
    <t>Конструкторские работы:</t>
  </si>
  <si>
    <t>s25</t>
  </si>
  <si>
    <t xml:space="preserve">Резьба Сверловка Зенковка </t>
  </si>
  <si>
    <t>(ТР) Труба профильная 60x30x3 ст3</t>
  </si>
  <si>
    <t>(ТР) Труба профильная 60x40x4 ст3</t>
  </si>
  <si>
    <t>(ТР) Труба профильная 80x80x4 ст3</t>
  </si>
  <si>
    <t>(ТР) Уголок равнополочный 35x35x4 ст3</t>
  </si>
  <si>
    <t>(ТР) Уголок неравнополочный 63x40x6 ст3</t>
  </si>
  <si>
    <t>(ТР) Швеллер 100x46x5 ст3</t>
  </si>
  <si>
    <t>Заказ</t>
  </si>
  <si>
    <t>Толщина и марка металла</t>
  </si>
  <si>
    <t>V</t>
  </si>
  <si>
    <t>Доп работы</t>
  </si>
  <si>
    <t>Лазер (время работ)</t>
  </si>
  <si>
    <t>Гибка (время работ)</t>
  </si>
  <si>
    <t>Номер КП</t>
  </si>
  <si>
    <t>Статус</t>
  </si>
  <si>
    <t>Комментарий менеджера</t>
  </si>
  <si>
    <t>КК</t>
  </si>
  <si>
    <t>ПК</t>
  </si>
  <si>
    <t>гибка</t>
  </si>
  <si>
    <t xml:space="preserve">Доставка Окраска Сварка Вальцовка </t>
  </si>
  <si>
    <t>новый тест</t>
  </si>
  <si>
    <t xml:space="preserve">Доставка Окраска Сварка Резьба </t>
  </si>
  <si>
    <t xml:space="preserve">Доставка Зенковка </t>
  </si>
  <si>
    <t xml:space="preserve">Доставка Окраска </t>
  </si>
  <si>
    <t xml:space="preserve">Доставка Зенковка Резьба Окраска </t>
  </si>
  <si>
    <t xml:space="preserve">Доставка Окраска Резьба фаски </t>
  </si>
  <si>
    <t xml:space="preserve">Доставка Окраска Резьба Зенковка фаски </t>
  </si>
  <si>
    <t xml:space="preserve">Доставка Окраска Резьба Зенковка </t>
  </si>
  <si>
    <t xml:space="preserve">Доставка Окраска Резьба Сверловка Зенковка </t>
  </si>
  <si>
    <t>ОК-1,1</t>
  </si>
  <si>
    <t>Дата</t>
  </si>
  <si>
    <t>№ и в покраску</t>
  </si>
  <si>
    <t>Наименование изделия
/вид работы</t>
  </si>
  <si>
    <t>Кол-во</t>
  </si>
  <si>
    <t>ед изм.</t>
  </si>
  <si>
    <t>Подразделение</t>
  </si>
  <si>
    <t>Компания</t>
  </si>
  <si>
    <t>Мастер</t>
  </si>
  <si>
    <t>Инженер</t>
  </si>
  <si>
    <t>КД</t>
  </si>
  <si>
    <t>№ Лазера</t>
  </si>
  <si>
    <t>№ труборез</t>
  </si>
  <si>
    <t>Дата отгрузки</t>
  </si>
  <si>
    <t>Готово к отгрузке</t>
  </si>
  <si>
    <t>Отгружено</t>
  </si>
  <si>
    <t>Готово "V"</t>
  </si>
  <si>
    <t>Цвет/цинк</t>
  </si>
  <si>
    <t>Примечание</t>
  </si>
  <si>
    <t>Ход проекта</t>
  </si>
  <si>
    <t>ОТГРУЗКИ _ дата и количество</t>
  </si>
  <si>
    <t>Стоимость работ</t>
  </si>
  <si>
    <t xml:space="preserve">Окраска Сварка Вальцовка Резьба Зенковка фаски (П) Сверловка </t>
  </si>
  <si>
    <t>шт</t>
  </si>
  <si>
    <t xml:space="preserve">ЛАЗЕРФЛЕКС  </t>
  </si>
  <si>
    <t xml:space="preserve"> 5005 (212,656 кв м - 882 шт) </t>
  </si>
  <si>
    <t>Цена</t>
  </si>
  <si>
    <t>Вид детали</t>
  </si>
  <si>
    <t>Лазер</t>
  </si>
  <si>
    <t>Гиб</t>
  </si>
  <si>
    <t>Свар</t>
  </si>
  <si>
    <t>Окр</t>
  </si>
  <si>
    <t>Зенк</t>
  </si>
  <si>
    <t>Сверл</t>
  </si>
  <si>
    <t>Вальц</t>
  </si>
  <si>
    <t>Допы П</t>
  </si>
  <si>
    <t>Допы Л</t>
  </si>
  <si>
    <t>Констр</t>
  </si>
  <si>
    <t>S,кв м</t>
  </si>
  <si>
    <t>цвет</t>
  </si>
  <si>
    <t>П</t>
  </si>
  <si>
    <t>5005</t>
  </si>
  <si>
    <t>общее кол-во:</t>
  </si>
  <si>
    <t>итого:</t>
  </si>
  <si>
    <t>НАКЛАДНАЯ №</t>
  </si>
  <si>
    <t>Кому</t>
  </si>
  <si>
    <t>От</t>
  </si>
  <si>
    <t>№ п/п</t>
  </si>
  <si>
    <t>Лист s1,5 (1700X1250)</t>
  </si>
  <si>
    <t>Лист s1,5 (2500X700)</t>
  </si>
  <si>
    <t>Лист s2 (2500X1250)</t>
  </si>
  <si>
    <t>Лист s2 (1700X1250)</t>
  </si>
  <si>
    <t>Лист s2 (2500X700)</t>
  </si>
  <si>
    <t>Лист s2 (1400X1250)</t>
  </si>
  <si>
    <t>Лист s2 (1300X1250)</t>
  </si>
  <si>
    <t>Лист s3 aisi430 (2000X400)</t>
  </si>
  <si>
    <t>Лист s3 (400X1500)</t>
  </si>
  <si>
    <t>Лист s4 (2200X1500)</t>
  </si>
  <si>
    <t>Лист s5 (400X1500)</t>
  </si>
  <si>
    <t>Лист s6 (1300X1500)</t>
  </si>
  <si>
    <t>Лист s8 (3000X1500)</t>
  </si>
  <si>
    <t>Лист s8 (700X1500)</t>
  </si>
  <si>
    <t>Лист s10 (1100X1500)</t>
  </si>
  <si>
    <t>Лист s12 (400X1500)</t>
  </si>
  <si>
    <t>Лист s14 (100X1500)</t>
  </si>
  <si>
    <t>Лист s16 (200X1500)</t>
  </si>
  <si>
    <t>Лист s25 (400X1500)</t>
  </si>
  <si>
    <t>Труба профильная 60x30x3 ст3 (6000)</t>
  </si>
  <si>
    <t>Труба профильная 60x40x4 ст3 (6000)</t>
  </si>
  <si>
    <t>Труба профильная 80x80x4 ст3 (6000)</t>
  </si>
  <si>
    <t>Уголок равнополочный 35x35x4 ст3 (6000)</t>
  </si>
  <si>
    <t>Уголок неравнополочный 63x40x6 ст3 (6000)</t>
  </si>
  <si>
    <t>Швеллер 100x46x5 ст3 (6000)</t>
  </si>
  <si>
    <t>Внимание на направление шлифовки!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</si>
</sst>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5" x14ac:knownFonts="1">
    <font>
      <sz val="11"/>
      <name val="Calibri"/>
    </font>
    <font>
      <b/>
      <sz val="11"/>
      <name val="Calibri"/>
    </font>
    <font>
      <b/>
      <sz val="16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8B4FF"/>
      </patternFill>
    </fill>
    <fill>
      <patternFill patternType="solid">
        <fgColor rgb="FFFFFF00"/>
      </patternFill>
    </fill>
    <fill>
      <patternFill patternType="solid">
        <fgColor rgb="FFB0E0E6"/>
      </patternFill>
    </fill>
    <fill>
      <patternFill patternType="solid">
        <fgColor rgb="FFFFF0F5"/>
      </patternFill>
    </fill>
    <fill>
      <patternFill patternType="solid">
        <fgColor rgb="FFFAFAD2"/>
      </patternFill>
    </fill>
    <fill>
      <patternFill patternType="solid">
        <fgColor rgb="FFE0FFFF"/>
      </patternFill>
    </fill>
    <fill>
      <patternFill patternType="solid">
        <fgColor rgb="FFE6E6FA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rgb="FF78B4F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4" fontId="1" fillId="0" borderId="1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center" vertical="top"/>
    </xf>
    <xf numFmtId="4" fontId="0" fillId="0" borderId="5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4" fontId="0" fillId="0" borderId="7" xfId="0" applyNumberForma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4" fontId="0" fillId="0" borderId="12" xfId="0" applyNumberFormat="1" applyBorder="1" applyAlignment="1">
      <alignment horizontal="center" vertical="top"/>
    </xf>
    <xf numFmtId="4" fontId="0" fillId="0" borderId="13" xfId="0" applyNumberForma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right"/>
    </xf>
    <xf numFmtId="0" fontId="1" fillId="3" borderId="0" xfId="0" applyFont="1" applyFill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5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right"/>
    </xf>
    <xf numFmtId="164" fontId="0" fillId="0" borderId="5" xfId="0" applyNumberFormat="1" applyBorder="1" applyAlignment="1">
      <alignment horizontal="center"/>
    </xf>
    <xf numFmtId="0" fontId="0" fillId="6" borderId="5" xfId="0" applyFill="1" applyBorder="1"/>
    <xf numFmtId="0" fontId="0" fillId="7" borderId="5" xfId="0" applyFill="1" applyBorder="1"/>
    <xf numFmtId="0" fontId="0" fillId="4" borderId="5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6" borderId="7" xfId="0" applyFont="1" applyFill="1" applyBorder="1"/>
    <xf numFmtId="0" fontId="0" fillId="7" borderId="7" xfId="0" applyFill="1" applyBorder="1"/>
    <xf numFmtId="0" fontId="0" fillId="6" borderId="9" xfId="0" applyFill="1" applyBorder="1"/>
    <xf numFmtId="0" fontId="0" fillId="6" borderId="10" xfId="0" applyFill="1" applyBorder="1"/>
    <xf numFmtId="0" fontId="0" fillId="7" borderId="12" xfId="0" applyFill="1" applyBorder="1"/>
    <xf numFmtId="0" fontId="1" fillId="7" borderId="13" xfId="0" applyFont="1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8" xfId="0" applyBorder="1"/>
    <xf numFmtId="0" fontId="0" fillId="0" borderId="29" xfId="0" applyBorder="1"/>
    <xf numFmtId="0" fontId="1" fillId="5" borderId="6" xfId="0" applyFont="1" applyFill="1" applyBorder="1"/>
    <xf numFmtId="0" fontId="0" fillId="5" borderId="7" xfId="0" applyFill="1" applyBorder="1"/>
    <xf numFmtId="0" fontId="1" fillId="5" borderId="8" xfId="0" applyFont="1" applyFill="1" applyBorder="1"/>
    <xf numFmtId="0" fontId="0" fillId="5" borderId="9" xfId="0" applyFill="1" applyBorder="1"/>
    <xf numFmtId="0" fontId="0" fillId="5" borderId="10" xfId="0" applyFill="1" applyBorder="1"/>
    <xf numFmtId="0" fontId="1" fillId="5" borderId="11" xfId="0" applyFont="1" applyFill="1" applyBorder="1"/>
    <xf numFmtId="164" fontId="0" fillId="5" borderId="12" xfId="0" applyNumberFormat="1" applyFill="1" applyBorder="1"/>
    <xf numFmtId="164" fontId="0" fillId="5" borderId="13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0" fillId="2" borderId="6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0" fillId="2" borderId="8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/>
    </xf>
    <xf numFmtId="0" fontId="1" fillId="6" borderId="8" xfId="0" applyFont="1" applyFill="1" applyBorder="1"/>
    <xf numFmtId="0" fontId="1" fillId="6" borderId="6" xfId="0" applyFont="1" applyFill="1" applyBorder="1"/>
    <xf numFmtId="0" fontId="1" fillId="7" borderId="6" xfId="0" applyFont="1" applyFill="1" applyBorder="1"/>
    <xf numFmtId="0" fontId="1" fillId="7" borderId="11" xfId="0" applyFont="1" applyFill="1" applyBorder="1"/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Jpg"/><Relationship Id="rId117" Type="http://schemas.openxmlformats.org/officeDocument/2006/relationships/image" Target="../media/image118.Jpg"/><Relationship Id="rId21" Type="http://schemas.openxmlformats.org/officeDocument/2006/relationships/image" Target="../media/image22.Jpg"/><Relationship Id="rId42" Type="http://schemas.openxmlformats.org/officeDocument/2006/relationships/image" Target="../media/image43.Jpg"/><Relationship Id="rId47" Type="http://schemas.openxmlformats.org/officeDocument/2006/relationships/image" Target="../media/image48.Jpg"/><Relationship Id="rId63" Type="http://schemas.openxmlformats.org/officeDocument/2006/relationships/image" Target="../media/image64.Jpg"/><Relationship Id="rId68" Type="http://schemas.openxmlformats.org/officeDocument/2006/relationships/image" Target="../media/image69.Jpg"/><Relationship Id="rId84" Type="http://schemas.openxmlformats.org/officeDocument/2006/relationships/image" Target="../media/image85.Jpg"/><Relationship Id="rId89" Type="http://schemas.openxmlformats.org/officeDocument/2006/relationships/image" Target="../media/image90.Jpg"/><Relationship Id="rId112" Type="http://schemas.openxmlformats.org/officeDocument/2006/relationships/image" Target="../media/image113.Jpg"/><Relationship Id="rId133" Type="http://schemas.openxmlformats.org/officeDocument/2006/relationships/image" Target="../media/image134.Jpg"/><Relationship Id="rId138" Type="http://schemas.openxmlformats.org/officeDocument/2006/relationships/image" Target="../media/image139.Jpg"/><Relationship Id="rId154" Type="http://schemas.openxmlformats.org/officeDocument/2006/relationships/image" Target="../media/image155.Jpg"/><Relationship Id="rId159" Type="http://schemas.openxmlformats.org/officeDocument/2006/relationships/image" Target="../media/image160.Jpg"/><Relationship Id="rId175" Type="http://schemas.openxmlformats.org/officeDocument/2006/relationships/image" Target="../media/image176.Jpg"/><Relationship Id="rId170" Type="http://schemas.openxmlformats.org/officeDocument/2006/relationships/image" Target="../media/image171.Jpg"/><Relationship Id="rId16" Type="http://schemas.openxmlformats.org/officeDocument/2006/relationships/image" Target="../media/image17.Jpg"/><Relationship Id="rId107" Type="http://schemas.openxmlformats.org/officeDocument/2006/relationships/image" Target="../media/image108.Jpg"/><Relationship Id="rId11" Type="http://schemas.openxmlformats.org/officeDocument/2006/relationships/image" Target="../media/image12.Jpg"/><Relationship Id="rId32" Type="http://schemas.openxmlformats.org/officeDocument/2006/relationships/image" Target="../media/image33.Jpg"/><Relationship Id="rId37" Type="http://schemas.openxmlformats.org/officeDocument/2006/relationships/image" Target="../media/image38.Jpg"/><Relationship Id="rId53" Type="http://schemas.openxmlformats.org/officeDocument/2006/relationships/image" Target="../media/image54.Jpg"/><Relationship Id="rId58" Type="http://schemas.openxmlformats.org/officeDocument/2006/relationships/image" Target="../media/image59.Jpg"/><Relationship Id="rId74" Type="http://schemas.openxmlformats.org/officeDocument/2006/relationships/image" Target="../media/image75.Jpg"/><Relationship Id="rId79" Type="http://schemas.openxmlformats.org/officeDocument/2006/relationships/image" Target="../media/image80.Jpg"/><Relationship Id="rId102" Type="http://schemas.openxmlformats.org/officeDocument/2006/relationships/image" Target="../media/image103.Jpg"/><Relationship Id="rId123" Type="http://schemas.openxmlformats.org/officeDocument/2006/relationships/image" Target="../media/image124.Jpg"/><Relationship Id="rId128" Type="http://schemas.openxmlformats.org/officeDocument/2006/relationships/image" Target="../media/image129.Jpg"/><Relationship Id="rId144" Type="http://schemas.openxmlformats.org/officeDocument/2006/relationships/image" Target="../media/image145.Jpg"/><Relationship Id="rId149" Type="http://schemas.openxmlformats.org/officeDocument/2006/relationships/image" Target="../media/image150.Jpg"/><Relationship Id="rId5" Type="http://schemas.openxmlformats.org/officeDocument/2006/relationships/image" Target="../media/image6.Jpg"/><Relationship Id="rId90" Type="http://schemas.openxmlformats.org/officeDocument/2006/relationships/image" Target="../media/image91.Jpg"/><Relationship Id="rId95" Type="http://schemas.openxmlformats.org/officeDocument/2006/relationships/image" Target="../media/image96.Jpg"/><Relationship Id="rId160" Type="http://schemas.openxmlformats.org/officeDocument/2006/relationships/image" Target="../media/image161.Jpg"/><Relationship Id="rId165" Type="http://schemas.openxmlformats.org/officeDocument/2006/relationships/image" Target="../media/image166.Jpg"/><Relationship Id="rId22" Type="http://schemas.openxmlformats.org/officeDocument/2006/relationships/image" Target="../media/image23.Jpg"/><Relationship Id="rId27" Type="http://schemas.openxmlformats.org/officeDocument/2006/relationships/image" Target="../media/image28.Jpg"/><Relationship Id="rId43" Type="http://schemas.openxmlformats.org/officeDocument/2006/relationships/image" Target="../media/image44.Jpg"/><Relationship Id="rId48" Type="http://schemas.openxmlformats.org/officeDocument/2006/relationships/image" Target="../media/image49.Jpg"/><Relationship Id="rId64" Type="http://schemas.openxmlformats.org/officeDocument/2006/relationships/image" Target="../media/image65.Jpg"/><Relationship Id="rId69" Type="http://schemas.openxmlformats.org/officeDocument/2006/relationships/image" Target="../media/image70.Jpg"/><Relationship Id="rId113" Type="http://schemas.openxmlformats.org/officeDocument/2006/relationships/image" Target="../media/image114.Jpg"/><Relationship Id="rId118" Type="http://schemas.openxmlformats.org/officeDocument/2006/relationships/image" Target="../media/image119.Jpg"/><Relationship Id="rId134" Type="http://schemas.openxmlformats.org/officeDocument/2006/relationships/image" Target="../media/image135.Jpg"/><Relationship Id="rId139" Type="http://schemas.openxmlformats.org/officeDocument/2006/relationships/image" Target="../media/image140.Jpg"/><Relationship Id="rId80" Type="http://schemas.openxmlformats.org/officeDocument/2006/relationships/image" Target="../media/image81.Jpg"/><Relationship Id="rId85" Type="http://schemas.openxmlformats.org/officeDocument/2006/relationships/image" Target="../media/image86.Jpg"/><Relationship Id="rId150" Type="http://schemas.openxmlformats.org/officeDocument/2006/relationships/image" Target="../media/image151.Jpg"/><Relationship Id="rId155" Type="http://schemas.openxmlformats.org/officeDocument/2006/relationships/image" Target="../media/image156.Jpg"/><Relationship Id="rId171" Type="http://schemas.openxmlformats.org/officeDocument/2006/relationships/image" Target="../media/image172.Jpg"/><Relationship Id="rId176" Type="http://schemas.openxmlformats.org/officeDocument/2006/relationships/image" Target="../media/image177.Jpg"/><Relationship Id="rId12" Type="http://schemas.openxmlformats.org/officeDocument/2006/relationships/image" Target="../media/image13.Jpg"/><Relationship Id="rId17" Type="http://schemas.openxmlformats.org/officeDocument/2006/relationships/image" Target="../media/image18.Jpg"/><Relationship Id="rId33" Type="http://schemas.openxmlformats.org/officeDocument/2006/relationships/image" Target="../media/image34.Jpg"/><Relationship Id="rId38" Type="http://schemas.openxmlformats.org/officeDocument/2006/relationships/image" Target="../media/image39.Jpg"/><Relationship Id="rId59" Type="http://schemas.openxmlformats.org/officeDocument/2006/relationships/image" Target="../media/image60.Jpg"/><Relationship Id="rId103" Type="http://schemas.openxmlformats.org/officeDocument/2006/relationships/image" Target="../media/image104.Jpg"/><Relationship Id="rId108" Type="http://schemas.openxmlformats.org/officeDocument/2006/relationships/image" Target="../media/image109.Jpg"/><Relationship Id="rId124" Type="http://schemas.openxmlformats.org/officeDocument/2006/relationships/image" Target="../media/image125.Jpg"/><Relationship Id="rId129" Type="http://schemas.openxmlformats.org/officeDocument/2006/relationships/image" Target="../media/image130.Jpg"/><Relationship Id="rId54" Type="http://schemas.openxmlformats.org/officeDocument/2006/relationships/image" Target="../media/image55.Jpg"/><Relationship Id="rId70" Type="http://schemas.openxmlformats.org/officeDocument/2006/relationships/image" Target="../media/image71.Jpg"/><Relationship Id="rId75" Type="http://schemas.openxmlformats.org/officeDocument/2006/relationships/image" Target="../media/image76.Jpg"/><Relationship Id="rId91" Type="http://schemas.openxmlformats.org/officeDocument/2006/relationships/image" Target="../media/image92.Jpg"/><Relationship Id="rId96" Type="http://schemas.openxmlformats.org/officeDocument/2006/relationships/image" Target="../media/image97.Jpg"/><Relationship Id="rId140" Type="http://schemas.openxmlformats.org/officeDocument/2006/relationships/image" Target="../media/image141.Jpg"/><Relationship Id="rId145" Type="http://schemas.openxmlformats.org/officeDocument/2006/relationships/image" Target="../media/image146.Jpg"/><Relationship Id="rId161" Type="http://schemas.openxmlformats.org/officeDocument/2006/relationships/image" Target="../media/image162.Jpg"/><Relationship Id="rId166" Type="http://schemas.openxmlformats.org/officeDocument/2006/relationships/image" Target="../media/image167.Jpg"/><Relationship Id="rId1" Type="http://schemas.openxmlformats.org/officeDocument/2006/relationships/image" Target="../media/image2.Jpg"/><Relationship Id="rId6" Type="http://schemas.openxmlformats.org/officeDocument/2006/relationships/image" Target="../media/image7.Jpg"/><Relationship Id="rId23" Type="http://schemas.openxmlformats.org/officeDocument/2006/relationships/image" Target="../media/image24.Jpg"/><Relationship Id="rId28" Type="http://schemas.openxmlformats.org/officeDocument/2006/relationships/image" Target="../media/image29.Jpg"/><Relationship Id="rId49" Type="http://schemas.openxmlformats.org/officeDocument/2006/relationships/image" Target="../media/image50.Jpg"/><Relationship Id="rId114" Type="http://schemas.openxmlformats.org/officeDocument/2006/relationships/image" Target="../media/image115.Jpg"/><Relationship Id="rId119" Type="http://schemas.openxmlformats.org/officeDocument/2006/relationships/image" Target="../media/image120.Jpg"/><Relationship Id="rId10" Type="http://schemas.openxmlformats.org/officeDocument/2006/relationships/image" Target="../media/image11.Jpg"/><Relationship Id="rId31" Type="http://schemas.openxmlformats.org/officeDocument/2006/relationships/image" Target="../media/image32.Jpg"/><Relationship Id="rId44" Type="http://schemas.openxmlformats.org/officeDocument/2006/relationships/image" Target="../media/image45.Jpg"/><Relationship Id="rId52" Type="http://schemas.openxmlformats.org/officeDocument/2006/relationships/image" Target="../media/image53.Jpg"/><Relationship Id="rId60" Type="http://schemas.openxmlformats.org/officeDocument/2006/relationships/image" Target="../media/image61.Jpg"/><Relationship Id="rId65" Type="http://schemas.openxmlformats.org/officeDocument/2006/relationships/image" Target="../media/image66.Jpg"/><Relationship Id="rId73" Type="http://schemas.openxmlformats.org/officeDocument/2006/relationships/image" Target="../media/image74.Jpg"/><Relationship Id="rId78" Type="http://schemas.openxmlformats.org/officeDocument/2006/relationships/image" Target="../media/image79.Jpg"/><Relationship Id="rId81" Type="http://schemas.openxmlformats.org/officeDocument/2006/relationships/image" Target="../media/image82.Jpg"/><Relationship Id="rId86" Type="http://schemas.openxmlformats.org/officeDocument/2006/relationships/image" Target="../media/image87.Jpg"/><Relationship Id="rId94" Type="http://schemas.openxmlformats.org/officeDocument/2006/relationships/image" Target="../media/image95.Jpg"/><Relationship Id="rId99" Type="http://schemas.openxmlformats.org/officeDocument/2006/relationships/image" Target="../media/image100.Jpg"/><Relationship Id="rId101" Type="http://schemas.openxmlformats.org/officeDocument/2006/relationships/image" Target="../media/image102.Jpg"/><Relationship Id="rId122" Type="http://schemas.openxmlformats.org/officeDocument/2006/relationships/image" Target="../media/image123.Jpg"/><Relationship Id="rId130" Type="http://schemas.openxmlformats.org/officeDocument/2006/relationships/image" Target="../media/image131.Jpg"/><Relationship Id="rId135" Type="http://schemas.openxmlformats.org/officeDocument/2006/relationships/image" Target="../media/image136.Jpg"/><Relationship Id="rId143" Type="http://schemas.openxmlformats.org/officeDocument/2006/relationships/image" Target="../media/image144.Jpg"/><Relationship Id="rId148" Type="http://schemas.openxmlformats.org/officeDocument/2006/relationships/image" Target="../media/image149.Jpg"/><Relationship Id="rId151" Type="http://schemas.openxmlformats.org/officeDocument/2006/relationships/image" Target="../media/image152.Jpg"/><Relationship Id="rId156" Type="http://schemas.openxmlformats.org/officeDocument/2006/relationships/image" Target="../media/image157.Jpg"/><Relationship Id="rId164" Type="http://schemas.openxmlformats.org/officeDocument/2006/relationships/image" Target="../media/image165.Jpg"/><Relationship Id="rId169" Type="http://schemas.openxmlformats.org/officeDocument/2006/relationships/image" Target="../media/image170.Jpg"/><Relationship Id="rId177" Type="http://schemas.openxmlformats.org/officeDocument/2006/relationships/image" Target="../media/image178.Jpg"/><Relationship Id="rId4" Type="http://schemas.openxmlformats.org/officeDocument/2006/relationships/image" Target="../media/image5.Jpg"/><Relationship Id="rId9" Type="http://schemas.openxmlformats.org/officeDocument/2006/relationships/image" Target="../media/image10.Jpg"/><Relationship Id="rId172" Type="http://schemas.openxmlformats.org/officeDocument/2006/relationships/image" Target="../media/image173.Jpg"/><Relationship Id="rId13" Type="http://schemas.openxmlformats.org/officeDocument/2006/relationships/image" Target="../media/image14.Jpg"/><Relationship Id="rId18" Type="http://schemas.openxmlformats.org/officeDocument/2006/relationships/image" Target="../media/image19.Jpg"/><Relationship Id="rId39" Type="http://schemas.openxmlformats.org/officeDocument/2006/relationships/image" Target="../media/image40.Jpg"/><Relationship Id="rId109" Type="http://schemas.openxmlformats.org/officeDocument/2006/relationships/image" Target="../media/image110.Jpg"/><Relationship Id="rId34" Type="http://schemas.openxmlformats.org/officeDocument/2006/relationships/image" Target="../media/image35.Jpg"/><Relationship Id="rId50" Type="http://schemas.openxmlformats.org/officeDocument/2006/relationships/image" Target="../media/image51.Jpg"/><Relationship Id="rId55" Type="http://schemas.openxmlformats.org/officeDocument/2006/relationships/image" Target="../media/image56.Jpg"/><Relationship Id="rId76" Type="http://schemas.openxmlformats.org/officeDocument/2006/relationships/image" Target="../media/image77.Jpg"/><Relationship Id="rId97" Type="http://schemas.openxmlformats.org/officeDocument/2006/relationships/image" Target="../media/image98.Jpg"/><Relationship Id="rId104" Type="http://schemas.openxmlformats.org/officeDocument/2006/relationships/image" Target="../media/image105.Jpg"/><Relationship Id="rId120" Type="http://schemas.openxmlformats.org/officeDocument/2006/relationships/image" Target="../media/image121.Jpg"/><Relationship Id="rId125" Type="http://schemas.openxmlformats.org/officeDocument/2006/relationships/image" Target="../media/image126.Jpg"/><Relationship Id="rId141" Type="http://schemas.openxmlformats.org/officeDocument/2006/relationships/image" Target="../media/image142.Jpg"/><Relationship Id="rId146" Type="http://schemas.openxmlformats.org/officeDocument/2006/relationships/image" Target="../media/image147.Jpg"/><Relationship Id="rId167" Type="http://schemas.openxmlformats.org/officeDocument/2006/relationships/image" Target="../media/image168.Jpg"/><Relationship Id="rId7" Type="http://schemas.openxmlformats.org/officeDocument/2006/relationships/image" Target="../media/image8.Jpg"/><Relationship Id="rId71" Type="http://schemas.openxmlformats.org/officeDocument/2006/relationships/image" Target="../media/image72.Jpg"/><Relationship Id="rId92" Type="http://schemas.openxmlformats.org/officeDocument/2006/relationships/image" Target="../media/image93.Jpg"/><Relationship Id="rId162" Type="http://schemas.openxmlformats.org/officeDocument/2006/relationships/image" Target="../media/image163.Jpg"/><Relationship Id="rId2" Type="http://schemas.openxmlformats.org/officeDocument/2006/relationships/image" Target="../media/image3.Jpg"/><Relationship Id="rId29" Type="http://schemas.openxmlformats.org/officeDocument/2006/relationships/image" Target="../media/image30.Jpg"/><Relationship Id="rId24" Type="http://schemas.openxmlformats.org/officeDocument/2006/relationships/image" Target="../media/image25.Jpg"/><Relationship Id="rId40" Type="http://schemas.openxmlformats.org/officeDocument/2006/relationships/image" Target="../media/image41.Jpg"/><Relationship Id="rId45" Type="http://schemas.openxmlformats.org/officeDocument/2006/relationships/image" Target="../media/image46.Jpg"/><Relationship Id="rId66" Type="http://schemas.openxmlformats.org/officeDocument/2006/relationships/image" Target="../media/image67.Jpg"/><Relationship Id="rId87" Type="http://schemas.openxmlformats.org/officeDocument/2006/relationships/image" Target="../media/image88.Jpg"/><Relationship Id="rId110" Type="http://schemas.openxmlformats.org/officeDocument/2006/relationships/image" Target="../media/image111.Jpg"/><Relationship Id="rId115" Type="http://schemas.openxmlformats.org/officeDocument/2006/relationships/image" Target="../media/image116.Jpg"/><Relationship Id="rId131" Type="http://schemas.openxmlformats.org/officeDocument/2006/relationships/image" Target="../media/image132.Jpg"/><Relationship Id="rId136" Type="http://schemas.openxmlformats.org/officeDocument/2006/relationships/image" Target="../media/image137.Jpg"/><Relationship Id="rId157" Type="http://schemas.openxmlformats.org/officeDocument/2006/relationships/image" Target="../media/image158.Jpg"/><Relationship Id="rId61" Type="http://schemas.openxmlformats.org/officeDocument/2006/relationships/image" Target="../media/image62.Jpg"/><Relationship Id="rId82" Type="http://schemas.openxmlformats.org/officeDocument/2006/relationships/image" Target="../media/image83.Jpg"/><Relationship Id="rId152" Type="http://schemas.openxmlformats.org/officeDocument/2006/relationships/image" Target="../media/image153.Jpg"/><Relationship Id="rId173" Type="http://schemas.openxmlformats.org/officeDocument/2006/relationships/image" Target="../media/image174.Jpg"/><Relationship Id="rId19" Type="http://schemas.openxmlformats.org/officeDocument/2006/relationships/image" Target="../media/image20.Jpg"/><Relationship Id="rId14" Type="http://schemas.openxmlformats.org/officeDocument/2006/relationships/image" Target="../media/image15.Jpg"/><Relationship Id="rId30" Type="http://schemas.openxmlformats.org/officeDocument/2006/relationships/image" Target="../media/image31.Jpg"/><Relationship Id="rId35" Type="http://schemas.openxmlformats.org/officeDocument/2006/relationships/image" Target="../media/image36.Jpg"/><Relationship Id="rId56" Type="http://schemas.openxmlformats.org/officeDocument/2006/relationships/image" Target="../media/image57.Jpg"/><Relationship Id="rId77" Type="http://schemas.openxmlformats.org/officeDocument/2006/relationships/image" Target="../media/image78.Jpg"/><Relationship Id="rId100" Type="http://schemas.openxmlformats.org/officeDocument/2006/relationships/image" Target="../media/image101.Jpg"/><Relationship Id="rId105" Type="http://schemas.openxmlformats.org/officeDocument/2006/relationships/image" Target="../media/image106.Jpg"/><Relationship Id="rId126" Type="http://schemas.openxmlformats.org/officeDocument/2006/relationships/image" Target="../media/image127.Jpg"/><Relationship Id="rId147" Type="http://schemas.openxmlformats.org/officeDocument/2006/relationships/image" Target="../media/image148.Jpg"/><Relationship Id="rId168" Type="http://schemas.openxmlformats.org/officeDocument/2006/relationships/image" Target="../media/image169.Jpg"/><Relationship Id="rId8" Type="http://schemas.openxmlformats.org/officeDocument/2006/relationships/image" Target="../media/image9.Jpg"/><Relationship Id="rId51" Type="http://schemas.openxmlformats.org/officeDocument/2006/relationships/image" Target="../media/image52.Jpg"/><Relationship Id="rId72" Type="http://schemas.openxmlformats.org/officeDocument/2006/relationships/image" Target="../media/image73.Jpg"/><Relationship Id="rId93" Type="http://schemas.openxmlformats.org/officeDocument/2006/relationships/image" Target="../media/image94.Jpg"/><Relationship Id="rId98" Type="http://schemas.openxmlformats.org/officeDocument/2006/relationships/image" Target="../media/image99.Jpg"/><Relationship Id="rId121" Type="http://schemas.openxmlformats.org/officeDocument/2006/relationships/image" Target="../media/image122.Jpg"/><Relationship Id="rId142" Type="http://schemas.openxmlformats.org/officeDocument/2006/relationships/image" Target="../media/image143.Jpg"/><Relationship Id="rId163" Type="http://schemas.openxmlformats.org/officeDocument/2006/relationships/image" Target="../media/image164.Jpg"/><Relationship Id="rId3" Type="http://schemas.openxmlformats.org/officeDocument/2006/relationships/image" Target="../media/image4.Jpg"/><Relationship Id="rId25" Type="http://schemas.openxmlformats.org/officeDocument/2006/relationships/image" Target="../media/image26.Jpg"/><Relationship Id="rId46" Type="http://schemas.openxmlformats.org/officeDocument/2006/relationships/image" Target="../media/image47.Jpg"/><Relationship Id="rId67" Type="http://schemas.openxmlformats.org/officeDocument/2006/relationships/image" Target="../media/image68.Jpg"/><Relationship Id="rId116" Type="http://schemas.openxmlformats.org/officeDocument/2006/relationships/image" Target="../media/image117.Jpg"/><Relationship Id="rId137" Type="http://schemas.openxmlformats.org/officeDocument/2006/relationships/image" Target="../media/image138.Jpg"/><Relationship Id="rId158" Type="http://schemas.openxmlformats.org/officeDocument/2006/relationships/image" Target="../media/image159.Jpg"/><Relationship Id="rId20" Type="http://schemas.openxmlformats.org/officeDocument/2006/relationships/image" Target="../media/image21.Jpg"/><Relationship Id="rId41" Type="http://schemas.openxmlformats.org/officeDocument/2006/relationships/image" Target="../media/image42.Jpg"/><Relationship Id="rId62" Type="http://schemas.openxmlformats.org/officeDocument/2006/relationships/image" Target="../media/image63.Jpg"/><Relationship Id="rId83" Type="http://schemas.openxmlformats.org/officeDocument/2006/relationships/image" Target="../media/image84.Jpg"/><Relationship Id="rId88" Type="http://schemas.openxmlformats.org/officeDocument/2006/relationships/image" Target="../media/image89.Jpg"/><Relationship Id="rId111" Type="http://schemas.openxmlformats.org/officeDocument/2006/relationships/image" Target="../media/image112.Jpg"/><Relationship Id="rId132" Type="http://schemas.openxmlformats.org/officeDocument/2006/relationships/image" Target="../media/image133.Jpg"/><Relationship Id="rId153" Type="http://schemas.openxmlformats.org/officeDocument/2006/relationships/image" Target="../media/image154.Jpg"/><Relationship Id="rId174" Type="http://schemas.openxmlformats.org/officeDocument/2006/relationships/image" Target="../media/image175.Jpg"/><Relationship Id="rId15" Type="http://schemas.openxmlformats.org/officeDocument/2006/relationships/image" Target="../media/image16.Jpg"/><Relationship Id="rId36" Type="http://schemas.openxmlformats.org/officeDocument/2006/relationships/image" Target="../media/image37.Jpg"/><Relationship Id="rId57" Type="http://schemas.openxmlformats.org/officeDocument/2006/relationships/image" Target="../media/image58.Jpg"/><Relationship Id="rId106" Type="http://schemas.openxmlformats.org/officeDocument/2006/relationships/image" Target="../media/image107.Jpg"/><Relationship Id="rId127" Type="http://schemas.openxmlformats.org/officeDocument/2006/relationships/image" Target="../media/image128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38400" cy="447675"/>
    <xdr:pic>
      <xdr:nvPicPr>
        <xdr:cNvPr id="2" name="A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1</xdr:row>
      <xdr:rowOff>47625</xdr:rowOff>
    </xdr:from>
    <xdr:ext cx="304800" cy="304800"/>
    <xdr:pic>
      <xdr:nvPicPr>
        <xdr:cNvPr id="3" name="ТБНД.12.77.21.05_Кожух S=1,5 N=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</xdr:row>
      <xdr:rowOff>47625</xdr:rowOff>
    </xdr:from>
    <xdr:ext cx="304800" cy="304800"/>
    <xdr:pic>
      <xdr:nvPicPr>
        <xdr:cNvPr id="4" name="ТБНД.12.77.21.06+21.06-01_Кожух S=1,5 N=2+(2)=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</xdr:row>
      <xdr:rowOff>47625</xdr:rowOff>
    </xdr:from>
    <xdr:ext cx="304800" cy="304800"/>
    <xdr:pic>
      <xdr:nvPicPr>
        <xdr:cNvPr id="5" name="ТБНД.12.77.41.34_Вкладыш S=1,5 N=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</xdr:row>
      <xdr:rowOff>47625</xdr:rowOff>
    </xdr:from>
    <xdr:ext cx="304800" cy="304800"/>
    <xdr:pic>
      <xdr:nvPicPr>
        <xdr:cNvPr id="6" name="ТБНД.12.77.57.02_Патрубок переходника S=1,5 N=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</xdr:row>
      <xdr:rowOff>47625</xdr:rowOff>
    </xdr:from>
    <xdr:ext cx="304800" cy="304800"/>
    <xdr:pic>
      <xdr:nvPicPr>
        <xdr:cNvPr id="7" name="ТБНД.12.77.02.01_Лист S=2 N=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</xdr:row>
      <xdr:rowOff>47625</xdr:rowOff>
    </xdr:from>
    <xdr:ext cx="304800" cy="304800"/>
    <xdr:pic>
      <xdr:nvPicPr>
        <xdr:cNvPr id="8" name="ТБНД.12.77.02.02_Лист S=2 N=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</xdr:row>
      <xdr:rowOff>47625</xdr:rowOff>
    </xdr:from>
    <xdr:ext cx="304800" cy="304800"/>
    <xdr:pic>
      <xdr:nvPicPr>
        <xdr:cNvPr id="9" name="ТБНД.12.77.03.01_Лист S=2 N=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</xdr:row>
      <xdr:rowOff>47625</xdr:rowOff>
    </xdr:from>
    <xdr:ext cx="304800" cy="304800"/>
    <xdr:pic>
      <xdr:nvPicPr>
        <xdr:cNvPr id="10" name="ТБНД.12.77.03.02_Лист S=2 N=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</xdr:row>
      <xdr:rowOff>47625</xdr:rowOff>
    </xdr:from>
    <xdr:ext cx="304800" cy="304800"/>
    <xdr:pic>
      <xdr:nvPicPr>
        <xdr:cNvPr id="11" name="ТБНД.12.77.04.01_Лист S=2 N=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</xdr:row>
      <xdr:rowOff>47625</xdr:rowOff>
    </xdr:from>
    <xdr:ext cx="304800" cy="304800"/>
    <xdr:pic>
      <xdr:nvPicPr>
        <xdr:cNvPr id="12" name="ТБНД.12.77.04.02_Лист S=2 N=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</xdr:row>
      <xdr:rowOff>47625</xdr:rowOff>
    </xdr:from>
    <xdr:ext cx="304800" cy="304800"/>
    <xdr:pic>
      <xdr:nvPicPr>
        <xdr:cNvPr id="13" name="ТБНД.12.77.04.03_Лист S=2 N=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</xdr:row>
      <xdr:rowOff>47625</xdr:rowOff>
    </xdr:from>
    <xdr:ext cx="304800" cy="304800"/>
    <xdr:pic>
      <xdr:nvPicPr>
        <xdr:cNvPr id="14" name="ТБНД.12.77.04.04_Лист S=2 N=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</xdr:row>
      <xdr:rowOff>47625</xdr:rowOff>
    </xdr:from>
    <xdr:ext cx="304800" cy="304800"/>
    <xdr:pic>
      <xdr:nvPicPr>
        <xdr:cNvPr id="15" name="ТБНД.12.77.05.01_Лист S=2 N=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</xdr:row>
      <xdr:rowOff>47625</xdr:rowOff>
    </xdr:from>
    <xdr:ext cx="304800" cy="304800"/>
    <xdr:pic>
      <xdr:nvPicPr>
        <xdr:cNvPr id="16" name="ТБНД.12.77.05.02_Лист S=2 N=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</xdr:row>
      <xdr:rowOff>47625</xdr:rowOff>
    </xdr:from>
    <xdr:ext cx="304800" cy="304800"/>
    <xdr:pic>
      <xdr:nvPicPr>
        <xdr:cNvPr id="17" name="ТБНД.12.77.05.03_Лист S=2 N=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</xdr:row>
      <xdr:rowOff>47625</xdr:rowOff>
    </xdr:from>
    <xdr:ext cx="304800" cy="304800"/>
    <xdr:pic>
      <xdr:nvPicPr>
        <xdr:cNvPr id="18" name="ТБНД.12.77.05.04_Лист S=2 N=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</xdr:row>
      <xdr:rowOff>47625</xdr:rowOff>
    </xdr:from>
    <xdr:ext cx="304800" cy="304800"/>
    <xdr:pic>
      <xdr:nvPicPr>
        <xdr:cNvPr id="19" name="ТБНД.12.77.06.01_Лист S=2 N=4+4=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18</xdr:row>
      <xdr:rowOff>47625</xdr:rowOff>
    </xdr:from>
    <xdr:ext cx="304800" cy="304800"/>
    <xdr:pic>
      <xdr:nvPicPr>
        <xdr:cNvPr id="20" name="ТБНД.12.77.06.02_Лист S=2 N=4+4=8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19</xdr:row>
      <xdr:rowOff>47625</xdr:rowOff>
    </xdr:from>
    <xdr:ext cx="304800" cy="304800"/>
    <xdr:pic>
      <xdr:nvPicPr>
        <xdr:cNvPr id="21" name="ТБНД.12.77.06.03_Лист S=2 N=4+4=8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20</xdr:row>
      <xdr:rowOff>47625</xdr:rowOff>
    </xdr:from>
    <xdr:ext cx="304800" cy="304800"/>
    <xdr:pic>
      <xdr:nvPicPr>
        <xdr:cNvPr id="22" name="ТБНД.12.77.07.01_Лист накладки внутренний S=2 N=4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21</xdr:row>
      <xdr:rowOff>47625</xdr:rowOff>
    </xdr:from>
    <xdr:ext cx="304800" cy="304800"/>
    <xdr:pic>
      <xdr:nvPicPr>
        <xdr:cNvPr id="23" name="ТБНД.12.77.07.02_Лист накладки наружний S=2 N=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22</xdr:row>
      <xdr:rowOff>47625</xdr:rowOff>
    </xdr:from>
    <xdr:ext cx="304800" cy="304800"/>
    <xdr:pic>
      <xdr:nvPicPr>
        <xdr:cNvPr id="24" name="ТБНД.12.77.07.03_Лист S=2 N=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23</xdr:row>
      <xdr:rowOff>47625</xdr:rowOff>
    </xdr:from>
    <xdr:ext cx="304800" cy="304800"/>
    <xdr:pic>
      <xdr:nvPicPr>
        <xdr:cNvPr id="25" name="ТБНД.12.77.26.21_Лист S=2 N=2+2=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24</xdr:row>
      <xdr:rowOff>47625</xdr:rowOff>
    </xdr:from>
    <xdr:ext cx="304800" cy="304800"/>
    <xdr:pic>
      <xdr:nvPicPr>
        <xdr:cNvPr id="26" name="ТБНД.12.77.26.22_Лист S=2 N=2+2=4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25</xdr:row>
      <xdr:rowOff>47625</xdr:rowOff>
    </xdr:from>
    <xdr:ext cx="304800" cy="304800"/>
    <xdr:pic>
      <xdr:nvPicPr>
        <xdr:cNvPr id="27" name="ТБНД.12.77.30.21_Лист S=2 N=2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26</xdr:row>
      <xdr:rowOff>47625</xdr:rowOff>
    </xdr:from>
    <xdr:ext cx="304800" cy="304800"/>
    <xdr:pic>
      <xdr:nvPicPr>
        <xdr:cNvPr id="28" name="ТБНД.12.77.30.22_Лист S=2 N=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27</xdr:row>
      <xdr:rowOff>47625</xdr:rowOff>
    </xdr:from>
    <xdr:ext cx="304800" cy="304800"/>
    <xdr:pic>
      <xdr:nvPicPr>
        <xdr:cNvPr id="29" name="ТБНД.12.77.31.21_Лист S=2 N=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28</xdr:row>
      <xdr:rowOff>47625</xdr:rowOff>
    </xdr:from>
    <xdr:ext cx="304800" cy="304800"/>
    <xdr:pic>
      <xdr:nvPicPr>
        <xdr:cNvPr id="30" name="ТБНД.12.77.31.22_Лист S=2 N=2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29</xdr:row>
      <xdr:rowOff>47625</xdr:rowOff>
    </xdr:from>
    <xdr:ext cx="304800" cy="304800"/>
    <xdr:pic>
      <xdr:nvPicPr>
        <xdr:cNvPr id="31" name="ТБНД.12.77.31.31_Лист S=2 N=2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30</xdr:row>
      <xdr:rowOff>47625</xdr:rowOff>
    </xdr:from>
    <xdr:ext cx="304800" cy="304800"/>
    <xdr:pic>
      <xdr:nvPicPr>
        <xdr:cNvPr id="32" name="ТБНД.12.77.31.32_Лист S=2 N=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31</xdr:row>
      <xdr:rowOff>47625</xdr:rowOff>
    </xdr:from>
    <xdr:ext cx="304800" cy="304800"/>
    <xdr:pic>
      <xdr:nvPicPr>
        <xdr:cNvPr id="33" name="ТБНД.12.77.31.41_Лист S=2 N=2+2=4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32</xdr:row>
      <xdr:rowOff>47625</xdr:rowOff>
    </xdr:from>
    <xdr:ext cx="304800" cy="304800"/>
    <xdr:pic>
      <xdr:nvPicPr>
        <xdr:cNvPr id="34" name="ТБНД.12.77.31.42_Лист S=2 N=2+2=4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33</xdr:row>
      <xdr:rowOff>47625</xdr:rowOff>
    </xdr:from>
    <xdr:ext cx="304800" cy="304800"/>
    <xdr:pic>
      <xdr:nvPicPr>
        <xdr:cNvPr id="35" name="ТБНД.12.77.31.43+43.01_Лист S=2 N=2+(2)=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34</xdr:row>
      <xdr:rowOff>47625</xdr:rowOff>
    </xdr:from>
    <xdr:ext cx="304800" cy="304800"/>
    <xdr:pic>
      <xdr:nvPicPr>
        <xdr:cNvPr id="36" name="ТБНД.12.77.31.44_Лист S=2 N=2+2=4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35</xdr:row>
      <xdr:rowOff>47625</xdr:rowOff>
    </xdr:from>
    <xdr:ext cx="304800" cy="304800"/>
    <xdr:pic>
      <xdr:nvPicPr>
        <xdr:cNvPr id="37" name="ТБНД.12.77.32.11_Лист S=2 N=2+2=4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36</xdr:row>
      <xdr:rowOff>47625</xdr:rowOff>
    </xdr:from>
    <xdr:ext cx="304800" cy="304800"/>
    <xdr:pic>
      <xdr:nvPicPr>
        <xdr:cNvPr id="38" name="ТБНД.12.77.32.12_Лист S=2 N=2+2=4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37</xdr:row>
      <xdr:rowOff>47625</xdr:rowOff>
    </xdr:from>
    <xdr:ext cx="304800" cy="304800"/>
    <xdr:pic>
      <xdr:nvPicPr>
        <xdr:cNvPr id="39" name="ТБНД.12.77.32.21_Лист S=2 N=2+2=4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38</xdr:row>
      <xdr:rowOff>47625</xdr:rowOff>
    </xdr:from>
    <xdr:ext cx="304800" cy="304800"/>
    <xdr:pic>
      <xdr:nvPicPr>
        <xdr:cNvPr id="40" name="ТБНД.12.77.32.22_Лист S=2 N=2+2=4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39</xdr:row>
      <xdr:rowOff>47625</xdr:rowOff>
    </xdr:from>
    <xdr:ext cx="304800" cy="304800"/>
    <xdr:pic>
      <xdr:nvPicPr>
        <xdr:cNvPr id="41" name="ТБНД.12.77.32.31 + 32.31-01_Лист S=2 N=2+(2)=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40</xdr:row>
      <xdr:rowOff>47625</xdr:rowOff>
    </xdr:from>
    <xdr:ext cx="304800" cy="304800"/>
    <xdr:pic>
      <xdr:nvPicPr>
        <xdr:cNvPr id="42" name="ТБНД.12.77.32.32_Лист S=2 N=2+2=4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41</xdr:row>
      <xdr:rowOff>47625</xdr:rowOff>
    </xdr:from>
    <xdr:ext cx="304800" cy="304800"/>
    <xdr:pic>
      <xdr:nvPicPr>
        <xdr:cNvPr id="43" name="ТБНД.12.77.32.33_Лист S=2 N=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42</xdr:row>
      <xdr:rowOff>47625</xdr:rowOff>
    </xdr:from>
    <xdr:ext cx="304800" cy="304800"/>
    <xdr:pic>
      <xdr:nvPicPr>
        <xdr:cNvPr id="44" name="ТБНД.12.77.32.34_Лист S=2 N=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43</xdr:row>
      <xdr:rowOff>47625</xdr:rowOff>
    </xdr:from>
    <xdr:ext cx="304800" cy="304800"/>
    <xdr:pic>
      <xdr:nvPicPr>
        <xdr:cNvPr id="45" name="ТБНД.12.77.32.41_Лист S=2 N=2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44</xdr:row>
      <xdr:rowOff>47625</xdr:rowOff>
    </xdr:from>
    <xdr:ext cx="304800" cy="304800"/>
    <xdr:pic>
      <xdr:nvPicPr>
        <xdr:cNvPr id="46" name="ТБНД.12.77.32.42_Лист S=2 N=2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45</xdr:row>
      <xdr:rowOff>47625</xdr:rowOff>
    </xdr:from>
    <xdr:ext cx="304800" cy="304800"/>
    <xdr:pic>
      <xdr:nvPicPr>
        <xdr:cNvPr id="47" name="ТБНД.12.77.32.51_Лист S=2 N=2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46</xdr:row>
      <xdr:rowOff>47625</xdr:rowOff>
    </xdr:from>
    <xdr:ext cx="304800" cy="304800"/>
    <xdr:pic>
      <xdr:nvPicPr>
        <xdr:cNvPr id="48" name="ТБНД.12.77.32.52_Лист S=2 N=2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47</xdr:row>
      <xdr:rowOff>47625</xdr:rowOff>
    </xdr:from>
    <xdr:ext cx="304800" cy="304800"/>
    <xdr:pic>
      <xdr:nvPicPr>
        <xdr:cNvPr id="49" name="ТБНД.12.77.32.53_Лист S=2 N=2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48</xdr:row>
      <xdr:rowOff>47625</xdr:rowOff>
    </xdr:from>
    <xdr:ext cx="304800" cy="304800"/>
    <xdr:pic>
      <xdr:nvPicPr>
        <xdr:cNvPr id="50" name="ТБНД.12.77.32.54_Лист S=2 N=4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49</xdr:row>
      <xdr:rowOff>47625</xdr:rowOff>
    </xdr:from>
    <xdr:ext cx="304800" cy="304800"/>
    <xdr:pic>
      <xdr:nvPicPr>
        <xdr:cNvPr id="51" name="ТБНД.12.77.36.01_Лист S=2 N=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50</xdr:row>
      <xdr:rowOff>47625</xdr:rowOff>
    </xdr:from>
    <xdr:ext cx="304800" cy="304800"/>
    <xdr:pic>
      <xdr:nvPicPr>
        <xdr:cNvPr id="52" name="ТБНД.12.77.36.02_Лист S=2 N=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51</xdr:row>
      <xdr:rowOff>47625</xdr:rowOff>
    </xdr:from>
    <xdr:ext cx="304800" cy="304800"/>
    <xdr:pic>
      <xdr:nvPicPr>
        <xdr:cNvPr id="53" name="ТБНД.12.77.36.03_Лист S=2 N=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52</xdr:row>
      <xdr:rowOff>47625</xdr:rowOff>
    </xdr:from>
    <xdr:ext cx="304800" cy="304800"/>
    <xdr:pic>
      <xdr:nvPicPr>
        <xdr:cNvPr id="54" name="ТБНД.12.77.36.04_Лист S=2 N=2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53</xdr:row>
      <xdr:rowOff>47625</xdr:rowOff>
    </xdr:from>
    <xdr:ext cx="304800" cy="304800"/>
    <xdr:pic>
      <xdr:nvPicPr>
        <xdr:cNvPr id="55" name="ТБНД.12.77.36.05_Лист S=2 N=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54</xdr:row>
      <xdr:rowOff>47625</xdr:rowOff>
    </xdr:from>
    <xdr:ext cx="304800" cy="304800"/>
    <xdr:pic>
      <xdr:nvPicPr>
        <xdr:cNvPr id="56" name="ТБНД.12.77.36.06_Лист S=2 N=2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55</xdr:row>
      <xdr:rowOff>47625</xdr:rowOff>
    </xdr:from>
    <xdr:ext cx="304800" cy="304800"/>
    <xdr:pic>
      <xdr:nvPicPr>
        <xdr:cNvPr id="57" name="ТБНД.12.77.36.07_Лист S=2 N=4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56</xdr:row>
      <xdr:rowOff>47625</xdr:rowOff>
    </xdr:from>
    <xdr:ext cx="304800" cy="304800"/>
    <xdr:pic>
      <xdr:nvPicPr>
        <xdr:cNvPr id="58" name="ТБНД.12.77.36.08_Лист S=2 N=4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57</xdr:row>
      <xdr:rowOff>47625</xdr:rowOff>
    </xdr:from>
    <xdr:ext cx="304800" cy="304800"/>
    <xdr:pic>
      <xdr:nvPicPr>
        <xdr:cNvPr id="59" name="ТБНД.12.77.36.09_Обнижение S=2 N=4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58</xdr:row>
      <xdr:rowOff>47625</xdr:rowOff>
    </xdr:from>
    <xdr:ext cx="304800" cy="304800"/>
    <xdr:pic>
      <xdr:nvPicPr>
        <xdr:cNvPr id="60" name="ТБНД.12.77.36.10_Накладка S=2 N=8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59</xdr:row>
      <xdr:rowOff>47625</xdr:rowOff>
    </xdr:from>
    <xdr:ext cx="304800" cy="304800"/>
    <xdr:pic>
      <xdr:nvPicPr>
        <xdr:cNvPr id="61" name="ТБНД.12.77.36.11_Накладка S=2 N=4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60</xdr:row>
      <xdr:rowOff>47625</xdr:rowOff>
    </xdr:from>
    <xdr:ext cx="304800" cy="304800"/>
    <xdr:pic>
      <xdr:nvPicPr>
        <xdr:cNvPr id="62" name="ТБНД.12.77.41.21_Лист S=2 N=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61</xdr:row>
      <xdr:rowOff>47625</xdr:rowOff>
    </xdr:from>
    <xdr:ext cx="304800" cy="304800"/>
    <xdr:pic>
      <xdr:nvPicPr>
        <xdr:cNvPr id="63" name="ТБНД.12.77.41.22_Лист S=2 N=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62</xdr:row>
      <xdr:rowOff>47625</xdr:rowOff>
    </xdr:from>
    <xdr:ext cx="304800" cy="304800"/>
    <xdr:pic>
      <xdr:nvPicPr>
        <xdr:cNvPr id="64" name="ТБНД.12.77.41.31_Лист S=2 N=2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63</xdr:row>
      <xdr:rowOff>47625</xdr:rowOff>
    </xdr:from>
    <xdr:ext cx="304800" cy="304800"/>
    <xdr:pic>
      <xdr:nvPicPr>
        <xdr:cNvPr id="65" name="ТБНД.12.77.41.32_Лист S=2 N=2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64</xdr:row>
      <xdr:rowOff>47625</xdr:rowOff>
    </xdr:from>
    <xdr:ext cx="304800" cy="304800"/>
    <xdr:pic>
      <xdr:nvPicPr>
        <xdr:cNvPr id="66" name="ТБНД.12.77.41.33_Лист S=2 N=2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65</xdr:row>
      <xdr:rowOff>47625</xdr:rowOff>
    </xdr:from>
    <xdr:ext cx="304800" cy="304800"/>
    <xdr:pic>
      <xdr:nvPicPr>
        <xdr:cNvPr id="67" name="ТБНД.12.77.41.41_Лист S=2 N=4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66</xdr:row>
      <xdr:rowOff>47625</xdr:rowOff>
    </xdr:from>
    <xdr:ext cx="304800" cy="304800"/>
    <xdr:pic>
      <xdr:nvPicPr>
        <xdr:cNvPr id="68" name="ТБНД.12.77.41.42_Лист S=2 N=4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67</xdr:row>
      <xdr:rowOff>47625</xdr:rowOff>
    </xdr:from>
    <xdr:ext cx="304800" cy="304800"/>
    <xdr:pic>
      <xdr:nvPicPr>
        <xdr:cNvPr id="69" name="ТБНД.12.77.41.51_Лист S=2 N=4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68</xdr:row>
      <xdr:rowOff>47625</xdr:rowOff>
    </xdr:from>
    <xdr:ext cx="304800" cy="304800"/>
    <xdr:pic>
      <xdr:nvPicPr>
        <xdr:cNvPr id="70" name="ТБНД.12.77.41.52_Лист S=2 N=2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69</xdr:row>
      <xdr:rowOff>47625</xdr:rowOff>
    </xdr:from>
    <xdr:ext cx="304800" cy="304800"/>
    <xdr:pic>
      <xdr:nvPicPr>
        <xdr:cNvPr id="71" name="ТБНД.12.77.41.53 + 41.53-01_Лист S=2 N=2+(2)=4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70</xdr:row>
      <xdr:rowOff>47625</xdr:rowOff>
    </xdr:from>
    <xdr:ext cx="304800" cy="304800"/>
    <xdr:pic>
      <xdr:nvPicPr>
        <xdr:cNvPr id="72" name="ТБНД.12.77.41.54_Лист S=2 N=2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71</xdr:row>
      <xdr:rowOff>47625</xdr:rowOff>
    </xdr:from>
    <xdr:ext cx="304800" cy="304800"/>
    <xdr:pic>
      <xdr:nvPicPr>
        <xdr:cNvPr id="73" name="ТБНД.12.77.41.55_Лист S=2 N=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72</xdr:row>
      <xdr:rowOff>47625</xdr:rowOff>
    </xdr:from>
    <xdr:ext cx="304800" cy="304800"/>
    <xdr:pic>
      <xdr:nvPicPr>
        <xdr:cNvPr id="74" name="ТБНД.12.77.41.57_Вкладыш S=2 N=4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73</xdr:row>
      <xdr:rowOff>47625</xdr:rowOff>
    </xdr:from>
    <xdr:ext cx="304800" cy="304800"/>
    <xdr:pic>
      <xdr:nvPicPr>
        <xdr:cNvPr id="75" name="ТБНД.12.77.41.61_Лист S=2 N=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74</xdr:row>
      <xdr:rowOff>47625</xdr:rowOff>
    </xdr:from>
    <xdr:ext cx="304800" cy="304800"/>
    <xdr:pic>
      <xdr:nvPicPr>
        <xdr:cNvPr id="76" name="ТБНД.12.77.41.62_Лист S=2 N=2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75</xdr:row>
      <xdr:rowOff>47625</xdr:rowOff>
    </xdr:from>
    <xdr:ext cx="304800" cy="304800"/>
    <xdr:pic>
      <xdr:nvPicPr>
        <xdr:cNvPr id="77" name="ТБНД.12.77.41.71_Лист S=2 N=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76</xdr:row>
      <xdr:rowOff>47625</xdr:rowOff>
    </xdr:from>
    <xdr:ext cx="304800" cy="304800"/>
    <xdr:pic>
      <xdr:nvPicPr>
        <xdr:cNvPr id="78" name="ТБНД.12.77.41.72_Лист S=2 N=4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77</xdr:row>
      <xdr:rowOff>47625</xdr:rowOff>
    </xdr:from>
    <xdr:ext cx="304800" cy="304800"/>
    <xdr:pic>
      <xdr:nvPicPr>
        <xdr:cNvPr id="79" name="ТБНД.12.77.42.01_Короб S=2 N=2+2=4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78</xdr:row>
      <xdr:rowOff>47625</xdr:rowOff>
    </xdr:from>
    <xdr:ext cx="304800" cy="304800"/>
    <xdr:pic>
      <xdr:nvPicPr>
        <xdr:cNvPr id="80" name="ТБНД.12.77.42.02+42.02-01_Вкладыш S=2 N=2+(2)=4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79</xdr:row>
      <xdr:rowOff>47625</xdr:rowOff>
    </xdr:from>
    <xdr:ext cx="304800" cy="304800"/>
    <xdr:pic>
      <xdr:nvPicPr>
        <xdr:cNvPr id="81" name="ТБНД.12.77.42.04_Лист S=2 N=2+2=4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80</xdr:row>
      <xdr:rowOff>47625</xdr:rowOff>
    </xdr:from>
    <xdr:ext cx="304800" cy="304800"/>
    <xdr:pic>
      <xdr:nvPicPr>
        <xdr:cNvPr id="82" name="ТБНД.12.77.42.05_Лист S=2 N=2+2=4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81</xdr:row>
      <xdr:rowOff>47625</xdr:rowOff>
    </xdr:from>
    <xdr:ext cx="304800" cy="304800"/>
    <xdr:pic>
      <xdr:nvPicPr>
        <xdr:cNvPr id="83" name="ТБНД.12.77.44.11_Лист S=2 N=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82</xdr:row>
      <xdr:rowOff>47625</xdr:rowOff>
    </xdr:from>
    <xdr:ext cx="304800" cy="304800"/>
    <xdr:pic>
      <xdr:nvPicPr>
        <xdr:cNvPr id="84" name="ТБНД.12.77.44.12_Лист S=2 N=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83</xdr:row>
      <xdr:rowOff>47625</xdr:rowOff>
    </xdr:from>
    <xdr:ext cx="304800" cy="304800"/>
    <xdr:pic>
      <xdr:nvPicPr>
        <xdr:cNvPr id="85" name="ТБНД.12.77.52.01_Кожух S=2 N=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84</xdr:row>
      <xdr:rowOff>47625</xdr:rowOff>
    </xdr:from>
    <xdr:ext cx="304800" cy="304800"/>
    <xdr:pic>
      <xdr:nvPicPr>
        <xdr:cNvPr id="86" name="ТБНД.12.77.52.02_Вкладыш S=2 N=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85</xdr:row>
      <xdr:rowOff>47625</xdr:rowOff>
    </xdr:from>
    <xdr:ext cx="304800" cy="304800"/>
    <xdr:pic>
      <xdr:nvPicPr>
        <xdr:cNvPr id="87" name="ТБНД.12.77.53.01_Кожух S=2 N=2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86</xdr:row>
      <xdr:rowOff>47625</xdr:rowOff>
    </xdr:from>
    <xdr:ext cx="304800" cy="304800"/>
    <xdr:pic>
      <xdr:nvPicPr>
        <xdr:cNvPr id="88" name="ТБНД.12.77.53.02_Вкладыш S=2 N=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87</xdr:row>
      <xdr:rowOff>47625</xdr:rowOff>
    </xdr:from>
    <xdr:ext cx="304800" cy="304800"/>
    <xdr:pic>
      <xdr:nvPicPr>
        <xdr:cNvPr id="89" name="ТБНД.12.77.53.03_Лист S=2 N=2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88</xdr:row>
      <xdr:rowOff>47625</xdr:rowOff>
    </xdr:from>
    <xdr:ext cx="304800" cy="304800"/>
    <xdr:pic>
      <xdr:nvPicPr>
        <xdr:cNvPr id="90" name="ТБНД.12.77.54.01_Кожух S=2 N=2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89</xdr:row>
      <xdr:rowOff>47625</xdr:rowOff>
    </xdr:from>
    <xdr:ext cx="304800" cy="304800"/>
    <xdr:pic>
      <xdr:nvPicPr>
        <xdr:cNvPr id="91" name="ТБНД.12.77.54.02_Вкладыш S=2 N=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90</xdr:row>
      <xdr:rowOff>47625</xdr:rowOff>
    </xdr:from>
    <xdr:ext cx="304800" cy="304800"/>
    <xdr:pic>
      <xdr:nvPicPr>
        <xdr:cNvPr id="92" name="ТБНД.12.77.54.04_Лист S=2 N=4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91</xdr:row>
      <xdr:rowOff>47625</xdr:rowOff>
    </xdr:from>
    <xdr:ext cx="304800" cy="304800"/>
    <xdr:pic>
      <xdr:nvPicPr>
        <xdr:cNvPr id="93" name="ТБНД.12.77.56.01_Кожух S=2 N=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92</xdr:row>
      <xdr:rowOff>47625</xdr:rowOff>
    </xdr:from>
    <xdr:ext cx="304800" cy="304800"/>
    <xdr:pic>
      <xdr:nvPicPr>
        <xdr:cNvPr id="94" name="ТБНД.12.77.56.02_Вкладыш S=2 N=2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93</xdr:row>
      <xdr:rowOff>47625</xdr:rowOff>
    </xdr:from>
    <xdr:ext cx="304800" cy="304800"/>
    <xdr:pic>
      <xdr:nvPicPr>
        <xdr:cNvPr id="95" name="ТБНД.12.77.57.01_Фланец переходника S=2 N=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94</xdr:row>
      <xdr:rowOff>47625</xdr:rowOff>
    </xdr:from>
    <xdr:ext cx="304800" cy="304800"/>
    <xdr:pic>
      <xdr:nvPicPr>
        <xdr:cNvPr id="96" name="ТБНД.12.77.19.01_Желоб aisi 430 S=3 N=4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95</xdr:row>
      <xdr:rowOff>47625</xdr:rowOff>
    </xdr:from>
    <xdr:ext cx="304800" cy="304800"/>
    <xdr:pic>
      <xdr:nvPicPr>
        <xdr:cNvPr id="97" name="ТБНД.12.77.19.02_Уголок aisi 430 S=3 N=1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96</xdr:row>
      <xdr:rowOff>47625</xdr:rowOff>
    </xdr:from>
    <xdr:ext cx="304800" cy="304800"/>
    <xdr:pic>
      <xdr:nvPicPr>
        <xdr:cNvPr id="98" name="ТБНД.12.77.00.01_Кронштейн концевика S=3 N=4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97</xdr:row>
      <xdr:rowOff>47625</xdr:rowOff>
    </xdr:from>
    <xdr:ext cx="304800" cy="304800"/>
    <xdr:pic>
      <xdr:nvPicPr>
        <xdr:cNvPr id="99" name="ТБНД.12.77.07.04_Проставка S=3 N=4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98</xdr:row>
      <xdr:rowOff>47625</xdr:rowOff>
    </xdr:from>
    <xdr:ext cx="304800" cy="304800"/>
    <xdr:pic>
      <xdr:nvPicPr>
        <xdr:cNvPr id="100" name="ТБНД.12.77.30.01_Кронштейн концевика S=3 N=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99</xdr:row>
      <xdr:rowOff>47625</xdr:rowOff>
    </xdr:from>
    <xdr:ext cx="304800" cy="304800"/>
    <xdr:pic>
      <xdr:nvPicPr>
        <xdr:cNvPr id="101" name="ТБНД.12.77.40.01_Кронштейн концевика S=3 N=4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100</xdr:row>
      <xdr:rowOff>47625</xdr:rowOff>
    </xdr:from>
    <xdr:ext cx="304800" cy="304800"/>
    <xdr:pic>
      <xdr:nvPicPr>
        <xdr:cNvPr id="102" name="ТБНД.12.77.17.03_Кронштейн кожуха S=4 N=24+24=48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101</xdr:row>
      <xdr:rowOff>47625</xdr:rowOff>
    </xdr:from>
    <xdr:ext cx="304800" cy="304800"/>
    <xdr:pic>
      <xdr:nvPicPr>
        <xdr:cNvPr id="103" name="ТБНД.12.77.21.01_+21.01-01 Кронштейн S=4 N=2+(2)=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102</xdr:row>
      <xdr:rowOff>47625</xdr:rowOff>
    </xdr:from>
    <xdr:ext cx="304800" cy="304800"/>
    <xdr:pic>
      <xdr:nvPicPr>
        <xdr:cNvPr id="104" name="ТБНД.12.77.21.02 +21.02-01_Кронштейн S=4 N=2+(2)=4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103</xdr:row>
      <xdr:rowOff>47625</xdr:rowOff>
    </xdr:from>
    <xdr:ext cx="304800" cy="304800"/>
    <xdr:pic>
      <xdr:nvPicPr>
        <xdr:cNvPr id="105" name="ТБНД.12.77.21.03_Кронштейн S=4 N=2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104</xdr:row>
      <xdr:rowOff>47625</xdr:rowOff>
    </xdr:from>
    <xdr:ext cx="304800" cy="304800"/>
    <xdr:pic>
      <xdr:nvPicPr>
        <xdr:cNvPr id="106" name="ТБНД.12.77.21.04+21.04-01_Кронштейн S=4 N=8+(8)=16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105</xdr:row>
      <xdr:rowOff>47625</xdr:rowOff>
    </xdr:from>
    <xdr:ext cx="304800" cy="304800"/>
    <xdr:pic>
      <xdr:nvPicPr>
        <xdr:cNvPr id="107" name="ТБНД.12.77.30.02_Кронштейн флажка S=4 N=4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106</xdr:row>
      <xdr:rowOff>47625</xdr:rowOff>
    </xdr:from>
    <xdr:ext cx="304800" cy="304800"/>
    <xdr:pic>
      <xdr:nvPicPr>
        <xdr:cNvPr id="108" name="ТБНД.12.77.30.03_Кронштейн флажка S=4 N=2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107</xdr:row>
      <xdr:rowOff>47625</xdr:rowOff>
    </xdr:from>
    <xdr:ext cx="304800" cy="304800"/>
    <xdr:pic>
      <xdr:nvPicPr>
        <xdr:cNvPr id="109" name="ТБНД.12.77.30.04_Платик S=4 N=4+2+2+8+2+6=24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108</xdr:row>
      <xdr:rowOff>47625</xdr:rowOff>
    </xdr:from>
    <xdr:ext cx="304800" cy="304800"/>
    <xdr:pic>
      <xdr:nvPicPr>
        <xdr:cNvPr id="110" name="ТБНД.12.77.32.01_Ребро S=4 N=2+2=4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109</xdr:row>
      <xdr:rowOff>47625</xdr:rowOff>
    </xdr:from>
    <xdr:ext cx="304800" cy="304800"/>
    <xdr:pic>
      <xdr:nvPicPr>
        <xdr:cNvPr id="111" name="ТБНД.12.77.32.02_Проставка S=4 N=2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110</xdr:row>
      <xdr:rowOff>47625</xdr:rowOff>
    </xdr:from>
    <xdr:ext cx="304800" cy="304800"/>
    <xdr:pic>
      <xdr:nvPicPr>
        <xdr:cNvPr id="112" name="ТБНД.12.77.32.03_Проставка S=4 N=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111</xdr:row>
      <xdr:rowOff>47625</xdr:rowOff>
    </xdr:from>
    <xdr:ext cx="304800" cy="304800"/>
    <xdr:pic>
      <xdr:nvPicPr>
        <xdr:cNvPr id="113" name="ТБНД.12.77.40.02_Кронштейн флажка S=4 N=4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112</xdr:row>
      <xdr:rowOff>47625</xdr:rowOff>
    </xdr:from>
    <xdr:ext cx="304800" cy="304800"/>
    <xdr:pic>
      <xdr:nvPicPr>
        <xdr:cNvPr id="114" name="ТБНД.12.77.40.04_Кронштейн флажка S=4 N=2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113</xdr:row>
      <xdr:rowOff>47625</xdr:rowOff>
    </xdr:from>
    <xdr:ext cx="304800" cy="304800"/>
    <xdr:pic>
      <xdr:nvPicPr>
        <xdr:cNvPr id="115" name="ТБНД.12.77.11.05_+ 11.05-01 Упор S=5 N=(4+4)+(4+4)=16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114</xdr:row>
      <xdr:rowOff>47625</xdr:rowOff>
    </xdr:from>
    <xdr:ext cx="304800" cy="304800"/>
    <xdr:pic>
      <xdr:nvPicPr>
        <xdr:cNvPr id="116" name="ТБНД.12.77.20.04_Кронштейн концевика S=5 N=8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115</xdr:row>
      <xdr:rowOff>47625</xdr:rowOff>
    </xdr:from>
    <xdr:ext cx="304800" cy="304800"/>
    <xdr:pic>
      <xdr:nvPicPr>
        <xdr:cNvPr id="117" name="ТБНД.12.77.40.03_Кронштейн концевика S=5 N=2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116</xdr:row>
      <xdr:rowOff>47625</xdr:rowOff>
    </xdr:from>
    <xdr:ext cx="304800" cy="304800"/>
    <xdr:pic>
      <xdr:nvPicPr>
        <xdr:cNvPr id="118" name="ТБНД.12.77.04.13_Платик S=6 N=10+10+28=48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117</xdr:row>
      <xdr:rowOff>47625</xdr:rowOff>
    </xdr:from>
    <xdr:ext cx="304800" cy="304800"/>
    <xdr:pic>
      <xdr:nvPicPr>
        <xdr:cNvPr id="119" name="ТБНД.12.77.26.05_Кронштейн концевика S=6 N=2+2=4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118</xdr:row>
      <xdr:rowOff>47625</xdr:rowOff>
    </xdr:from>
    <xdr:ext cx="304800" cy="304800"/>
    <xdr:pic>
      <xdr:nvPicPr>
        <xdr:cNvPr id="120" name="ТБНД.12.77.31.02_Ребро S=6 N=8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119</xdr:row>
      <xdr:rowOff>47625</xdr:rowOff>
    </xdr:from>
    <xdr:ext cx="304800" cy="304800"/>
    <xdr:pic>
      <xdr:nvPicPr>
        <xdr:cNvPr id="121" name="ТБНД.12.77.31.05_Полка S=6 N=2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120</xdr:row>
      <xdr:rowOff>47625</xdr:rowOff>
    </xdr:from>
    <xdr:ext cx="304800" cy="304800"/>
    <xdr:pic>
      <xdr:nvPicPr>
        <xdr:cNvPr id="122" name="ТБНД.12.77.31.06_Ребро S=6 N=4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121</xdr:row>
      <xdr:rowOff>47625</xdr:rowOff>
    </xdr:from>
    <xdr:ext cx="304800" cy="304800"/>
    <xdr:pic>
      <xdr:nvPicPr>
        <xdr:cNvPr id="123" name="ТБНД.12.77.31.07_Ребро S=6 N=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122</xdr:row>
      <xdr:rowOff>47625</xdr:rowOff>
    </xdr:from>
    <xdr:ext cx="304800" cy="304800"/>
    <xdr:pic>
      <xdr:nvPicPr>
        <xdr:cNvPr id="124" name="ТБНД.12.77.41.03_Полка S=6 N=2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123</xdr:row>
      <xdr:rowOff>47625</xdr:rowOff>
    </xdr:from>
    <xdr:ext cx="304800" cy="304800"/>
    <xdr:pic>
      <xdr:nvPicPr>
        <xdr:cNvPr id="125" name="ТБНД.12.77.41.04_Стенка S=6 N=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124</xdr:row>
      <xdr:rowOff>47625</xdr:rowOff>
    </xdr:from>
    <xdr:ext cx="304800" cy="304800"/>
    <xdr:pic>
      <xdr:nvPicPr>
        <xdr:cNvPr id="126" name="ТБНД.12.77.41.05_Ребро S=6 N=4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125</xdr:row>
      <xdr:rowOff>47625</xdr:rowOff>
    </xdr:from>
    <xdr:ext cx="304800" cy="304800"/>
    <xdr:pic>
      <xdr:nvPicPr>
        <xdr:cNvPr id="127" name="ТБНД.12.77.41.07_Ребро S=6 N=8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126</xdr:row>
      <xdr:rowOff>47625</xdr:rowOff>
    </xdr:from>
    <xdr:ext cx="304800" cy="304800"/>
    <xdr:pic>
      <xdr:nvPicPr>
        <xdr:cNvPr id="128" name="ТБНД.12.77.41.56_Платик S=6 N=2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127</xdr:row>
      <xdr:rowOff>47625</xdr:rowOff>
    </xdr:from>
    <xdr:ext cx="304800" cy="304800"/>
    <xdr:pic>
      <xdr:nvPicPr>
        <xdr:cNvPr id="129" name="ТБНД.12.77.02.03_Фланец S=8 N=4+4=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128</xdr:row>
      <xdr:rowOff>47625</xdr:rowOff>
    </xdr:from>
    <xdr:ext cx="304800" cy="304800"/>
    <xdr:pic>
      <xdr:nvPicPr>
        <xdr:cNvPr id="130" name="ТБНД.12.77.02.04_Пластина S=8 N=42+42=84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129</xdr:row>
      <xdr:rowOff>47625</xdr:rowOff>
    </xdr:from>
    <xdr:ext cx="304800" cy="304800"/>
    <xdr:pic>
      <xdr:nvPicPr>
        <xdr:cNvPr id="131" name="ТБНД.12.77.02.05_Платик резьбовой S=8 N=2+2=4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130</xdr:row>
      <xdr:rowOff>47625</xdr:rowOff>
    </xdr:from>
    <xdr:ext cx="304800" cy="304800"/>
    <xdr:pic>
      <xdr:nvPicPr>
        <xdr:cNvPr id="132" name="ТБНД.12.77.04.05_Пластина S=8 N=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131</xdr:row>
      <xdr:rowOff>47625</xdr:rowOff>
    </xdr:from>
    <xdr:ext cx="304800" cy="304800"/>
    <xdr:pic>
      <xdr:nvPicPr>
        <xdr:cNvPr id="133" name="ТБНД.12.77.04.06_Фланец S=8 N=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132</xdr:row>
      <xdr:rowOff>47625</xdr:rowOff>
    </xdr:from>
    <xdr:ext cx="304800" cy="304800"/>
    <xdr:pic>
      <xdr:nvPicPr>
        <xdr:cNvPr id="134" name="ТБНД.12.77.04.07_Фланец S=8 N=2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133</xdr:row>
      <xdr:rowOff>47625</xdr:rowOff>
    </xdr:from>
    <xdr:ext cx="304800" cy="304800"/>
    <xdr:pic>
      <xdr:nvPicPr>
        <xdr:cNvPr id="135" name="ТБНД.12.77.04.08_Платик S=8 N=20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134</xdr:row>
      <xdr:rowOff>47625</xdr:rowOff>
    </xdr:from>
    <xdr:ext cx="304800" cy="304800"/>
    <xdr:pic>
      <xdr:nvPicPr>
        <xdr:cNvPr id="136" name="ТБНД.12.77.04.09_Платик S=8 N=20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135</xdr:row>
      <xdr:rowOff>47625</xdr:rowOff>
    </xdr:from>
    <xdr:ext cx="304800" cy="304800"/>
    <xdr:pic>
      <xdr:nvPicPr>
        <xdr:cNvPr id="137" name="ТБНД.12.77.04.21_Фланец S=8 N=4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136</xdr:row>
      <xdr:rowOff>47625</xdr:rowOff>
    </xdr:from>
    <xdr:ext cx="304800" cy="304800"/>
    <xdr:pic>
      <xdr:nvPicPr>
        <xdr:cNvPr id="138" name="ТБНД.12.77.05.06_Фланец S=8 N=8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137</xdr:row>
      <xdr:rowOff>47625</xdr:rowOff>
    </xdr:from>
    <xdr:ext cx="304800" cy="304800"/>
    <xdr:pic>
      <xdr:nvPicPr>
        <xdr:cNvPr id="139" name="ТБНД.12.77.11.06_Платик язычка S=8 N=4+4=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138</xdr:row>
      <xdr:rowOff>47625</xdr:rowOff>
    </xdr:from>
    <xdr:ext cx="304800" cy="304800"/>
    <xdr:pic>
      <xdr:nvPicPr>
        <xdr:cNvPr id="140" name="ТБНД.12.77.26.02_Пластина S=8 N=4+4=8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139</xdr:row>
      <xdr:rowOff>47625</xdr:rowOff>
    </xdr:from>
    <xdr:ext cx="304800" cy="304800"/>
    <xdr:pic>
      <xdr:nvPicPr>
        <xdr:cNvPr id="141" name="ТБНД.12.77.26.24_Планка флажка S=8 N=2+2=4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140</xdr:row>
      <xdr:rowOff>47625</xdr:rowOff>
    </xdr:from>
    <xdr:ext cx="304800" cy="304800"/>
    <xdr:pic>
      <xdr:nvPicPr>
        <xdr:cNvPr id="142" name="ТБНД.12.77.31.01_Фланец S=8 N=2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141</xdr:row>
      <xdr:rowOff>47625</xdr:rowOff>
    </xdr:from>
    <xdr:ext cx="304800" cy="304800"/>
    <xdr:pic>
      <xdr:nvPicPr>
        <xdr:cNvPr id="143" name="ТБНД.12.77.31.03_Стенка S=8 N=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142</xdr:row>
      <xdr:rowOff>47625</xdr:rowOff>
    </xdr:from>
    <xdr:ext cx="304800" cy="304800"/>
    <xdr:pic>
      <xdr:nvPicPr>
        <xdr:cNvPr id="144" name="ТБНД.12.77.36.02_Платик S=8 N=16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143</xdr:row>
      <xdr:rowOff>47625</xdr:rowOff>
    </xdr:from>
    <xdr:ext cx="304800" cy="304800"/>
    <xdr:pic>
      <xdr:nvPicPr>
        <xdr:cNvPr id="145" name="ТБНД.12.77.36.03_Ребро S=8 N=16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144</xdr:row>
      <xdr:rowOff>47625</xdr:rowOff>
    </xdr:from>
    <xdr:ext cx="304800" cy="304800"/>
    <xdr:pic>
      <xdr:nvPicPr>
        <xdr:cNvPr id="146" name="ТБНД.12.77.37.01_Платик S=8 N=8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145</xdr:row>
      <xdr:rowOff>47625</xdr:rowOff>
    </xdr:from>
    <xdr:ext cx="304800" cy="304800"/>
    <xdr:pic>
      <xdr:nvPicPr>
        <xdr:cNvPr id="147" name="ТБНД.12.77.37.02_Ребро S=8 N=8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146</xdr:row>
      <xdr:rowOff>47625</xdr:rowOff>
    </xdr:from>
    <xdr:ext cx="304800" cy="304800"/>
    <xdr:pic>
      <xdr:nvPicPr>
        <xdr:cNvPr id="148" name="ТБНД.12.77.37.03_Ребро S=8 N=16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147</xdr:row>
      <xdr:rowOff>47625</xdr:rowOff>
    </xdr:from>
    <xdr:ext cx="304800" cy="304800"/>
    <xdr:pic>
      <xdr:nvPicPr>
        <xdr:cNvPr id="149" name="ТБНД.12.77.38.01_Платик S=8 N=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148</xdr:row>
      <xdr:rowOff>47625</xdr:rowOff>
    </xdr:from>
    <xdr:ext cx="304800" cy="304800"/>
    <xdr:pic>
      <xdr:nvPicPr>
        <xdr:cNvPr id="150" name="ТБНД.12.77.38.02_Ребро S=8 N=8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149</xdr:row>
      <xdr:rowOff>47625</xdr:rowOff>
    </xdr:from>
    <xdr:ext cx="304800" cy="304800"/>
    <xdr:pic>
      <xdr:nvPicPr>
        <xdr:cNvPr id="151" name="ТБНД.12.77.41.01_Пластина S=8 N=2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150</xdr:row>
      <xdr:rowOff>47625</xdr:rowOff>
    </xdr:from>
    <xdr:ext cx="304800" cy="304800"/>
    <xdr:pic>
      <xdr:nvPicPr>
        <xdr:cNvPr id="152" name="ТБНД.12.77.42.07_Платик S=8 N=2+2=4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151</xdr:row>
      <xdr:rowOff>47625</xdr:rowOff>
    </xdr:from>
    <xdr:ext cx="304800" cy="304800"/>
    <xdr:pic>
      <xdr:nvPicPr>
        <xdr:cNvPr id="153" name="ТБНД.12.77.50.01_Пластина S=8 N=4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152</xdr:row>
      <xdr:rowOff>47625</xdr:rowOff>
    </xdr:from>
    <xdr:ext cx="304800" cy="304800"/>
    <xdr:pic>
      <xdr:nvPicPr>
        <xdr:cNvPr id="154" name="ТБНД.12.77.50.02_Пластина S=8 N=8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153</xdr:row>
      <xdr:rowOff>47625</xdr:rowOff>
    </xdr:from>
    <xdr:ext cx="304800" cy="304800"/>
    <xdr:pic>
      <xdr:nvPicPr>
        <xdr:cNvPr id="155" name="ТБНД.12.77.50.03_Пластина S=8 N=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154</xdr:row>
      <xdr:rowOff>47625</xdr:rowOff>
    </xdr:from>
    <xdr:ext cx="304800" cy="304800"/>
    <xdr:pic>
      <xdr:nvPicPr>
        <xdr:cNvPr id="156" name="ТБНД.12.77.15.01_Площадка S=10 N=8+8=16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155</xdr:row>
      <xdr:rowOff>47625</xdr:rowOff>
    </xdr:from>
    <xdr:ext cx="304800" cy="304800"/>
    <xdr:pic>
      <xdr:nvPicPr>
        <xdr:cNvPr id="157" name="ТБНД.12.77.16.01_Площадка S=10 N=4+4=8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156</xdr:row>
      <xdr:rowOff>47625</xdr:rowOff>
    </xdr:from>
    <xdr:ext cx="304800" cy="304800"/>
    <xdr:pic>
      <xdr:nvPicPr>
        <xdr:cNvPr id="158" name="ТБНД.12.77.26.03_Плита S=10 N=2+2=4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157</xdr:row>
      <xdr:rowOff>47625</xdr:rowOff>
    </xdr:from>
    <xdr:ext cx="304800" cy="304800"/>
    <xdr:pic>
      <xdr:nvPicPr>
        <xdr:cNvPr id="159" name="ТБНД.12.77.26.23_Планка направляющей S=10 N=2+2=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158</xdr:row>
      <xdr:rowOff>47625</xdr:rowOff>
    </xdr:from>
    <xdr:ext cx="304800" cy="304800"/>
    <xdr:pic>
      <xdr:nvPicPr>
        <xdr:cNvPr id="160" name="ТБНД.12.77.26.25_Планка разравнивателя S=10 N=6+6=12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159</xdr:row>
      <xdr:rowOff>47625</xdr:rowOff>
    </xdr:from>
    <xdr:ext cx="304800" cy="304800"/>
    <xdr:pic>
      <xdr:nvPicPr>
        <xdr:cNvPr id="161" name="ТБНД.12.77.41.02_Фланец S=10 N=4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160</xdr:row>
      <xdr:rowOff>47625</xdr:rowOff>
    </xdr:from>
    <xdr:ext cx="304800" cy="304800"/>
    <xdr:pic>
      <xdr:nvPicPr>
        <xdr:cNvPr id="162" name="ТБНД.12.77.41.06_Ребро S=10 N=4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161</xdr:row>
      <xdr:rowOff>47625</xdr:rowOff>
    </xdr:from>
    <xdr:ext cx="304800" cy="304800"/>
    <xdr:pic>
      <xdr:nvPicPr>
        <xdr:cNvPr id="163" name="ТБНД.12.77.42.03_Планка петель S=10 N=2+2=4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162</xdr:row>
      <xdr:rowOff>47625</xdr:rowOff>
    </xdr:from>
    <xdr:ext cx="304800" cy="304800"/>
    <xdr:pic>
      <xdr:nvPicPr>
        <xdr:cNvPr id="164" name="ТБНД.12.77.50.04_Фланец вентилятора S=10 N=2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163</xdr:row>
      <xdr:rowOff>47625</xdr:rowOff>
    </xdr:from>
    <xdr:ext cx="304800" cy="304800"/>
    <xdr:pic>
      <xdr:nvPicPr>
        <xdr:cNvPr id="165" name="ТБНД.12.77.05.05_Платик S=12 N=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164</xdr:row>
      <xdr:rowOff>47625</xdr:rowOff>
    </xdr:from>
    <xdr:ext cx="304800" cy="304800"/>
    <xdr:pic>
      <xdr:nvPicPr>
        <xdr:cNvPr id="166" name="ТБНД.12.77.06.08_Фланец S=12 N=4+4=8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165</xdr:row>
      <xdr:rowOff>47625</xdr:rowOff>
    </xdr:from>
    <xdr:ext cx="304800" cy="304800"/>
    <xdr:pic>
      <xdr:nvPicPr>
        <xdr:cNvPr id="167" name="ТБНД.12.77.30.23_Планка флажка S=12 N=2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166</xdr:row>
      <xdr:rowOff>47625</xdr:rowOff>
    </xdr:from>
    <xdr:ext cx="304800" cy="304800"/>
    <xdr:pic>
      <xdr:nvPicPr>
        <xdr:cNvPr id="168" name="ТБНД.12.77.30.24_Планка ручки S=12 N=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167</xdr:row>
      <xdr:rowOff>47625</xdr:rowOff>
    </xdr:from>
    <xdr:ext cx="304800" cy="304800"/>
    <xdr:pic>
      <xdr:nvPicPr>
        <xdr:cNvPr id="169" name="ТБНД.12.77.32.14_Планка флажка S=12 N=2+2=4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168</xdr:row>
      <xdr:rowOff>47625</xdr:rowOff>
    </xdr:from>
    <xdr:ext cx="304800" cy="304800"/>
    <xdr:pic>
      <xdr:nvPicPr>
        <xdr:cNvPr id="170" name="ТБНД.12.77.32.15_Планка ручки S=12 N=2+2=4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169</xdr:row>
      <xdr:rowOff>47625</xdr:rowOff>
    </xdr:from>
    <xdr:ext cx="304800" cy="304800"/>
    <xdr:pic>
      <xdr:nvPicPr>
        <xdr:cNvPr id="171" name="ТБНД.12.77.32.23_Планка щетки S=12 N=2+2=4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170</xdr:row>
      <xdr:rowOff>47625</xdr:rowOff>
    </xdr:from>
    <xdr:ext cx="304800" cy="304800"/>
    <xdr:pic>
      <xdr:nvPicPr>
        <xdr:cNvPr id="172" name="ТБНД.12.77.41.58_Платик S=12 N=4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171</xdr:row>
      <xdr:rowOff>47625</xdr:rowOff>
    </xdr:from>
    <xdr:ext cx="304800" cy="304800"/>
    <xdr:pic>
      <xdr:nvPicPr>
        <xdr:cNvPr id="173" name="ТБНД.12.77.44.13_Планка ручки S=12 N=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172</xdr:row>
      <xdr:rowOff>47625</xdr:rowOff>
    </xdr:from>
    <xdr:ext cx="304800" cy="304800"/>
    <xdr:pic>
      <xdr:nvPicPr>
        <xdr:cNvPr id="174" name="ТБНД.12.77.44.14_Планка флажка S=12 N=2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173</xdr:row>
      <xdr:rowOff>47625</xdr:rowOff>
    </xdr:from>
    <xdr:ext cx="304800" cy="304800"/>
    <xdr:pic>
      <xdr:nvPicPr>
        <xdr:cNvPr id="175" name="ТБНД.12.77.32.13_Планка петель S=14 N=2+2=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174</xdr:row>
      <xdr:rowOff>47625</xdr:rowOff>
    </xdr:from>
    <xdr:ext cx="304800" cy="304800"/>
    <xdr:pic>
      <xdr:nvPicPr>
        <xdr:cNvPr id="176" name="ТБНД.12.77.31.33_Планка петель S=16 N=2+2=4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175</xdr:row>
      <xdr:rowOff>47625</xdr:rowOff>
    </xdr:from>
    <xdr:ext cx="304800" cy="304800"/>
    <xdr:pic>
      <xdr:nvPicPr>
        <xdr:cNvPr id="177" name="ТБНД.12.77.41.63_Планка петель S=16 N=2+2=4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176</xdr:row>
      <xdr:rowOff>47625</xdr:rowOff>
    </xdr:from>
    <xdr:ext cx="304800" cy="304800"/>
    <xdr:pic>
      <xdr:nvPicPr>
        <xdr:cNvPr id="178" name="ТБНД.12.77.06.07_Плита нижняя S=25 N=12+12=24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177</xdr:row>
      <xdr:rowOff>47625</xdr:rowOff>
    </xdr:from>
    <xdr:ext cx="304800" cy="304800"/>
    <xdr:pic>
      <xdr:nvPicPr>
        <xdr:cNvPr id="179" name="ТБНД.12.77.06.09_Плита верхняя S=25 N=8+8=16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6"/>
  <sheetViews>
    <sheetView workbookViewId="0">
      <selection sqref="A1:I1"/>
    </sheetView>
  </sheetViews>
  <sheetFormatPr defaultRowHeight="15" x14ac:dyDescent="0.25"/>
  <cols>
    <col min="1" max="1" width="19.5703125" customWidth="1"/>
    <col min="2" max="2" width="9.140625" customWidth="1"/>
    <col min="3" max="3" width="30.7109375" customWidth="1"/>
    <col min="4" max="4" width="16.7109375" customWidth="1"/>
    <col min="5" max="5" width="8" customWidth="1"/>
    <col min="6" max="6" width="49.28515625" customWidth="1"/>
    <col min="7" max="7" width="9.140625" customWidth="1"/>
    <col min="8" max="8" width="13.42578125" customWidth="1"/>
    <col min="9" max="9" width="12.42578125" customWidth="1"/>
    <col min="10" max="11" width="9.140625" hidden="1" customWidth="1"/>
  </cols>
  <sheetData>
    <row r="1" spans="1:11" s="6" customFormat="1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</row>
    <row r="2" spans="1:11" s="16" customFormat="1" ht="21" x14ac:dyDescent="0.35">
      <c r="C2" s="95" t="s">
        <v>1</v>
      </c>
      <c r="D2" s="95"/>
      <c r="E2" s="95"/>
      <c r="F2" s="95"/>
      <c r="G2" s="95"/>
      <c r="H2" s="95"/>
      <c r="I2" s="95"/>
    </row>
    <row r="3" spans="1:11" s="17" customFormat="1" x14ac:dyDescent="0.25">
      <c r="A3" s="96" t="s">
        <v>2</v>
      </c>
      <c r="B3" s="96"/>
      <c r="C3" s="96"/>
      <c r="D3" s="96"/>
      <c r="E3" s="96"/>
      <c r="F3" s="96"/>
      <c r="G3" s="96"/>
      <c r="H3" s="96"/>
      <c r="I3" s="96"/>
    </row>
    <row r="4" spans="1:11" x14ac:dyDescent="0.25">
      <c r="A4" s="106" t="s">
        <v>3</v>
      </c>
      <c r="B4" s="102" t="s">
        <v>4</v>
      </c>
      <c r="C4" s="102" t="s">
        <v>5</v>
      </c>
      <c r="D4" s="102" t="s">
        <v>6</v>
      </c>
      <c r="E4" s="100" t="s">
        <v>7</v>
      </c>
      <c r="F4" s="102" t="s">
        <v>8</v>
      </c>
      <c r="G4" s="102" t="s">
        <v>9</v>
      </c>
      <c r="H4" s="102" t="s">
        <v>10</v>
      </c>
      <c r="I4" s="103" t="s">
        <v>11</v>
      </c>
    </row>
    <row r="5" spans="1:11" x14ac:dyDescent="0.25">
      <c r="A5" s="107"/>
      <c r="B5" s="101"/>
      <c r="C5" s="101"/>
      <c r="D5" s="101"/>
      <c r="E5" s="101"/>
      <c r="F5" s="101"/>
      <c r="G5" s="101"/>
      <c r="H5" s="101"/>
      <c r="I5" s="104"/>
    </row>
    <row r="6" spans="1:11" x14ac:dyDescent="0.25">
      <c r="A6" s="18" t="s">
        <v>12</v>
      </c>
      <c r="B6" s="19">
        <v>1.5</v>
      </c>
      <c r="C6" s="19" t="s">
        <v>13</v>
      </c>
      <c r="D6" s="8" t="s">
        <v>14</v>
      </c>
      <c r="E6" s="8">
        <v>1</v>
      </c>
      <c r="F6" s="8" t="s">
        <v>15</v>
      </c>
      <c r="G6" s="8">
        <v>4</v>
      </c>
      <c r="H6" s="9">
        <v>2974.66650390625</v>
      </c>
      <c r="I6" s="14">
        <v>11898.666015625</v>
      </c>
      <c r="J6">
        <v>3.7980000972747803</v>
      </c>
      <c r="K6">
        <v>6251.00341796875</v>
      </c>
    </row>
    <row r="7" spans="1:11" x14ac:dyDescent="0.25">
      <c r="A7" s="18" t="s">
        <v>12</v>
      </c>
      <c r="B7" s="19">
        <v>1.5</v>
      </c>
      <c r="C7" s="19" t="s">
        <v>16</v>
      </c>
      <c r="D7" s="8" t="s">
        <v>14</v>
      </c>
      <c r="E7" s="8">
        <v>2</v>
      </c>
      <c r="F7" s="8" t="s">
        <v>17</v>
      </c>
      <c r="G7" s="8">
        <v>4</v>
      </c>
      <c r="H7" s="9">
        <v>4306.111328125</v>
      </c>
      <c r="I7" s="14">
        <v>17224.4453125</v>
      </c>
      <c r="J7">
        <v>11.461999893188477</v>
      </c>
      <c r="K7">
        <v>8330.556640625</v>
      </c>
    </row>
    <row r="8" spans="1:11" x14ac:dyDescent="0.25">
      <c r="A8" s="18" t="s">
        <v>12</v>
      </c>
      <c r="B8" s="19">
        <v>1.5</v>
      </c>
      <c r="C8" s="19" t="s">
        <v>16</v>
      </c>
      <c r="D8" s="8" t="s">
        <v>14</v>
      </c>
      <c r="E8" s="8">
        <v>3</v>
      </c>
      <c r="F8" s="8" t="s">
        <v>18</v>
      </c>
      <c r="G8" s="8">
        <v>4</v>
      </c>
      <c r="H8" s="9">
        <v>291.1864013671875</v>
      </c>
      <c r="I8" s="14">
        <v>1164.74560546875</v>
      </c>
      <c r="J8">
        <v>3.9000000804662704E-2</v>
      </c>
      <c r="K8">
        <v>775.42938232421875</v>
      </c>
    </row>
    <row r="9" spans="1:11" x14ac:dyDescent="0.25">
      <c r="A9" s="18" t="s">
        <v>12</v>
      </c>
      <c r="B9" s="19">
        <v>1.5</v>
      </c>
      <c r="C9" s="19" t="s">
        <v>19</v>
      </c>
      <c r="D9" s="8" t="s">
        <v>14</v>
      </c>
      <c r="E9" s="8">
        <v>4</v>
      </c>
      <c r="F9" s="8" t="s">
        <v>20</v>
      </c>
      <c r="G9" s="8">
        <v>2</v>
      </c>
      <c r="H9" s="9">
        <v>2977.0078125</v>
      </c>
      <c r="I9" s="14">
        <v>5954.015625</v>
      </c>
      <c r="J9">
        <v>0.43799999356269836</v>
      </c>
      <c r="K9">
        <v>1437.9344482421875</v>
      </c>
    </row>
    <row r="10" spans="1:11" x14ac:dyDescent="0.25">
      <c r="A10" s="18" t="s">
        <v>12</v>
      </c>
      <c r="B10" s="19">
        <v>2</v>
      </c>
      <c r="C10" s="19" t="s">
        <v>16</v>
      </c>
      <c r="D10" s="8" t="s">
        <v>14</v>
      </c>
      <c r="E10" s="8">
        <v>5</v>
      </c>
      <c r="F10" s="8" t="s">
        <v>21</v>
      </c>
      <c r="G10" s="8">
        <v>2</v>
      </c>
      <c r="H10" s="9">
        <v>8019.958984375</v>
      </c>
      <c r="I10" s="14">
        <v>16039.91796875</v>
      </c>
      <c r="J10">
        <v>27.184999465942383</v>
      </c>
      <c r="K10">
        <v>10771.7646484375</v>
      </c>
    </row>
    <row r="11" spans="1:11" x14ac:dyDescent="0.25">
      <c r="A11" s="18" t="s">
        <v>12</v>
      </c>
      <c r="B11" s="19">
        <v>2</v>
      </c>
      <c r="C11" s="19" t="s">
        <v>22</v>
      </c>
      <c r="D11" s="8" t="s">
        <v>14</v>
      </c>
      <c r="E11" s="8">
        <v>6</v>
      </c>
      <c r="F11" s="8" t="s">
        <v>23</v>
      </c>
      <c r="G11" s="8">
        <v>2</v>
      </c>
      <c r="H11" s="9">
        <v>6413.08349609375</v>
      </c>
      <c r="I11" s="14">
        <v>12826.1669921875</v>
      </c>
      <c r="J11">
        <v>26.844999313354492</v>
      </c>
      <c r="K11">
        <v>9787.8427734375</v>
      </c>
    </row>
    <row r="12" spans="1:11" x14ac:dyDescent="0.25">
      <c r="A12" s="18" t="s">
        <v>12</v>
      </c>
      <c r="B12" s="19">
        <v>2</v>
      </c>
      <c r="C12" s="19" t="s">
        <v>22</v>
      </c>
      <c r="D12" s="8" t="s">
        <v>14</v>
      </c>
      <c r="E12" s="8">
        <v>7</v>
      </c>
      <c r="F12" s="8" t="s">
        <v>24</v>
      </c>
      <c r="G12" s="8">
        <v>2</v>
      </c>
      <c r="H12" s="9">
        <v>6325.89794921875</v>
      </c>
      <c r="I12" s="14">
        <v>12651.7958984375</v>
      </c>
      <c r="J12">
        <v>26.150999069213867</v>
      </c>
      <c r="K12">
        <v>10101.486328125</v>
      </c>
    </row>
    <row r="13" spans="1:11" x14ac:dyDescent="0.25">
      <c r="A13" s="18" t="s">
        <v>12</v>
      </c>
      <c r="B13" s="19">
        <v>2</v>
      </c>
      <c r="C13" s="19" t="s">
        <v>16</v>
      </c>
      <c r="D13" s="8" t="s">
        <v>14</v>
      </c>
      <c r="E13" s="8">
        <v>8</v>
      </c>
      <c r="F13" s="8" t="s">
        <v>25</v>
      </c>
      <c r="G13" s="8">
        <v>2</v>
      </c>
      <c r="H13" s="9">
        <v>7934.67724609375</v>
      </c>
      <c r="I13" s="14">
        <v>15869.3544921875</v>
      </c>
      <c r="J13">
        <v>26.489999771118164</v>
      </c>
      <c r="K13">
        <v>11121.9375</v>
      </c>
    </row>
    <row r="14" spans="1:11" x14ac:dyDescent="0.25">
      <c r="A14" s="18" t="s">
        <v>12</v>
      </c>
      <c r="B14" s="19">
        <v>2</v>
      </c>
      <c r="C14" s="19" t="s">
        <v>22</v>
      </c>
      <c r="D14" s="8" t="s">
        <v>14</v>
      </c>
      <c r="E14" s="8">
        <v>9</v>
      </c>
      <c r="F14" s="8" t="s">
        <v>26</v>
      </c>
      <c r="G14" s="8">
        <v>2</v>
      </c>
      <c r="H14" s="9">
        <v>5155.22412109375</v>
      </c>
      <c r="I14" s="14">
        <v>10310.4482421875</v>
      </c>
      <c r="J14">
        <v>21.804000854492188</v>
      </c>
      <c r="K14">
        <v>7914.0927734375</v>
      </c>
    </row>
    <row r="15" spans="1:11" x14ac:dyDescent="0.25">
      <c r="A15" s="18" t="s">
        <v>12</v>
      </c>
      <c r="B15" s="19">
        <v>2</v>
      </c>
      <c r="C15" s="19" t="s">
        <v>22</v>
      </c>
      <c r="D15" s="8" t="s">
        <v>14</v>
      </c>
      <c r="E15" s="8">
        <v>10</v>
      </c>
      <c r="F15" s="8" t="s">
        <v>27</v>
      </c>
      <c r="G15" s="8">
        <v>2</v>
      </c>
      <c r="H15" s="9">
        <v>4302.32470703125</v>
      </c>
      <c r="I15" s="14">
        <v>8604.6494140625</v>
      </c>
      <c r="J15">
        <v>18.420999526977539</v>
      </c>
      <c r="K15">
        <v>6367.505859375</v>
      </c>
    </row>
    <row r="16" spans="1:11" x14ac:dyDescent="0.25">
      <c r="A16" s="18" t="s">
        <v>12</v>
      </c>
      <c r="B16" s="19">
        <v>2</v>
      </c>
      <c r="C16" s="19" t="s">
        <v>16</v>
      </c>
      <c r="D16" s="8" t="s">
        <v>14</v>
      </c>
      <c r="E16" s="8">
        <v>11</v>
      </c>
      <c r="F16" s="8" t="s">
        <v>28</v>
      </c>
      <c r="G16" s="8">
        <v>2</v>
      </c>
      <c r="H16" s="9">
        <v>4368.76953125</v>
      </c>
      <c r="I16" s="14">
        <v>8737.5390625</v>
      </c>
      <c r="J16">
        <v>15.684000015258789</v>
      </c>
      <c r="K16">
        <v>6426.84130859375</v>
      </c>
    </row>
    <row r="17" spans="1:11" x14ac:dyDescent="0.25">
      <c r="A17" s="18" t="s">
        <v>12</v>
      </c>
      <c r="B17" s="19">
        <v>2</v>
      </c>
      <c r="C17" s="19" t="s">
        <v>16</v>
      </c>
      <c r="D17" s="8" t="s">
        <v>14</v>
      </c>
      <c r="E17" s="8">
        <v>12</v>
      </c>
      <c r="F17" s="8" t="s">
        <v>29</v>
      </c>
      <c r="G17" s="8">
        <v>2</v>
      </c>
      <c r="H17" s="9">
        <v>6625.333984375</v>
      </c>
      <c r="I17" s="14">
        <v>13250.66796875</v>
      </c>
      <c r="J17">
        <v>25.003000259399414</v>
      </c>
      <c r="K17">
        <v>8709.9912109375</v>
      </c>
    </row>
    <row r="18" spans="1:11" x14ac:dyDescent="0.25">
      <c r="A18" s="18" t="s">
        <v>12</v>
      </c>
      <c r="B18" s="19">
        <v>2</v>
      </c>
      <c r="C18" s="19" t="s">
        <v>22</v>
      </c>
      <c r="D18" s="8" t="s">
        <v>14</v>
      </c>
      <c r="E18" s="8">
        <v>13</v>
      </c>
      <c r="F18" s="8" t="s">
        <v>30</v>
      </c>
      <c r="G18" s="8">
        <v>2</v>
      </c>
      <c r="H18" s="9">
        <v>4074.559814453125</v>
      </c>
      <c r="I18" s="14">
        <v>8149.11962890625</v>
      </c>
      <c r="J18">
        <v>17.172000885009766</v>
      </c>
      <c r="K18">
        <v>6851.490234375</v>
      </c>
    </row>
    <row r="19" spans="1:11" x14ac:dyDescent="0.25">
      <c r="A19" s="18" t="s">
        <v>12</v>
      </c>
      <c r="B19" s="19">
        <v>2</v>
      </c>
      <c r="C19" s="19" t="s">
        <v>22</v>
      </c>
      <c r="D19" s="8" t="s">
        <v>14</v>
      </c>
      <c r="E19" s="8">
        <v>14</v>
      </c>
      <c r="F19" s="8" t="s">
        <v>31</v>
      </c>
      <c r="G19" s="8">
        <v>2</v>
      </c>
      <c r="H19" s="9">
        <v>5426.1796875</v>
      </c>
      <c r="I19" s="14">
        <v>10852.359375</v>
      </c>
      <c r="J19">
        <v>23.531999588012695</v>
      </c>
      <c r="K19">
        <v>6902.86279296875</v>
      </c>
    </row>
    <row r="20" spans="1:11" x14ac:dyDescent="0.25">
      <c r="A20" s="18" t="s">
        <v>12</v>
      </c>
      <c r="B20" s="19">
        <v>2</v>
      </c>
      <c r="C20" s="19" t="s">
        <v>16</v>
      </c>
      <c r="D20" s="8" t="s">
        <v>14</v>
      </c>
      <c r="E20" s="8">
        <v>15</v>
      </c>
      <c r="F20" s="8" t="s">
        <v>32</v>
      </c>
      <c r="G20" s="8">
        <v>2</v>
      </c>
      <c r="H20" s="9">
        <v>5161.431640625</v>
      </c>
      <c r="I20" s="14">
        <v>10322.86328125</v>
      </c>
      <c r="J20">
        <v>19.055000305175781</v>
      </c>
      <c r="K20">
        <v>7489.10595703125</v>
      </c>
    </row>
    <row r="21" spans="1:11" x14ac:dyDescent="0.25">
      <c r="A21" s="18" t="s">
        <v>12</v>
      </c>
      <c r="B21" s="19">
        <v>2</v>
      </c>
      <c r="C21" s="19" t="s">
        <v>16</v>
      </c>
      <c r="D21" s="8" t="s">
        <v>14</v>
      </c>
      <c r="E21" s="8">
        <v>16</v>
      </c>
      <c r="F21" s="8" t="s">
        <v>33</v>
      </c>
      <c r="G21" s="8">
        <v>2</v>
      </c>
      <c r="H21" s="9">
        <v>5880.521484375</v>
      </c>
      <c r="I21" s="14">
        <v>11761.04296875</v>
      </c>
      <c r="J21">
        <v>22.110000610351563</v>
      </c>
      <c r="K21">
        <v>7214.7763671875</v>
      </c>
    </row>
    <row r="22" spans="1:11" x14ac:dyDescent="0.25">
      <c r="A22" s="18" t="s">
        <v>12</v>
      </c>
      <c r="B22" s="19">
        <v>2</v>
      </c>
      <c r="C22" s="19" t="s">
        <v>13</v>
      </c>
      <c r="D22" s="8" t="s">
        <v>14</v>
      </c>
      <c r="E22" s="8">
        <v>17</v>
      </c>
      <c r="F22" s="8" t="s">
        <v>34</v>
      </c>
      <c r="G22" s="8">
        <v>8</v>
      </c>
      <c r="H22" s="9">
        <v>6953.19775390625</v>
      </c>
      <c r="I22" s="14">
        <v>55625.58203125</v>
      </c>
      <c r="J22">
        <v>16.062000274658203</v>
      </c>
      <c r="K22">
        <v>5874.828125</v>
      </c>
    </row>
    <row r="23" spans="1:11" x14ac:dyDescent="0.25">
      <c r="A23" s="18" t="s">
        <v>12</v>
      </c>
      <c r="B23" s="19">
        <v>2</v>
      </c>
      <c r="C23" s="19" t="s">
        <v>13</v>
      </c>
      <c r="D23" s="8" t="s">
        <v>14</v>
      </c>
      <c r="E23" s="8">
        <v>18</v>
      </c>
      <c r="F23" s="8" t="s">
        <v>35</v>
      </c>
      <c r="G23" s="8">
        <v>8</v>
      </c>
      <c r="H23" s="9">
        <v>5555.06494140625</v>
      </c>
      <c r="I23" s="14">
        <v>44440.51953125</v>
      </c>
      <c r="J23">
        <v>16.621000289916992</v>
      </c>
      <c r="K23">
        <v>5714.6943359375</v>
      </c>
    </row>
    <row r="24" spans="1:11" x14ac:dyDescent="0.25">
      <c r="A24" s="18" t="s">
        <v>12</v>
      </c>
      <c r="B24" s="19">
        <v>2</v>
      </c>
      <c r="C24" s="19" t="s">
        <v>22</v>
      </c>
      <c r="D24" s="8" t="s">
        <v>14</v>
      </c>
      <c r="E24" s="8">
        <v>19</v>
      </c>
      <c r="F24" s="8" t="s">
        <v>36</v>
      </c>
      <c r="G24" s="8">
        <v>8</v>
      </c>
      <c r="H24" s="9">
        <v>334.90304565429688</v>
      </c>
      <c r="I24" s="14">
        <v>2679.224365234375</v>
      </c>
      <c r="J24">
        <v>0.29800000786781311</v>
      </c>
      <c r="K24">
        <v>3446.591552734375</v>
      </c>
    </row>
    <row r="25" spans="1:11" x14ac:dyDescent="0.25">
      <c r="A25" s="18" t="s">
        <v>12</v>
      </c>
      <c r="B25" s="19">
        <v>2</v>
      </c>
      <c r="C25" s="19" t="s">
        <v>16</v>
      </c>
      <c r="D25" s="8" t="s">
        <v>14</v>
      </c>
      <c r="E25" s="8">
        <v>20</v>
      </c>
      <c r="F25" s="8" t="s">
        <v>37</v>
      </c>
      <c r="G25" s="8">
        <v>4</v>
      </c>
      <c r="H25" s="9">
        <v>669.1795654296875</v>
      </c>
      <c r="I25" s="14">
        <v>2676.71826171875</v>
      </c>
      <c r="J25">
        <v>1.2760000228881836</v>
      </c>
      <c r="K25">
        <v>3702.684326171875</v>
      </c>
    </row>
    <row r="26" spans="1:11" x14ac:dyDescent="0.25">
      <c r="A26" s="18" t="s">
        <v>12</v>
      </c>
      <c r="B26" s="19">
        <v>2</v>
      </c>
      <c r="C26" s="19" t="s">
        <v>16</v>
      </c>
      <c r="D26" s="8" t="s">
        <v>14</v>
      </c>
      <c r="E26" s="8">
        <v>21</v>
      </c>
      <c r="F26" s="8" t="s">
        <v>38</v>
      </c>
      <c r="G26" s="8">
        <v>4</v>
      </c>
      <c r="H26" s="9">
        <v>688.25579833984375</v>
      </c>
      <c r="I26" s="14">
        <v>2753.023193359375</v>
      </c>
      <c r="J26">
        <v>1.3270000219345093</v>
      </c>
      <c r="K26">
        <v>3843.283203125</v>
      </c>
    </row>
    <row r="27" spans="1:11" x14ac:dyDescent="0.25">
      <c r="A27" s="18" t="s">
        <v>12</v>
      </c>
      <c r="B27" s="19">
        <v>2</v>
      </c>
      <c r="C27" s="19" t="s">
        <v>22</v>
      </c>
      <c r="D27" s="8" t="s">
        <v>14</v>
      </c>
      <c r="E27" s="8">
        <v>22</v>
      </c>
      <c r="F27" s="8" t="s">
        <v>39</v>
      </c>
      <c r="G27" s="8">
        <v>4</v>
      </c>
      <c r="H27" s="9">
        <v>372.41064453125</v>
      </c>
      <c r="I27" s="14">
        <v>1489.642578125</v>
      </c>
      <c r="J27">
        <v>0.31499999761581421</v>
      </c>
      <c r="K27">
        <v>3645.363037109375</v>
      </c>
    </row>
    <row r="28" spans="1:11" x14ac:dyDescent="0.25">
      <c r="A28" s="18" t="s">
        <v>12</v>
      </c>
      <c r="B28" s="19">
        <v>2</v>
      </c>
      <c r="C28" s="19" t="s">
        <v>13</v>
      </c>
      <c r="D28" s="8" t="s">
        <v>14</v>
      </c>
      <c r="E28" s="8">
        <v>23</v>
      </c>
      <c r="F28" s="8" t="s">
        <v>40</v>
      </c>
      <c r="G28" s="8">
        <v>4</v>
      </c>
      <c r="H28" s="9">
        <v>900.3731689453125</v>
      </c>
      <c r="I28" s="14">
        <v>3601.49267578125</v>
      </c>
      <c r="J28">
        <v>1.6299999952316284</v>
      </c>
      <c r="K28">
        <v>1959.4613037109375</v>
      </c>
    </row>
    <row r="29" spans="1:11" x14ac:dyDescent="0.25">
      <c r="A29" s="18" t="s">
        <v>12</v>
      </c>
      <c r="B29" s="19">
        <v>2</v>
      </c>
      <c r="C29" s="19" t="s">
        <v>22</v>
      </c>
      <c r="D29" s="8" t="s">
        <v>14</v>
      </c>
      <c r="E29" s="8">
        <v>24</v>
      </c>
      <c r="F29" s="8" t="s">
        <v>41</v>
      </c>
      <c r="G29" s="8">
        <v>4</v>
      </c>
      <c r="H29" s="9">
        <v>458.28775024414063</v>
      </c>
      <c r="I29" s="14">
        <v>1833.1510009765625</v>
      </c>
      <c r="J29">
        <v>1.4270000457763672</v>
      </c>
      <c r="K29">
        <v>1825.0811767578125</v>
      </c>
    </row>
    <row r="30" spans="1:11" x14ac:dyDescent="0.25">
      <c r="A30" s="18" t="s">
        <v>12</v>
      </c>
      <c r="B30" s="19">
        <v>2</v>
      </c>
      <c r="C30" s="19" t="s">
        <v>13</v>
      </c>
      <c r="D30" s="8" t="s">
        <v>14</v>
      </c>
      <c r="E30" s="8">
        <v>25</v>
      </c>
      <c r="F30" s="8" t="s">
        <v>42</v>
      </c>
      <c r="G30" s="8">
        <v>2</v>
      </c>
      <c r="H30" s="9">
        <v>1493.6761474609375</v>
      </c>
      <c r="I30" s="14">
        <v>2987.352294921875</v>
      </c>
      <c r="J30">
        <v>3.0039999485015869</v>
      </c>
      <c r="K30">
        <v>2397.480712890625</v>
      </c>
    </row>
    <row r="31" spans="1:11" x14ac:dyDescent="0.25">
      <c r="A31" s="18" t="s">
        <v>12</v>
      </c>
      <c r="B31" s="19">
        <v>2</v>
      </c>
      <c r="C31" s="19" t="s">
        <v>22</v>
      </c>
      <c r="D31" s="8" t="s">
        <v>14</v>
      </c>
      <c r="E31" s="8">
        <v>26</v>
      </c>
      <c r="F31" s="8" t="s">
        <v>43</v>
      </c>
      <c r="G31" s="8">
        <v>2</v>
      </c>
      <c r="H31" s="9">
        <v>717.0634765625</v>
      </c>
      <c r="I31" s="14">
        <v>1434.126953125</v>
      </c>
      <c r="J31">
        <v>2.750999927520752</v>
      </c>
      <c r="K31">
        <v>2263.100830078125</v>
      </c>
    </row>
    <row r="32" spans="1:11" x14ac:dyDescent="0.25">
      <c r="A32" s="18" t="s">
        <v>12</v>
      </c>
      <c r="B32" s="19">
        <v>2</v>
      </c>
      <c r="C32" s="19" t="s">
        <v>13</v>
      </c>
      <c r="D32" s="8" t="s">
        <v>14</v>
      </c>
      <c r="E32" s="8">
        <v>27</v>
      </c>
      <c r="F32" s="8" t="s">
        <v>44</v>
      </c>
      <c r="G32" s="8">
        <v>2</v>
      </c>
      <c r="H32" s="9">
        <v>2062.88330078125</v>
      </c>
      <c r="I32" s="14">
        <v>4125.7666015625</v>
      </c>
      <c r="J32">
        <v>5.4180002212524414</v>
      </c>
      <c r="K32">
        <v>3333.003662109375</v>
      </c>
    </row>
    <row r="33" spans="1:11" x14ac:dyDescent="0.25">
      <c r="A33" s="18" t="s">
        <v>12</v>
      </c>
      <c r="B33" s="19">
        <v>2</v>
      </c>
      <c r="C33" s="19" t="s">
        <v>22</v>
      </c>
      <c r="D33" s="8" t="s">
        <v>14</v>
      </c>
      <c r="E33" s="8">
        <v>28</v>
      </c>
      <c r="F33" s="8" t="s">
        <v>45</v>
      </c>
      <c r="G33" s="8">
        <v>2</v>
      </c>
      <c r="H33" s="9">
        <v>1263.48095703125</v>
      </c>
      <c r="I33" s="14">
        <v>2526.9619140625</v>
      </c>
      <c r="J33">
        <v>5.059999942779541</v>
      </c>
      <c r="K33">
        <v>3198.623779296875</v>
      </c>
    </row>
    <row r="34" spans="1:11" x14ac:dyDescent="0.25">
      <c r="A34" s="18" t="s">
        <v>12</v>
      </c>
      <c r="B34" s="19">
        <v>2</v>
      </c>
      <c r="C34" s="19" t="s">
        <v>13</v>
      </c>
      <c r="D34" s="8" t="s">
        <v>14</v>
      </c>
      <c r="E34" s="8">
        <v>29</v>
      </c>
      <c r="F34" s="8" t="s">
        <v>46</v>
      </c>
      <c r="G34" s="8">
        <v>2</v>
      </c>
      <c r="H34" s="9">
        <v>1193.8743896484375</v>
      </c>
      <c r="I34" s="14">
        <v>2387.748779296875</v>
      </c>
      <c r="J34">
        <v>1.5219999551773071</v>
      </c>
      <c r="K34">
        <v>1821.5662841796875</v>
      </c>
    </row>
    <row r="35" spans="1:11" x14ac:dyDescent="0.25">
      <c r="A35" s="18" t="s">
        <v>12</v>
      </c>
      <c r="B35" s="19">
        <v>2</v>
      </c>
      <c r="C35" s="19" t="s">
        <v>22</v>
      </c>
      <c r="D35" s="8" t="s">
        <v>14</v>
      </c>
      <c r="E35" s="8">
        <v>30</v>
      </c>
      <c r="F35" s="8" t="s">
        <v>47</v>
      </c>
      <c r="G35" s="8">
        <v>2</v>
      </c>
      <c r="H35" s="9">
        <v>431.19073486328125</v>
      </c>
      <c r="I35" s="14">
        <v>862.3814697265625</v>
      </c>
      <c r="J35">
        <v>1.3350000381469727</v>
      </c>
      <c r="K35">
        <v>1687.1861572265625</v>
      </c>
    </row>
    <row r="36" spans="1:11" x14ac:dyDescent="0.25">
      <c r="A36" s="18" t="s">
        <v>12</v>
      </c>
      <c r="B36" s="19">
        <v>2</v>
      </c>
      <c r="C36" s="19" t="s">
        <v>16</v>
      </c>
      <c r="D36" s="8" t="s">
        <v>14</v>
      </c>
      <c r="E36" s="8">
        <v>31</v>
      </c>
      <c r="F36" s="8" t="s">
        <v>48</v>
      </c>
      <c r="G36" s="8">
        <v>4</v>
      </c>
      <c r="H36" s="9">
        <v>416.92166137695313</v>
      </c>
      <c r="I36" s="14">
        <v>1667.6866455078125</v>
      </c>
      <c r="J36">
        <v>0.6679999828338623</v>
      </c>
      <c r="K36">
        <v>1536.921142578125</v>
      </c>
    </row>
    <row r="37" spans="1:11" x14ac:dyDescent="0.25">
      <c r="A37" s="18" t="s">
        <v>12</v>
      </c>
      <c r="B37" s="19">
        <v>2</v>
      </c>
      <c r="C37" s="19" t="s">
        <v>22</v>
      </c>
      <c r="D37" s="8" t="s">
        <v>14</v>
      </c>
      <c r="E37" s="8">
        <v>32</v>
      </c>
      <c r="F37" s="8" t="s">
        <v>49</v>
      </c>
      <c r="G37" s="8">
        <v>4</v>
      </c>
      <c r="H37" s="9">
        <v>463.08642578125</v>
      </c>
      <c r="I37" s="14">
        <v>1852.345703125</v>
      </c>
      <c r="J37">
        <v>1.0559999942779541</v>
      </c>
      <c r="K37">
        <v>2387.4765625</v>
      </c>
    </row>
    <row r="38" spans="1:11" x14ac:dyDescent="0.25">
      <c r="A38" s="18" t="s">
        <v>12</v>
      </c>
      <c r="B38" s="19">
        <v>2</v>
      </c>
      <c r="C38" s="19" t="s">
        <v>16</v>
      </c>
      <c r="D38" s="8" t="s">
        <v>14</v>
      </c>
      <c r="E38" s="8">
        <v>33</v>
      </c>
      <c r="F38" s="8" t="s">
        <v>50</v>
      </c>
      <c r="G38" s="8">
        <v>4</v>
      </c>
      <c r="H38" s="9">
        <v>521.89453125</v>
      </c>
      <c r="I38" s="14">
        <v>2087.578125</v>
      </c>
      <c r="J38">
        <v>0.61100000143051147</v>
      </c>
      <c r="K38">
        <v>1155.6820068359375</v>
      </c>
    </row>
    <row r="39" spans="1:11" x14ac:dyDescent="0.25">
      <c r="A39" s="18" t="s">
        <v>12</v>
      </c>
      <c r="B39" s="19">
        <v>2</v>
      </c>
      <c r="C39" s="19" t="s">
        <v>22</v>
      </c>
      <c r="D39" s="8" t="s">
        <v>14</v>
      </c>
      <c r="E39" s="8">
        <v>34</v>
      </c>
      <c r="F39" s="8" t="s">
        <v>51</v>
      </c>
      <c r="G39" s="8">
        <v>4</v>
      </c>
      <c r="H39" s="9">
        <v>90.180145263671875</v>
      </c>
      <c r="I39" s="14">
        <v>360.7205810546875</v>
      </c>
      <c r="J39">
        <v>1.6000000759959221E-2</v>
      </c>
      <c r="K39">
        <v>222.48417663574219</v>
      </c>
    </row>
    <row r="40" spans="1:11" x14ac:dyDescent="0.25">
      <c r="A40" s="18" t="s">
        <v>12</v>
      </c>
      <c r="B40" s="19">
        <v>2</v>
      </c>
      <c r="C40" s="19" t="s">
        <v>13</v>
      </c>
      <c r="D40" s="8" t="s">
        <v>14</v>
      </c>
      <c r="E40" s="8">
        <v>35</v>
      </c>
      <c r="F40" s="8" t="s">
        <v>52</v>
      </c>
      <c r="G40" s="8">
        <v>4</v>
      </c>
      <c r="H40" s="9">
        <v>1051.3140869140625</v>
      </c>
      <c r="I40" s="14">
        <v>4205.25634765625</v>
      </c>
      <c r="J40">
        <v>2.2750000953674316</v>
      </c>
      <c r="K40">
        <v>2189.286376953125</v>
      </c>
    </row>
    <row r="41" spans="1:11" x14ac:dyDescent="0.25">
      <c r="A41" s="18" t="s">
        <v>12</v>
      </c>
      <c r="B41" s="19">
        <v>2</v>
      </c>
      <c r="C41" s="19" t="s">
        <v>22</v>
      </c>
      <c r="D41" s="8" t="s">
        <v>14</v>
      </c>
      <c r="E41" s="8">
        <v>36</v>
      </c>
      <c r="F41" s="8" t="s">
        <v>53</v>
      </c>
      <c r="G41" s="8">
        <v>4</v>
      </c>
      <c r="H41" s="9">
        <v>554.31640625</v>
      </c>
      <c r="I41" s="14">
        <v>2217.265625</v>
      </c>
      <c r="J41">
        <v>2.0460000038146973</v>
      </c>
      <c r="K41">
        <v>2054.90625</v>
      </c>
    </row>
    <row r="42" spans="1:11" x14ac:dyDescent="0.25">
      <c r="A42" s="18" t="s">
        <v>12</v>
      </c>
      <c r="B42" s="19">
        <v>2</v>
      </c>
      <c r="C42" s="19" t="s">
        <v>13</v>
      </c>
      <c r="D42" s="8" t="s">
        <v>14</v>
      </c>
      <c r="E42" s="8">
        <v>37</v>
      </c>
      <c r="F42" s="8" t="s">
        <v>54</v>
      </c>
      <c r="G42" s="8">
        <v>4</v>
      </c>
      <c r="H42" s="9">
        <v>731.4383544921875</v>
      </c>
      <c r="I42" s="14">
        <v>2925.75341796875</v>
      </c>
      <c r="J42">
        <v>0.7929999828338623</v>
      </c>
      <c r="K42">
        <v>1256.467041015625</v>
      </c>
    </row>
    <row r="43" spans="1:11" x14ac:dyDescent="0.25">
      <c r="A43" s="18" t="s">
        <v>12</v>
      </c>
      <c r="B43" s="19">
        <v>2</v>
      </c>
      <c r="C43" s="19" t="s">
        <v>22</v>
      </c>
      <c r="D43" s="8" t="s">
        <v>14</v>
      </c>
      <c r="E43" s="8">
        <v>38</v>
      </c>
      <c r="F43" s="8" t="s">
        <v>55</v>
      </c>
      <c r="G43" s="8">
        <v>4</v>
      </c>
      <c r="H43" s="9">
        <v>256.88665771484375</v>
      </c>
      <c r="I43" s="14">
        <v>1027.546630859375</v>
      </c>
      <c r="J43">
        <v>0.67000001668930054</v>
      </c>
      <c r="K43">
        <v>1122.0870361328125</v>
      </c>
    </row>
    <row r="44" spans="1:11" x14ac:dyDescent="0.25">
      <c r="A44" s="18" t="s">
        <v>12</v>
      </c>
      <c r="B44" s="19">
        <v>2</v>
      </c>
      <c r="C44" s="19" t="s">
        <v>13</v>
      </c>
      <c r="D44" s="8" t="s">
        <v>14</v>
      </c>
      <c r="E44" s="8">
        <v>39</v>
      </c>
      <c r="F44" s="8" t="s">
        <v>56</v>
      </c>
      <c r="G44" s="8">
        <v>4</v>
      </c>
      <c r="H44" s="9">
        <v>1149.158203125</v>
      </c>
      <c r="I44" s="14">
        <v>4596.6328125</v>
      </c>
      <c r="J44">
        <v>2.0350000858306885</v>
      </c>
      <c r="K44">
        <v>2251.9609375</v>
      </c>
    </row>
    <row r="45" spans="1:11" x14ac:dyDescent="0.25">
      <c r="A45" s="18" t="s">
        <v>12</v>
      </c>
      <c r="B45" s="19">
        <v>2</v>
      </c>
      <c r="C45" s="19" t="s">
        <v>22</v>
      </c>
      <c r="D45" s="8" t="s">
        <v>14</v>
      </c>
      <c r="E45" s="8">
        <v>40</v>
      </c>
      <c r="F45" s="8" t="s">
        <v>57</v>
      </c>
      <c r="G45" s="8">
        <v>4</v>
      </c>
      <c r="H45" s="9">
        <v>541.3839111328125</v>
      </c>
      <c r="I45" s="14">
        <v>2165.53564453125</v>
      </c>
      <c r="J45">
        <v>1.9220000505447388</v>
      </c>
      <c r="K45">
        <v>2157.97607421875</v>
      </c>
    </row>
    <row r="46" spans="1:11" x14ac:dyDescent="0.25">
      <c r="A46" s="18" t="s">
        <v>12</v>
      </c>
      <c r="B46" s="19">
        <v>2</v>
      </c>
      <c r="C46" s="19" t="s">
        <v>22</v>
      </c>
      <c r="D46" s="8" t="s">
        <v>14</v>
      </c>
      <c r="E46" s="8">
        <v>41</v>
      </c>
      <c r="F46" s="8" t="s">
        <v>58</v>
      </c>
      <c r="G46" s="8">
        <v>2</v>
      </c>
      <c r="H46" s="9">
        <v>101.54930877685547</v>
      </c>
      <c r="I46" s="14">
        <v>203.09861755371094</v>
      </c>
      <c r="J46">
        <v>2.9999999329447746E-2</v>
      </c>
      <c r="K46">
        <v>387.02536010742188</v>
      </c>
    </row>
    <row r="47" spans="1:11" x14ac:dyDescent="0.25">
      <c r="A47" s="18" t="s">
        <v>12</v>
      </c>
      <c r="B47" s="19">
        <v>2</v>
      </c>
      <c r="C47" s="19" t="s">
        <v>22</v>
      </c>
      <c r="D47" s="8" t="s">
        <v>14</v>
      </c>
      <c r="E47" s="8">
        <v>42</v>
      </c>
      <c r="F47" s="8" t="s">
        <v>59</v>
      </c>
      <c r="G47" s="8">
        <v>2</v>
      </c>
      <c r="H47" s="9">
        <v>84.062034606933594</v>
      </c>
      <c r="I47" s="14">
        <v>168.12406921386719</v>
      </c>
      <c r="J47">
        <v>8.0000003799796104E-3</v>
      </c>
      <c r="K47">
        <v>135.19120788574219</v>
      </c>
    </row>
    <row r="48" spans="1:11" x14ac:dyDescent="0.25">
      <c r="A48" s="18" t="s">
        <v>12</v>
      </c>
      <c r="B48" s="19">
        <v>2</v>
      </c>
      <c r="C48" s="19" t="s">
        <v>13</v>
      </c>
      <c r="D48" s="8" t="s">
        <v>14</v>
      </c>
      <c r="E48" s="8">
        <v>43</v>
      </c>
      <c r="F48" s="8" t="s">
        <v>60</v>
      </c>
      <c r="G48" s="8">
        <v>2</v>
      </c>
      <c r="H48" s="9">
        <v>849.51129150390625</v>
      </c>
      <c r="I48" s="14">
        <v>1699.0225830078125</v>
      </c>
      <c r="J48">
        <v>0.15000000596046448</v>
      </c>
      <c r="K48">
        <v>650.8104248046875</v>
      </c>
    </row>
    <row r="49" spans="1:11" x14ac:dyDescent="0.25">
      <c r="A49" s="18" t="s">
        <v>12</v>
      </c>
      <c r="B49" s="19">
        <v>2</v>
      </c>
      <c r="C49" s="19" t="s">
        <v>22</v>
      </c>
      <c r="D49" s="8" t="s">
        <v>14</v>
      </c>
      <c r="E49" s="8">
        <v>44</v>
      </c>
      <c r="F49" s="8" t="s">
        <v>61</v>
      </c>
      <c r="G49" s="8">
        <v>2</v>
      </c>
      <c r="H49" s="9">
        <v>122.15534210205078</v>
      </c>
      <c r="I49" s="14">
        <v>244.31068420410156</v>
      </c>
      <c r="J49">
        <v>0.10400000214576721</v>
      </c>
      <c r="K49">
        <v>554.6624755859375</v>
      </c>
    </row>
    <row r="50" spans="1:11" x14ac:dyDescent="0.25">
      <c r="A50" s="18" t="s">
        <v>12</v>
      </c>
      <c r="B50" s="19">
        <v>2</v>
      </c>
      <c r="C50" s="19" t="s">
        <v>16</v>
      </c>
      <c r="D50" s="8" t="s">
        <v>14</v>
      </c>
      <c r="E50" s="8">
        <v>45</v>
      </c>
      <c r="F50" s="8" t="s">
        <v>62</v>
      </c>
      <c r="G50" s="8">
        <v>2</v>
      </c>
      <c r="H50" s="9">
        <v>472.89453125</v>
      </c>
      <c r="I50" s="14">
        <v>945.7890625</v>
      </c>
      <c r="J50">
        <v>0.3619999885559082</v>
      </c>
      <c r="K50">
        <v>1208.406494140625</v>
      </c>
    </row>
    <row r="51" spans="1:11" x14ac:dyDescent="0.25">
      <c r="A51" s="18" t="s">
        <v>12</v>
      </c>
      <c r="B51" s="19">
        <v>2</v>
      </c>
      <c r="C51" s="19" t="s">
        <v>22</v>
      </c>
      <c r="D51" s="8" t="s">
        <v>14</v>
      </c>
      <c r="E51" s="8">
        <v>46</v>
      </c>
      <c r="F51" s="8" t="s">
        <v>63</v>
      </c>
      <c r="G51" s="8">
        <v>2</v>
      </c>
      <c r="H51" s="9">
        <v>297.89599609375</v>
      </c>
      <c r="I51" s="14">
        <v>595.7919921875</v>
      </c>
      <c r="J51">
        <v>0.55900001525878906</v>
      </c>
      <c r="K51">
        <v>1858.8790283203125</v>
      </c>
    </row>
    <row r="52" spans="1:11" x14ac:dyDescent="0.25">
      <c r="A52" s="18" t="s">
        <v>12</v>
      </c>
      <c r="B52" s="19">
        <v>2</v>
      </c>
      <c r="C52" s="19" t="s">
        <v>13</v>
      </c>
      <c r="D52" s="8" t="s">
        <v>14</v>
      </c>
      <c r="E52" s="8">
        <v>47</v>
      </c>
      <c r="F52" s="8" t="s">
        <v>64</v>
      </c>
      <c r="G52" s="8">
        <v>2</v>
      </c>
      <c r="H52" s="9">
        <v>900.03594970703125</v>
      </c>
      <c r="I52" s="14">
        <v>1800.0718994140625</v>
      </c>
      <c r="J52">
        <v>0.38999998569488525</v>
      </c>
      <c r="K52">
        <v>904.59136962890625</v>
      </c>
    </row>
    <row r="53" spans="1:11" x14ac:dyDescent="0.25">
      <c r="A53" s="18" t="s">
        <v>12</v>
      </c>
      <c r="B53" s="19">
        <v>2</v>
      </c>
      <c r="C53" s="19" t="s">
        <v>22</v>
      </c>
      <c r="D53" s="8" t="s">
        <v>14</v>
      </c>
      <c r="E53" s="8">
        <v>48</v>
      </c>
      <c r="F53" s="8" t="s">
        <v>65</v>
      </c>
      <c r="G53" s="8">
        <v>4</v>
      </c>
      <c r="H53" s="9">
        <v>83.019828796386719</v>
      </c>
      <c r="I53" s="14">
        <v>332.07931518554688</v>
      </c>
      <c r="J53">
        <v>7.0000002160668373E-3</v>
      </c>
      <c r="K53">
        <v>119.34679412841797</v>
      </c>
    </row>
    <row r="54" spans="1:11" x14ac:dyDescent="0.25">
      <c r="A54" s="18" t="s">
        <v>12</v>
      </c>
      <c r="B54" s="19">
        <v>2</v>
      </c>
      <c r="C54" s="19" t="s">
        <v>22</v>
      </c>
      <c r="D54" s="8" t="s">
        <v>14</v>
      </c>
      <c r="E54" s="8">
        <v>49</v>
      </c>
      <c r="F54" s="8" t="s">
        <v>66</v>
      </c>
      <c r="G54" s="8">
        <v>2</v>
      </c>
      <c r="H54" s="9">
        <v>1963.48095703125</v>
      </c>
      <c r="I54" s="14">
        <v>3926.9619140625</v>
      </c>
      <c r="J54">
        <v>7.8889999389648438</v>
      </c>
      <c r="K54">
        <v>4693.8251953125</v>
      </c>
    </row>
    <row r="55" spans="1:11" x14ac:dyDescent="0.25">
      <c r="A55" s="18" t="s">
        <v>12</v>
      </c>
      <c r="B55" s="19">
        <v>2</v>
      </c>
      <c r="C55" s="19" t="s">
        <v>22</v>
      </c>
      <c r="D55" s="8" t="s">
        <v>14</v>
      </c>
      <c r="E55" s="8">
        <v>50</v>
      </c>
      <c r="F55" s="8" t="s">
        <v>67</v>
      </c>
      <c r="G55" s="8">
        <v>2</v>
      </c>
      <c r="H55" s="9">
        <v>1126.748779296875</v>
      </c>
      <c r="I55" s="14">
        <v>2253.49755859375</v>
      </c>
      <c r="J55">
        <v>4.2890000343322754</v>
      </c>
      <c r="K55">
        <v>3242.966552734375</v>
      </c>
    </row>
    <row r="56" spans="1:11" x14ac:dyDescent="0.25">
      <c r="A56" s="18" t="s">
        <v>12</v>
      </c>
      <c r="B56" s="19">
        <v>2</v>
      </c>
      <c r="C56" s="19" t="s">
        <v>68</v>
      </c>
      <c r="D56" s="8" t="s">
        <v>14</v>
      </c>
      <c r="E56" s="8">
        <v>51</v>
      </c>
      <c r="F56" s="8" t="s">
        <v>69</v>
      </c>
      <c r="G56" s="8">
        <v>2</v>
      </c>
      <c r="H56" s="9">
        <v>5502.779296875</v>
      </c>
      <c r="I56" s="14">
        <v>11005.55859375</v>
      </c>
      <c r="J56">
        <v>10.222000122070313</v>
      </c>
      <c r="K56">
        <v>7770.9931640625</v>
      </c>
    </row>
    <row r="57" spans="1:11" x14ac:dyDescent="0.25">
      <c r="A57" s="18" t="s">
        <v>12</v>
      </c>
      <c r="B57" s="19">
        <v>2</v>
      </c>
      <c r="C57" s="19" t="s">
        <v>22</v>
      </c>
      <c r="D57" s="8" t="s">
        <v>14</v>
      </c>
      <c r="E57" s="8">
        <v>52</v>
      </c>
      <c r="F57" s="8" t="s">
        <v>70</v>
      </c>
      <c r="G57" s="8">
        <v>2</v>
      </c>
      <c r="H57" s="9">
        <v>1965.3553466796875</v>
      </c>
      <c r="I57" s="14">
        <v>3930.710693359375</v>
      </c>
      <c r="J57">
        <v>7.9089999198913574</v>
      </c>
      <c r="K57">
        <v>4673.43798828125</v>
      </c>
    </row>
    <row r="58" spans="1:11" x14ac:dyDescent="0.25">
      <c r="A58" s="18" t="s">
        <v>12</v>
      </c>
      <c r="B58" s="19">
        <v>2</v>
      </c>
      <c r="C58" s="19" t="s">
        <v>22</v>
      </c>
      <c r="D58" s="8" t="s">
        <v>14</v>
      </c>
      <c r="E58" s="8">
        <v>53</v>
      </c>
      <c r="F58" s="8" t="s">
        <v>71</v>
      </c>
      <c r="G58" s="8">
        <v>2</v>
      </c>
      <c r="H58" s="9">
        <v>1240.8258056640625</v>
      </c>
      <c r="I58" s="14">
        <v>2481.651611328125</v>
      </c>
      <c r="J58">
        <v>4.7589998245239258</v>
      </c>
      <c r="K58">
        <v>3445.75341796875</v>
      </c>
    </row>
    <row r="59" spans="1:11" x14ac:dyDescent="0.25">
      <c r="A59" s="18" t="s">
        <v>12</v>
      </c>
      <c r="B59" s="19">
        <v>2</v>
      </c>
      <c r="C59" s="19" t="s">
        <v>68</v>
      </c>
      <c r="D59" s="8" t="s">
        <v>14</v>
      </c>
      <c r="E59" s="8">
        <v>54</v>
      </c>
      <c r="F59" s="8" t="s">
        <v>72</v>
      </c>
      <c r="G59" s="8">
        <v>2</v>
      </c>
      <c r="H59" s="9">
        <v>5502.3310546875</v>
      </c>
      <c r="I59" s="14">
        <v>11004.662109375</v>
      </c>
      <c r="J59">
        <v>10.21399974822998</v>
      </c>
      <c r="K59">
        <v>7784.51220703125</v>
      </c>
    </row>
    <row r="60" spans="1:11" x14ac:dyDescent="0.25">
      <c r="A60" s="18" t="s">
        <v>12</v>
      </c>
      <c r="B60" s="19">
        <v>2</v>
      </c>
      <c r="C60" s="19" t="s">
        <v>22</v>
      </c>
      <c r="D60" s="8" t="s">
        <v>14</v>
      </c>
      <c r="E60" s="8">
        <v>55</v>
      </c>
      <c r="F60" s="8" t="s">
        <v>73</v>
      </c>
      <c r="G60" s="8">
        <v>4</v>
      </c>
      <c r="H60" s="9">
        <v>375.42965698242188</v>
      </c>
      <c r="I60" s="14">
        <v>1501.7186279296875</v>
      </c>
      <c r="J60">
        <v>1.0490000247955322</v>
      </c>
      <c r="K60">
        <v>1771.8699951171875</v>
      </c>
    </row>
    <row r="61" spans="1:11" x14ac:dyDescent="0.25">
      <c r="A61" s="18" t="s">
        <v>12</v>
      </c>
      <c r="B61" s="19">
        <v>2</v>
      </c>
      <c r="C61" s="19" t="s">
        <v>22</v>
      </c>
      <c r="D61" s="8" t="s">
        <v>14</v>
      </c>
      <c r="E61" s="8">
        <v>56</v>
      </c>
      <c r="F61" s="8" t="s">
        <v>74</v>
      </c>
      <c r="G61" s="8">
        <v>4</v>
      </c>
      <c r="H61" s="9">
        <v>487.5531005859375</v>
      </c>
      <c r="I61" s="14">
        <v>1950.21240234375</v>
      </c>
      <c r="J61">
        <v>1.6260000467300415</v>
      </c>
      <c r="K61">
        <v>2453.449951171875</v>
      </c>
    </row>
    <row r="62" spans="1:11" x14ac:dyDescent="0.25">
      <c r="A62" s="18" t="s">
        <v>12</v>
      </c>
      <c r="B62" s="19">
        <v>2</v>
      </c>
      <c r="C62" s="19" t="s">
        <v>13</v>
      </c>
      <c r="D62" s="8" t="s">
        <v>14</v>
      </c>
      <c r="E62" s="8">
        <v>57</v>
      </c>
      <c r="F62" s="8" t="s">
        <v>75</v>
      </c>
      <c r="G62" s="8">
        <v>4</v>
      </c>
      <c r="H62" s="9">
        <v>1316.7353515625</v>
      </c>
      <c r="I62" s="14">
        <v>5266.94140625</v>
      </c>
      <c r="J62">
        <v>1.1460000276565552</v>
      </c>
      <c r="K62">
        <v>2328.533203125</v>
      </c>
    </row>
    <row r="63" spans="1:11" x14ac:dyDescent="0.25">
      <c r="A63" s="18" t="s">
        <v>12</v>
      </c>
      <c r="B63" s="19">
        <v>2</v>
      </c>
      <c r="C63" s="19" t="s">
        <v>22</v>
      </c>
      <c r="D63" s="8" t="s">
        <v>14</v>
      </c>
      <c r="E63" s="8">
        <v>58</v>
      </c>
      <c r="F63" s="8" t="s">
        <v>76</v>
      </c>
      <c r="G63" s="8">
        <v>8</v>
      </c>
      <c r="H63" s="9">
        <v>194.65257263183594</v>
      </c>
      <c r="I63" s="14">
        <v>1557.2205810546875</v>
      </c>
      <c r="J63">
        <v>0.36399999260902405</v>
      </c>
      <c r="K63">
        <v>1145.3939208984375</v>
      </c>
    </row>
    <row r="64" spans="1:11" x14ac:dyDescent="0.25">
      <c r="A64" s="18" t="s">
        <v>12</v>
      </c>
      <c r="B64" s="19">
        <v>2</v>
      </c>
      <c r="C64" s="19" t="s">
        <v>22</v>
      </c>
      <c r="D64" s="8" t="s">
        <v>14</v>
      </c>
      <c r="E64" s="8">
        <v>59</v>
      </c>
      <c r="F64" s="8" t="s">
        <v>77</v>
      </c>
      <c r="G64" s="8">
        <v>4</v>
      </c>
      <c r="H64" s="9">
        <v>187.62528991699219</v>
      </c>
      <c r="I64" s="14">
        <v>750.50115966796875</v>
      </c>
      <c r="J64">
        <v>0.34099999070167542</v>
      </c>
      <c r="K64">
        <v>1082.2191162109375</v>
      </c>
    </row>
    <row r="65" spans="1:11" x14ac:dyDescent="0.25">
      <c r="A65" s="18" t="s">
        <v>12</v>
      </c>
      <c r="B65" s="19">
        <v>2</v>
      </c>
      <c r="C65" s="19" t="s">
        <v>13</v>
      </c>
      <c r="D65" s="8" t="s">
        <v>14</v>
      </c>
      <c r="E65" s="8">
        <v>60</v>
      </c>
      <c r="F65" s="8" t="s">
        <v>78</v>
      </c>
      <c r="G65" s="8">
        <v>2</v>
      </c>
      <c r="H65" s="9">
        <v>1410.0230712890625</v>
      </c>
      <c r="I65" s="14">
        <v>2820.046142578125</v>
      </c>
      <c r="J65">
        <v>2.6500000953674316</v>
      </c>
      <c r="K65">
        <v>2256.882080078125</v>
      </c>
    </row>
    <row r="66" spans="1:11" x14ac:dyDescent="0.25">
      <c r="A66" s="18" t="s">
        <v>12</v>
      </c>
      <c r="B66" s="19">
        <v>2</v>
      </c>
      <c r="C66" s="19" t="s">
        <v>22</v>
      </c>
      <c r="D66" s="8" t="s">
        <v>14</v>
      </c>
      <c r="E66" s="8">
        <v>61</v>
      </c>
      <c r="F66" s="8" t="s">
        <v>79</v>
      </c>
      <c r="G66" s="8">
        <v>2</v>
      </c>
      <c r="H66" s="9">
        <v>636.9681396484375</v>
      </c>
      <c r="I66" s="14">
        <v>1273.936279296875</v>
      </c>
      <c r="J66">
        <v>2.4140000343322754</v>
      </c>
      <c r="K66">
        <v>2122.501953125</v>
      </c>
    </row>
    <row r="67" spans="1:11" x14ac:dyDescent="0.25">
      <c r="A67" s="18" t="s">
        <v>12</v>
      </c>
      <c r="B67" s="19">
        <v>2</v>
      </c>
      <c r="C67" s="19" t="s">
        <v>13</v>
      </c>
      <c r="D67" s="8" t="s">
        <v>14</v>
      </c>
      <c r="E67" s="8">
        <v>62</v>
      </c>
      <c r="F67" s="8" t="s">
        <v>80</v>
      </c>
      <c r="G67" s="8">
        <v>2</v>
      </c>
      <c r="H67" s="9">
        <v>1818.31396484375</v>
      </c>
      <c r="I67" s="14">
        <v>3636.6279296875</v>
      </c>
      <c r="J67">
        <v>4.1570000648498535</v>
      </c>
      <c r="K67">
        <v>3594.436767578125</v>
      </c>
    </row>
    <row r="68" spans="1:11" x14ac:dyDescent="0.25">
      <c r="A68" s="18" t="s">
        <v>12</v>
      </c>
      <c r="B68" s="19">
        <v>2</v>
      </c>
      <c r="C68" s="19" t="s">
        <v>22</v>
      </c>
      <c r="D68" s="8" t="s">
        <v>14</v>
      </c>
      <c r="E68" s="8">
        <v>63</v>
      </c>
      <c r="F68" s="8" t="s">
        <v>81</v>
      </c>
      <c r="G68" s="8">
        <v>2</v>
      </c>
      <c r="H68" s="9">
        <v>1291.6217041015625</v>
      </c>
      <c r="I68" s="14">
        <v>2583.243408203125</v>
      </c>
      <c r="J68">
        <v>4.8779997825622559</v>
      </c>
      <c r="K68">
        <v>3730.07421875</v>
      </c>
    </row>
    <row r="69" spans="1:11" x14ac:dyDescent="0.25">
      <c r="A69" s="18" t="s">
        <v>12</v>
      </c>
      <c r="B69" s="19">
        <v>2</v>
      </c>
      <c r="C69" s="19" t="s">
        <v>13</v>
      </c>
      <c r="D69" s="8" t="s">
        <v>14</v>
      </c>
      <c r="E69" s="8">
        <v>64</v>
      </c>
      <c r="F69" s="8" t="s">
        <v>82</v>
      </c>
      <c r="G69" s="8">
        <v>2</v>
      </c>
      <c r="H69" s="9">
        <v>1088.3919677734375</v>
      </c>
      <c r="I69" s="14">
        <v>2176.783935546875</v>
      </c>
      <c r="J69">
        <v>1.0709999799728394</v>
      </c>
      <c r="K69">
        <v>1658.958251953125</v>
      </c>
    </row>
    <row r="70" spans="1:11" x14ac:dyDescent="0.25">
      <c r="A70" s="18" t="s">
        <v>12</v>
      </c>
      <c r="B70" s="19">
        <v>2</v>
      </c>
      <c r="C70" s="19" t="s">
        <v>16</v>
      </c>
      <c r="D70" s="8" t="s">
        <v>14</v>
      </c>
      <c r="E70" s="8">
        <v>65</v>
      </c>
      <c r="F70" s="8" t="s">
        <v>83</v>
      </c>
      <c r="G70" s="8">
        <v>4</v>
      </c>
      <c r="H70" s="9">
        <v>391.31814575195313</v>
      </c>
      <c r="I70" s="14">
        <v>1565.2725830078125</v>
      </c>
      <c r="J70">
        <v>0.64600002765655518</v>
      </c>
      <c r="K70">
        <v>1158.3857421875</v>
      </c>
    </row>
    <row r="71" spans="1:11" x14ac:dyDescent="0.25">
      <c r="A71" s="18" t="s">
        <v>12</v>
      </c>
      <c r="B71" s="19">
        <v>2</v>
      </c>
      <c r="C71" s="19" t="s">
        <v>22</v>
      </c>
      <c r="D71" s="8" t="s">
        <v>14</v>
      </c>
      <c r="E71" s="8">
        <v>66</v>
      </c>
      <c r="F71" s="8" t="s">
        <v>84</v>
      </c>
      <c r="G71" s="8">
        <v>4</v>
      </c>
      <c r="H71" s="9">
        <v>232.27813720703125</v>
      </c>
      <c r="I71" s="14">
        <v>929.112548828125</v>
      </c>
      <c r="J71">
        <v>0.55900001525878906</v>
      </c>
      <c r="K71">
        <v>1105.864013671875</v>
      </c>
    </row>
    <row r="72" spans="1:11" x14ac:dyDescent="0.25">
      <c r="A72" s="18" t="s">
        <v>12</v>
      </c>
      <c r="B72" s="19">
        <v>2</v>
      </c>
      <c r="C72" s="19" t="s">
        <v>13</v>
      </c>
      <c r="D72" s="8" t="s">
        <v>14</v>
      </c>
      <c r="E72" s="8">
        <v>67</v>
      </c>
      <c r="F72" s="8" t="s">
        <v>85</v>
      </c>
      <c r="G72" s="8">
        <v>4</v>
      </c>
      <c r="H72" s="9">
        <v>746.1632080078125</v>
      </c>
      <c r="I72" s="14">
        <v>2984.65283203125</v>
      </c>
      <c r="J72">
        <v>0.79799997806549072</v>
      </c>
      <c r="K72">
        <v>1504.84033203125</v>
      </c>
    </row>
    <row r="73" spans="1:11" x14ac:dyDescent="0.25">
      <c r="A73" s="18" t="s">
        <v>12</v>
      </c>
      <c r="B73" s="19">
        <v>2</v>
      </c>
      <c r="C73" s="19" t="s">
        <v>22</v>
      </c>
      <c r="D73" s="8" t="s">
        <v>14</v>
      </c>
      <c r="E73" s="8">
        <v>68</v>
      </c>
      <c r="F73" s="8" t="s">
        <v>86</v>
      </c>
      <c r="G73" s="8">
        <v>2</v>
      </c>
      <c r="H73" s="9">
        <v>1197.69287109375</v>
      </c>
      <c r="I73" s="14">
        <v>2395.3857421875</v>
      </c>
      <c r="J73">
        <v>4.6999998092651367</v>
      </c>
      <c r="K73">
        <v>3066.136474609375</v>
      </c>
    </row>
    <row r="74" spans="1:11" x14ac:dyDescent="0.25">
      <c r="A74" s="18" t="s">
        <v>12</v>
      </c>
      <c r="B74" s="19">
        <v>2</v>
      </c>
      <c r="C74" s="19" t="s">
        <v>13</v>
      </c>
      <c r="D74" s="8" t="s">
        <v>14</v>
      </c>
      <c r="E74" s="8">
        <v>69</v>
      </c>
      <c r="F74" s="8" t="s">
        <v>87</v>
      </c>
      <c r="G74" s="8">
        <v>4</v>
      </c>
      <c r="H74" s="9">
        <v>785.5523681640625</v>
      </c>
      <c r="I74" s="14">
        <v>3142.20947265625</v>
      </c>
      <c r="J74">
        <v>0.89899998903274536</v>
      </c>
      <c r="K74">
        <v>1722.700927734375</v>
      </c>
    </row>
    <row r="75" spans="1:11" x14ac:dyDescent="0.25">
      <c r="A75" s="18" t="s">
        <v>12</v>
      </c>
      <c r="B75" s="19">
        <v>2</v>
      </c>
      <c r="C75" s="19" t="s">
        <v>16</v>
      </c>
      <c r="D75" s="8" t="s">
        <v>14</v>
      </c>
      <c r="E75" s="8">
        <v>70</v>
      </c>
      <c r="F75" s="8" t="s">
        <v>88</v>
      </c>
      <c r="G75" s="8">
        <v>2</v>
      </c>
      <c r="H75" s="9">
        <v>1099.0721435546875</v>
      </c>
      <c r="I75" s="14">
        <v>2198.144287109375</v>
      </c>
      <c r="J75">
        <v>3.2009999752044678</v>
      </c>
      <c r="K75">
        <v>2464.332763671875</v>
      </c>
    </row>
    <row r="76" spans="1:11" x14ac:dyDescent="0.25">
      <c r="A76" s="18" t="s">
        <v>12</v>
      </c>
      <c r="B76" s="19">
        <v>2</v>
      </c>
      <c r="C76" s="19" t="s">
        <v>16</v>
      </c>
      <c r="D76" s="8" t="s">
        <v>14</v>
      </c>
      <c r="E76" s="8">
        <v>71</v>
      </c>
      <c r="F76" s="8" t="s">
        <v>89</v>
      </c>
      <c r="G76" s="8">
        <v>4</v>
      </c>
      <c r="H76" s="9">
        <v>476.47506713867188</v>
      </c>
      <c r="I76" s="14">
        <v>1905.9002685546875</v>
      </c>
      <c r="J76">
        <v>0.90200001001358032</v>
      </c>
      <c r="K76">
        <v>1694.513671875</v>
      </c>
    </row>
    <row r="77" spans="1:11" x14ac:dyDescent="0.25">
      <c r="A77" s="18" t="s">
        <v>12</v>
      </c>
      <c r="B77" s="19">
        <v>2</v>
      </c>
      <c r="C77" s="19" t="s">
        <v>22</v>
      </c>
      <c r="D77" s="8" t="s">
        <v>14</v>
      </c>
      <c r="E77" s="8">
        <v>72</v>
      </c>
      <c r="F77" s="8" t="s">
        <v>90</v>
      </c>
      <c r="G77" s="8">
        <v>4</v>
      </c>
      <c r="H77" s="9">
        <v>5.407005786895752</v>
      </c>
      <c r="I77" s="14">
        <v>21.628023147583008</v>
      </c>
      <c r="J77">
        <v>3.0000000260770321E-3</v>
      </c>
      <c r="K77">
        <v>70.299423217773438</v>
      </c>
    </row>
    <row r="78" spans="1:11" x14ac:dyDescent="0.25">
      <c r="A78" s="18" t="s">
        <v>12</v>
      </c>
      <c r="B78" s="19">
        <v>2</v>
      </c>
      <c r="C78" s="19" t="s">
        <v>13</v>
      </c>
      <c r="D78" s="8" t="s">
        <v>14</v>
      </c>
      <c r="E78" s="8">
        <v>73</v>
      </c>
      <c r="F78" s="8" t="s">
        <v>91</v>
      </c>
      <c r="G78" s="8">
        <v>2</v>
      </c>
      <c r="H78" s="9">
        <v>1103.1373291015625</v>
      </c>
      <c r="I78" s="14">
        <v>2206.274658203125</v>
      </c>
      <c r="J78">
        <v>1.1410000324249268</v>
      </c>
      <c r="K78">
        <v>1653.92919921875</v>
      </c>
    </row>
    <row r="79" spans="1:11" x14ac:dyDescent="0.25">
      <c r="A79" s="18" t="s">
        <v>12</v>
      </c>
      <c r="B79" s="19">
        <v>2</v>
      </c>
      <c r="C79" s="19" t="s">
        <v>22</v>
      </c>
      <c r="D79" s="8" t="s">
        <v>14</v>
      </c>
      <c r="E79" s="8">
        <v>74</v>
      </c>
      <c r="F79" s="8" t="s">
        <v>92</v>
      </c>
      <c r="G79" s="8">
        <v>2</v>
      </c>
      <c r="H79" s="9">
        <v>344.31356811523438</v>
      </c>
      <c r="I79" s="14">
        <v>688.62713623046875</v>
      </c>
      <c r="J79">
        <v>0.97299998998641968</v>
      </c>
      <c r="K79">
        <v>1519.549072265625</v>
      </c>
    </row>
    <row r="80" spans="1:11" x14ac:dyDescent="0.25">
      <c r="A80" s="18" t="s">
        <v>12</v>
      </c>
      <c r="B80" s="19">
        <v>2</v>
      </c>
      <c r="C80" s="19" t="s">
        <v>13</v>
      </c>
      <c r="D80" s="8" t="s">
        <v>14</v>
      </c>
      <c r="E80" s="8">
        <v>75</v>
      </c>
      <c r="F80" s="8" t="s">
        <v>93</v>
      </c>
      <c r="G80" s="8">
        <v>4</v>
      </c>
      <c r="H80" s="9">
        <v>689.306396484375</v>
      </c>
      <c r="I80" s="14">
        <v>2757.2255859375</v>
      </c>
      <c r="J80">
        <v>0.59700000286102295</v>
      </c>
      <c r="K80">
        <v>1253.76318359375</v>
      </c>
    </row>
    <row r="81" spans="1:11" x14ac:dyDescent="0.25">
      <c r="A81" s="18" t="s">
        <v>12</v>
      </c>
      <c r="B81" s="19">
        <v>2</v>
      </c>
      <c r="C81" s="19" t="s">
        <v>22</v>
      </c>
      <c r="D81" s="8" t="s">
        <v>14</v>
      </c>
      <c r="E81" s="8">
        <v>76</v>
      </c>
      <c r="F81" s="8" t="s">
        <v>94</v>
      </c>
      <c r="G81" s="8">
        <v>4</v>
      </c>
      <c r="H81" s="9">
        <v>214.60357666015625</v>
      </c>
      <c r="I81" s="14">
        <v>858.414306640625</v>
      </c>
      <c r="J81">
        <v>0.47299998998641968</v>
      </c>
      <c r="K81">
        <v>1119.3831787109375</v>
      </c>
    </row>
    <row r="82" spans="1:11" x14ac:dyDescent="0.25">
      <c r="A82" s="18" t="s">
        <v>12</v>
      </c>
      <c r="B82" s="19">
        <v>2</v>
      </c>
      <c r="C82" s="19" t="s">
        <v>13</v>
      </c>
      <c r="D82" s="8" t="s">
        <v>14</v>
      </c>
      <c r="E82" s="8">
        <v>77</v>
      </c>
      <c r="F82" s="8" t="s">
        <v>95</v>
      </c>
      <c r="G82" s="8">
        <v>4</v>
      </c>
      <c r="H82" s="9">
        <v>1777.769775390625</v>
      </c>
      <c r="I82" s="14">
        <v>7111.0791015625</v>
      </c>
      <c r="J82">
        <v>4.0630002021789551</v>
      </c>
      <c r="K82">
        <v>2909.909423828125</v>
      </c>
    </row>
    <row r="83" spans="1:11" x14ac:dyDescent="0.25">
      <c r="A83" s="18" t="s">
        <v>12</v>
      </c>
      <c r="B83" s="19">
        <v>2</v>
      </c>
      <c r="C83" s="19" t="s">
        <v>16</v>
      </c>
      <c r="D83" s="8" t="s">
        <v>14</v>
      </c>
      <c r="E83" s="8">
        <v>78</v>
      </c>
      <c r="F83" s="8" t="s">
        <v>96</v>
      </c>
      <c r="G83" s="8">
        <v>4</v>
      </c>
      <c r="H83" s="9">
        <v>1148.5634765625</v>
      </c>
      <c r="I83" s="14">
        <v>4594.25390625</v>
      </c>
      <c r="J83">
        <v>3.3589999675750732</v>
      </c>
      <c r="K83">
        <v>2726.33349609375</v>
      </c>
    </row>
    <row r="84" spans="1:11" x14ac:dyDescent="0.25">
      <c r="A84" s="18" t="s">
        <v>12</v>
      </c>
      <c r="B84" s="19">
        <v>2</v>
      </c>
      <c r="C84" s="19" t="s">
        <v>13</v>
      </c>
      <c r="D84" s="8" t="s">
        <v>14</v>
      </c>
      <c r="E84" s="8">
        <v>79</v>
      </c>
      <c r="F84" s="8" t="s">
        <v>97</v>
      </c>
      <c r="G84" s="8">
        <v>4</v>
      </c>
      <c r="H84" s="9">
        <v>557.204833984375</v>
      </c>
      <c r="I84" s="14">
        <v>2228.8193359375</v>
      </c>
      <c r="J84">
        <v>0.10000000149011612</v>
      </c>
      <c r="K84">
        <v>477.38717651367188</v>
      </c>
    </row>
    <row r="85" spans="1:11" x14ac:dyDescent="0.25">
      <c r="A85" s="18" t="s">
        <v>12</v>
      </c>
      <c r="B85" s="19">
        <v>2</v>
      </c>
      <c r="C85" s="19" t="s">
        <v>22</v>
      </c>
      <c r="D85" s="8" t="s">
        <v>14</v>
      </c>
      <c r="E85" s="8">
        <v>80</v>
      </c>
      <c r="F85" s="8" t="s">
        <v>98</v>
      </c>
      <c r="G85" s="8">
        <v>4</v>
      </c>
      <c r="H85" s="9">
        <v>107.71986389160156</v>
      </c>
      <c r="I85" s="14">
        <v>430.87945556640625</v>
      </c>
      <c r="J85">
        <v>7.1999996900558472E-2</v>
      </c>
      <c r="K85">
        <v>383.94302368164063</v>
      </c>
    </row>
    <row r="86" spans="1:11" x14ac:dyDescent="0.25">
      <c r="A86" s="18" t="s">
        <v>12</v>
      </c>
      <c r="B86" s="19">
        <v>2</v>
      </c>
      <c r="C86" s="19" t="s">
        <v>13</v>
      </c>
      <c r="D86" s="8" t="s">
        <v>14</v>
      </c>
      <c r="E86" s="8">
        <v>81</v>
      </c>
      <c r="F86" s="8" t="s">
        <v>99</v>
      </c>
      <c r="G86" s="8">
        <v>2</v>
      </c>
      <c r="H86" s="9">
        <v>1213.9747314453125</v>
      </c>
      <c r="I86" s="14">
        <v>2427.949462890625</v>
      </c>
      <c r="J86">
        <v>1.8200000524520874</v>
      </c>
      <c r="K86">
        <v>1924.3116455078125</v>
      </c>
    </row>
    <row r="87" spans="1:11" x14ac:dyDescent="0.25">
      <c r="A87" s="18" t="s">
        <v>12</v>
      </c>
      <c r="B87" s="19">
        <v>2</v>
      </c>
      <c r="C87" s="19" t="s">
        <v>22</v>
      </c>
      <c r="D87" s="8" t="s">
        <v>14</v>
      </c>
      <c r="E87" s="8">
        <v>82</v>
      </c>
      <c r="F87" s="8" t="s">
        <v>100</v>
      </c>
      <c r="G87" s="8">
        <v>2</v>
      </c>
      <c r="H87" s="9">
        <v>448.4886474609375</v>
      </c>
      <c r="I87" s="14">
        <v>896.977294921875</v>
      </c>
      <c r="J87">
        <v>1.6210000514984131</v>
      </c>
      <c r="K87">
        <v>1789.9315185546875</v>
      </c>
    </row>
    <row r="88" spans="1:11" x14ac:dyDescent="0.25">
      <c r="A88" s="18" t="s">
        <v>12</v>
      </c>
      <c r="B88" s="19">
        <v>2</v>
      </c>
      <c r="C88" s="19" t="s">
        <v>13</v>
      </c>
      <c r="D88" s="8" t="s">
        <v>14</v>
      </c>
      <c r="E88" s="8">
        <v>83</v>
      </c>
      <c r="F88" s="8" t="s">
        <v>101</v>
      </c>
      <c r="G88" s="8">
        <v>4</v>
      </c>
      <c r="H88" s="9">
        <v>1661.8707275390625</v>
      </c>
      <c r="I88" s="14">
        <v>6647.48291015625</v>
      </c>
      <c r="J88">
        <v>2.4739999771118164</v>
      </c>
      <c r="K88">
        <v>2776.516357421875</v>
      </c>
    </row>
    <row r="89" spans="1:11" x14ac:dyDescent="0.25">
      <c r="A89" s="18" t="s">
        <v>12</v>
      </c>
      <c r="B89" s="19">
        <v>2</v>
      </c>
      <c r="C89" s="19" t="s">
        <v>13</v>
      </c>
      <c r="D89" s="8" t="s">
        <v>14</v>
      </c>
      <c r="E89" s="8">
        <v>84</v>
      </c>
      <c r="F89" s="8" t="s">
        <v>102</v>
      </c>
      <c r="G89" s="8">
        <v>4</v>
      </c>
      <c r="H89" s="9">
        <v>1085.8983154296875</v>
      </c>
      <c r="I89" s="14">
        <v>4343.59326171875</v>
      </c>
      <c r="J89">
        <v>1.6449999809265137</v>
      </c>
      <c r="K89">
        <v>1932.071533203125</v>
      </c>
    </row>
    <row r="90" spans="1:11" x14ac:dyDescent="0.25">
      <c r="A90" s="18" t="s">
        <v>12</v>
      </c>
      <c r="B90" s="19">
        <v>2</v>
      </c>
      <c r="C90" s="19" t="s">
        <v>13</v>
      </c>
      <c r="D90" s="8" t="s">
        <v>14</v>
      </c>
      <c r="E90" s="8">
        <v>85</v>
      </c>
      <c r="F90" s="8" t="s">
        <v>103</v>
      </c>
      <c r="G90" s="8">
        <v>2</v>
      </c>
      <c r="H90" s="9">
        <v>2689.13720703125</v>
      </c>
      <c r="I90" s="14">
        <v>5378.2744140625</v>
      </c>
      <c r="J90">
        <v>3.3389999866485596</v>
      </c>
      <c r="K90">
        <v>3161.83837890625</v>
      </c>
    </row>
    <row r="91" spans="1:11" x14ac:dyDescent="0.25">
      <c r="A91" s="18" t="s">
        <v>12</v>
      </c>
      <c r="B91" s="19">
        <v>2</v>
      </c>
      <c r="C91" s="19" t="s">
        <v>13</v>
      </c>
      <c r="D91" s="8" t="s">
        <v>14</v>
      </c>
      <c r="E91" s="8">
        <v>86</v>
      </c>
      <c r="F91" s="8" t="s">
        <v>104</v>
      </c>
      <c r="G91" s="8">
        <v>2</v>
      </c>
      <c r="H91" s="9">
        <v>1512.7548828125</v>
      </c>
      <c r="I91" s="14">
        <v>3025.509765625</v>
      </c>
      <c r="J91">
        <v>2.3429999351501465</v>
      </c>
      <c r="K91">
        <v>2388.855712890625</v>
      </c>
    </row>
    <row r="92" spans="1:11" x14ac:dyDescent="0.25">
      <c r="A92" s="18" t="s">
        <v>12</v>
      </c>
      <c r="B92" s="19">
        <v>2</v>
      </c>
      <c r="C92" s="19" t="s">
        <v>13</v>
      </c>
      <c r="D92" s="8" t="s">
        <v>14</v>
      </c>
      <c r="E92" s="8">
        <v>87</v>
      </c>
      <c r="F92" s="8" t="s">
        <v>105</v>
      </c>
      <c r="G92" s="8">
        <v>2</v>
      </c>
      <c r="H92" s="9">
        <v>931.55670166015625</v>
      </c>
      <c r="I92" s="14">
        <v>1863.1134033203125</v>
      </c>
      <c r="J92">
        <v>0.49099999666213989</v>
      </c>
      <c r="K92">
        <v>1079.3665771484375</v>
      </c>
    </row>
    <row r="93" spans="1:11" x14ac:dyDescent="0.25">
      <c r="A93" s="18" t="s">
        <v>12</v>
      </c>
      <c r="B93" s="19">
        <v>2</v>
      </c>
      <c r="C93" s="19" t="s">
        <v>13</v>
      </c>
      <c r="D93" s="8" t="s">
        <v>14</v>
      </c>
      <c r="E93" s="8">
        <v>88</v>
      </c>
      <c r="F93" s="8" t="s">
        <v>106</v>
      </c>
      <c r="G93" s="8">
        <v>2</v>
      </c>
      <c r="H93" s="9">
        <v>2965.884765625</v>
      </c>
      <c r="I93" s="14">
        <v>5931.76953125</v>
      </c>
      <c r="J93">
        <v>5.119999885559082</v>
      </c>
      <c r="K93">
        <v>4184.34326171875</v>
      </c>
    </row>
    <row r="94" spans="1:11" x14ac:dyDescent="0.25">
      <c r="A94" s="18" t="s">
        <v>12</v>
      </c>
      <c r="B94" s="19">
        <v>2</v>
      </c>
      <c r="C94" s="19" t="s">
        <v>13</v>
      </c>
      <c r="D94" s="8" t="s">
        <v>14</v>
      </c>
      <c r="E94" s="8">
        <v>89</v>
      </c>
      <c r="F94" s="8" t="s">
        <v>107</v>
      </c>
      <c r="G94" s="8">
        <v>2</v>
      </c>
      <c r="H94" s="9">
        <v>2292.5341796875</v>
      </c>
      <c r="I94" s="14">
        <v>4585.068359375</v>
      </c>
      <c r="J94">
        <v>2.937000036239624</v>
      </c>
      <c r="K94">
        <v>2739.433349609375</v>
      </c>
    </row>
    <row r="95" spans="1:11" x14ac:dyDescent="0.25">
      <c r="A95" s="18" t="s">
        <v>12</v>
      </c>
      <c r="B95" s="19">
        <v>2</v>
      </c>
      <c r="C95" s="19" t="s">
        <v>13</v>
      </c>
      <c r="D95" s="8" t="s">
        <v>14</v>
      </c>
      <c r="E95" s="8">
        <v>90</v>
      </c>
      <c r="F95" s="8" t="s">
        <v>108</v>
      </c>
      <c r="G95" s="8">
        <v>4</v>
      </c>
      <c r="H95" s="9">
        <v>703.15167236328125</v>
      </c>
      <c r="I95" s="14">
        <v>2812.606689453125</v>
      </c>
      <c r="J95">
        <v>0.68900001049041748</v>
      </c>
      <c r="K95">
        <v>1156.0469970703125</v>
      </c>
    </row>
    <row r="96" spans="1:11" x14ac:dyDescent="0.25">
      <c r="A96" s="18" t="s">
        <v>12</v>
      </c>
      <c r="B96" s="19">
        <v>2</v>
      </c>
      <c r="C96" s="19" t="s">
        <v>13</v>
      </c>
      <c r="D96" s="8" t="s">
        <v>14</v>
      </c>
      <c r="E96" s="8">
        <v>91</v>
      </c>
      <c r="F96" s="8" t="s">
        <v>109</v>
      </c>
      <c r="G96" s="8">
        <v>2</v>
      </c>
      <c r="H96" s="9">
        <v>2530.196533203125</v>
      </c>
      <c r="I96" s="14">
        <v>5060.39306640625</v>
      </c>
      <c r="J96">
        <v>2.7969999313354492</v>
      </c>
      <c r="K96">
        <v>3402.0595703125</v>
      </c>
    </row>
    <row r="97" spans="1:11" x14ac:dyDescent="0.25">
      <c r="A97" s="18" t="s">
        <v>12</v>
      </c>
      <c r="B97" s="19">
        <v>2</v>
      </c>
      <c r="C97" s="19" t="s">
        <v>16</v>
      </c>
      <c r="D97" s="8" t="s">
        <v>14</v>
      </c>
      <c r="E97" s="8">
        <v>92</v>
      </c>
      <c r="F97" s="8" t="s">
        <v>110</v>
      </c>
      <c r="G97" s="8">
        <v>2</v>
      </c>
      <c r="H97" s="9">
        <v>1006.9224853515625</v>
      </c>
      <c r="I97" s="14">
        <v>2013.844970703125</v>
      </c>
      <c r="J97">
        <v>1.3660000562667847</v>
      </c>
      <c r="K97">
        <v>1894.218017578125</v>
      </c>
    </row>
    <row r="98" spans="1:11" x14ac:dyDescent="0.25">
      <c r="A98" s="18" t="s">
        <v>12</v>
      </c>
      <c r="B98" s="19">
        <v>2</v>
      </c>
      <c r="C98" s="19" t="s">
        <v>22</v>
      </c>
      <c r="D98" s="8" t="s">
        <v>14</v>
      </c>
      <c r="E98" s="8">
        <v>93</v>
      </c>
      <c r="F98" s="8" t="s">
        <v>111</v>
      </c>
      <c r="G98" s="8">
        <v>2</v>
      </c>
      <c r="H98" s="9">
        <v>263.91775512695313</v>
      </c>
      <c r="I98" s="14">
        <v>527.83551025390625</v>
      </c>
      <c r="J98">
        <v>0.51200002431869507</v>
      </c>
      <c r="K98">
        <v>1706.6131591796875</v>
      </c>
    </row>
    <row r="99" spans="1:11" x14ac:dyDescent="0.25">
      <c r="A99" s="18" t="s">
        <v>112</v>
      </c>
      <c r="B99" s="19">
        <v>3</v>
      </c>
      <c r="C99" s="19" t="s">
        <v>113</v>
      </c>
      <c r="D99" s="8" t="s">
        <v>14</v>
      </c>
      <c r="E99" s="8">
        <v>94</v>
      </c>
      <c r="F99" s="8" t="s">
        <v>114</v>
      </c>
      <c r="G99" s="8">
        <v>4</v>
      </c>
      <c r="H99" s="9">
        <v>3586.130859375</v>
      </c>
      <c r="I99" s="14">
        <v>14344.5234375</v>
      </c>
      <c r="J99">
        <v>3.1960000991821289</v>
      </c>
      <c r="K99">
        <v>6004.81884765625</v>
      </c>
    </row>
    <row r="100" spans="1:11" x14ac:dyDescent="0.25">
      <c r="A100" s="18" t="s">
        <v>112</v>
      </c>
      <c r="B100" s="19">
        <v>3</v>
      </c>
      <c r="C100" s="19" t="s">
        <v>115</v>
      </c>
      <c r="D100" s="8" t="s">
        <v>14</v>
      </c>
      <c r="E100" s="8">
        <v>95</v>
      </c>
      <c r="F100" s="8" t="s">
        <v>116</v>
      </c>
      <c r="G100" s="8">
        <v>16</v>
      </c>
      <c r="H100" s="9">
        <v>136.86343383789063</v>
      </c>
      <c r="I100" s="14">
        <v>2189.81494140625</v>
      </c>
      <c r="J100">
        <v>9.3000002205371857E-2</v>
      </c>
      <c r="K100">
        <v>623.44580078125</v>
      </c>
    </row>
    <row r="101" spans="1:11" x14ac:dyDescent="0.25">
      <c r="A101" s="18" t="s">
        <v>117</v>
      </c>
      <c r="B101" s="19">
        <v>3</v>
      </c>
      <c r="C101" s="19" t="s">
        <v>16</v>
      </c>
      <c r="D101" s="8" t="s">
        <v>14</v>
      </c>
      <c r="E101" s="8">
        <v>96</v>
      </c>
      <c r="F101" s="8" t="s">
        <v>118</v>
      </c>
      <c r="G101" s="8">
        <v>4</v>
      </c>
      <c r="H101" s="9">
        <v>763.2288818359375</v>
      </c>
      <c r="I101" s="14">
        <v>3052.91552734375</v>
      </c>
      <c r="J101">
        <v>0.42100000381469727</v>
      </c>
      <c r="K101">
        <v>1186.5230712890625</v>
      </c>
    </row>
    <row r="102" spans="1:11" x14ac:dyDescent="0.25">
      <c r="A102" s="18" t="s">
        <v>117</v>
      </c>
      <c r="B102" s="19">
        <v>3</v>
      </c>
      <c r="C102" s="19" t="s">
        <v>22</v>
      </c>
      <c r="D102" s="8" t="s">
        <v>14</v>
      </c>
      <c r="E102" s="8">
        <v>97</v>
      </c>
      <c r="F102" s="8" t="s">
        <v>119</v>
      </c>
      <c r="G102" s="8">
        <v>4</v>
      </c>
      <c r="H102" s="9">
        <v>635.64532470703125</v>
      </c>
      <c r="I102" s="14">
        <v>2542.581298828125</v>
      </c>
      <c r="J102">
        <v>0.70800000429153442</v>
      </c>
      <c r="K102">
        <v>2734.541259765625</v>
      </c>
    </row>
    <row r="103" spans="1:11" x14ac:dyDescent="0.25">
      <c r="A103" s="18" t="s">
        <v>117</v>
      </c>
      <c r="B103" s="19">
        <v>3</v>
      </c>
      <c r="C103" s="19" t="s">
        <v>22</v>
      </c>
      <c r="D103" s="8" t="s">
        <v>14</v>
      </c>
      <c r="E103" s="8">
        <v>98</v>
      </c>
      <c r="F103" s="8" t="s">
        <v>120</v>
      </c>
      <c r="G103" s="8">
        <v>2</v>
      </c>
      <c r="H103" s="9">
        <v>424.34286499023438</v>
      </c>
      <c r="I103" s="14">
        <v>848.68572998046875</v>
      </c>
      <c r="J103">
        <v>0.20299999415874481</v>
      </c>
      <c r="K103">
        <v>855.35333251953125</v>
      </c>
    </row>
    <row r="104" spans="1:11" x14ac:dyDescent="0.25">
      <c r="A104" s="18" t="s">
        <v>117</v>
      </c>
      <c r="B104" s="19">
        <v>3</v>
      </c>
      <c r="C104" s="19" t="s">
        <v>16</v>
      </c>
      <c r="D104" s="8" t="s">
        <v>14</v>
      </c>
      <c r="E104" s="8">
        <v>99</v>
      </c>
      <c r="F104" s="8" t="s">
        <v>121</v>
      </c>
      <c r="G104" s="8">
        <v>4</v>
      </c>
      <c r="H104" s="9">
        <v>756.223876953125</v>
      </c>
      <c r="I104" s="14">
        <v>3024.8955078125</v>
      </c>
      <c r="J104">
        <v>0.38699999451637268</v>
      </c>
      <c r="K104">
        <v>1186.8466796875</v>
      </c>
    </row>
    <row r="105" spans="1:11" x14ac:dyDescent="0.25">
      <c r="A105" s="18" t="s">
        <v>117</v>
      </c>
      <c r="B105" s="19">
        <v>4</v>
      </c>
      <c r="C105" s="19" t="s">
        <v>115</v>
      </c>
      <c r="D105" s="8" t="s">
        <v>14</v>
      </c>
      <c r="E105" s="8">
        <v>100</v>
      </c>
      <c r="F105" s="8" t="s">
        <v>122</v>
      </c>
      <c r="G105" s="8">
        <v>48</v>
      </c>
      <c r="H105" s="9">
        <v>164.51373291015625</v>
      </c>
      <c r="I105" s="14">
        <v>7896.65966796875</v>
      </c>
      <c r="J105">
        <v>0.19200000166893005</v>
      </c>
      <c r="K105">
        <v>690.88946533203125</v>
      </c>
    </row>
    <row r="106" spans="1:11" x14ac:dyDescent="0.25">
      <c r="A106" s="18" t="s">
        <v>117</v>
      </c>
      <c r="B106" s="19">
        <v>4</v>
      </c>
      <c r="C106" s="19" t="s">
        <v>115</v>
      </c>
      <c r="D106" s="8" t="s">
        <v>14</v>
      </c>
      <c r="E106" s="8">
        <v>101</v>
      </c>
      <c r="F106" s="8" t="s">
        <v>123</v>
      </c>
      <c r="G106" s="8">
        <v>4</v>
      </c>
      <c r="H106" s="9">
        <v>431.04586791992188</v>
      </c>
      <c r="I106" s="14">
        <v>1724.1834716796875</v>
      </c>
      <c r="J106">
        <v>1.5279999971389771</v>
      </c>
      <c r="K106">
        <v>1458.0380859375</v>
      </c>
    </row>
    <row r="107" spans="1:11" x14ac:dyDescent="0.25">
      <c r="A107" s="18" t="s">
        <v>117</v>
      </c>
      <c r="B107" s="19">
        <v>4</v>
      </c>
      <c r="C107" s="19" t="s">
        <v>115</v>
      </c>
      <c r="D107" s="8" t="s">
        <v>14</v>
      </c>
      <c r="E107" s="8">
        <v>102</v>
      </c>
      <c r="F107" s="8" t="s">
        <v>124</v>
      </c>
      <c r="G107" s="8">
        <v>4</v>
      </c>
      <c r="H107" s="9">
        <v>761.13409423828125</v>
      </c>
      <c r="I107" s="14">
        <v>3044.536376953125</v>
      </c>
      <c r="J107">
        <v>1.8700000047683716</v>
      </c>
      <c r="K107">
        <v>1648.0828857421875</v>
      </c>
    </row>
    <row r="108" spans="1:11" x14ac:dyDescent="0.25">
      <c r="A108" s="18" t="s">
        <v>117</v>
      </c>
      <c r="B108" s="19">
        <v>4</v>
      </c>
      <c r="C108" s="19" t="s">
        <v>115</v>
      </c>
      <c r="D108" s="8" t="s">
        <v>14</v>
      </c>
      <c r="E108" s="8">
        <v>103</v>
      </c>
      <c r="F108" s="8" t="s">
        <v>125</v>
      </c>
      <c r="G108" s="8">
        <v>2</v>
      </c>
      <c r="H108" s="9">
        <v>2293.42333984375</v>
      </c>
      <c r="I108" s="14">
        <v>4586.8466796875</v>
      </c>
      <c r="J108">
        <v>12.428999900817871</v>
      </c>
      <c r="K108">
        <v>3325.7197265625</v>
      </c>
    </row>
    <row r="109" spans="1:11" x14ac:dyDescent="0.25">
      <c r="A109" s="18" t="s">
        <v>117</v>
      </c>
      <c r="B109" s="19">
        <v>4</v>
      </c>
      <c r="C109" s="19" t="s">
        <v>115</v>
      </c>
      <c r="D109" s="8" t="s">
        <v>14</v>
      </c>
      <c r="E109" s="8">
        <v>104</v>
      </c>
      <c r="F109" s="8" t="s">
        <v>126</v>
      </c>
      <c r="G109" s="8">
        <v>16</v>
      </c>
      <c r="H109" s="9">
        <v>357.7821044921875</v>
      </c>
      <c r="I109" s="14">
        <v>5724.513671875</v>
      </c>
      <c r="J109">
        <v>1.409000039100647</v>
      </c>
      <c r="K109">
        <v>1329.8817138671875</v>
      </c>
    </row>
    <row r="110" spans="1:11" x14ac:dyDescent="0.25">
      <c r="A110" s="18" t="s">
        <v>117</v>
      </c>
      <c r="B110" s="19">
        <v>4</v>
      </c>
      <c r="C110" s="19" t="s">
        <v>127</v>
      </c>
      <c r="D110" s="8" t="s">
        <v>14</v>
      </c>
      <c r="E110" s="8">
        <v>105</v>
      </c>
      <c r="F110" s="8" t="s">
        <v>128</v>
      </c>
      <c r="G110" s="8">
        <v>4</v>
      </c>
      <c r="H110" s="9">
        <v>1949.688232421875</v>
      </c>
      <c r="I110" s="14">
        <v>7798.7529296875</v>
      </c>
      <c r="J110">
        <v>0.19499999284744263</v>
      </c>
      <c r="K110">
        <v>530.9193115234375</v>
      </c>
    </row>
    <row r="111" spans="1:11" x14ac:dyDescent="0.25">
      <c r="A111" s="18" t="s">
        <v>117</v>
      </c>
      <c r="B111" s="19">
        <v>4</v>
      </c>
      <c r="C111" s="19" t="s">
        <v>129</v>
      </c>
      <c r="D111" s="8" t="s">
        <v>14</v>
      </c>
      <c r="E111" s="8">
        <v>106</v>
      </c>
      <c r="F111" s="8" t="s">
        <v>130</v>
      </c>
      <c r="G111" s="8">
        <v>2</v>
      </c>
      <c r="H111" s="9">
        <v>3151.98876953125</v>
      </c>
      <c r="I111" s="14">
        <v>6303.9775390625</v>
      </c>
      <c r="J111">
        <v>0.15999999642372131</v>
      </c>
      <c r="K111">
        <v>483.64297485351563</v>
      </c>
    </row>
    <row r="112" spans="1:11" x14ac:dyDescent="0.25">
      <c r="A112" s="18" t="s">
        <v>117</v>
      </c>
      <c r="B112" s="19">
        <v>4</v>
      </c>
      <c r="C112" s="19" t="s">
        <v>68</v>
      </c>
      <c r="D112" s="8" t="s">
        <v>14</v>
      </c>
      <c r="E112" s="8">
        <v>107</v>
      </c>
      <c r="F112" s="8" t="s">
        <v>131</v>
      </c>
      <c r="G112" s="8">
        <v>24</v>
      </c>
      <c r="H112" s="9">
        <v>633.46392822265625</v>
      </c>
      <c r="I112" s="14">
        <v>15203.134765625</v>
      </c>
      <c r="J112">
        <v>3.9000000804662704E-2</v>
      </c>
      <c r="K112">
        <v>256.5540771484375</v>
      </c>
    </row>
    <row r="113" spans="1:11" x14ac:dyDescent="0.25">
      <c r="A113" s="18" t="s">
        <v>117</v>
      </c>
      <c r="B113" s="19">
        <v>4</v>
      </c>
      <c r="C113" s="19" t="s">
        <v>22</v>
      </c>
      <c r="D113" s="8" t="s">
        <v>14</v>
      </c>
      <c r="E113" s="8">
        <v>108</v>
      </c>
      <c r="F113" s="8" t="s">
        <v>132</v>
      </c>
      <c r="G113" s="8">
        <v>4</v>
      </c>
      <c r="H113" s="9">
        <v>229.46327209472656</v>
      </c>
      <c r="I113" s="14">
        <v>917.85308837890625</v>
      </c>
      <c r="J113">
        <v>0.52600002288818359</v>
      </c>
      <c r="K113">
        <v>730.041015625</v>
      </c>
    </row>
    <row r="114" spans="1:11" x14ac:dyDescent="0.25">
      <c r="A114" s="18" t="s">
        <v>117</v>
      </c>
      <c r="B114" s="19">
        <v>4</v>
      </c>
      <c r="C114" s="19" t="s">
        <v>22</v>
      </c>
      <c r="D114" s="8" t="s">
        <v>14</v>
      </c>
      <c r="E114" s="8">
        <v>109</v>
      </c>
      <c r="F114" s="8" t="s">
        <v>133</v>
      </c>
      <c r="G114" s="8">
        <v>2</v>
      </c>
      <c r="H114" s="9">
        <v>331.250732421875</v>
      </c>
      <c r="I114" s="14">
        <v>662.50146484375</v>
      </c>
      <c r="J114">
        <v>0.83899998664855957</v>
      </c>
      <c r="K114">
        <v>1597.3408203125</v>
      </c>
    </row>
    <row r="115" spans="1:11" x14ac:dyDescent="0.25">
      <c r="A115" s="18" t="s">
        <v>117</v>
      </c>
      <c r="B115" s="19">
        <v>4</v>
      </c>
      <c r="C115" s="19" t="s">
        <v>22</v>
      </c>
      <c r="D115" s="8" t="s">
        <v>14</v>
      </c>
      <c r="E115" s="8">
        <v>110</v>
      </c>
      <c r="F115" s="8" t="s">
        <v>134</v>
      </c>
      <c r="G115" s="8">
        <v>2</v>
      </c>
      <c r="H115" s="9">
        <v>161.37202453613281</v>
      </c>
      <c r="I115" s="14">
        <v>322.74404907226563</v>
      </c>
      <c r="J115">
        <v>0.1080000028014183</v>
      </c>
      <c r="K115">
        <v>487.48956298828125</v>
      </c>
    </row>
    <row r="116" spans="1:11" x14ac:dyDescent="0.25">
      <c r="A116" s="18" t="s">
        <v>117</v>
      </c>
      <c r="B116" s="19">
        <v>4</v>
      </c>
      <c r="C116" s="19" t="s">
        <v>135</v>
      </c>
      <c r="D116" s="8" t="s">
        <v>14</v>
      </c>
      <c r="E116" s="8">
        <v>111</v>
      </c>
      <c r="F116" s="8" t="s">
        <v>136</v>
      </c>
      <c r="G116" s="8">
        <v>4</v>
      </c>
      <c r="H116" s="9">
        <v>731.5809326171875</v>
      </c>
      <c r="I116" s="14">
        <v>2926.32373046875</v>
      </c>
      <c r="J116">
        <v>0.15999999642372131</v>
      </c>
      <c r="K116">
        <v>676.09979248046875</v>
      </c>
    </row>
    <row r="117" spans="1:11" x14ac:dyDescent="0.25">
      <c r="A117" s="18" t="s">
        <v>117</v>
      </c>
      <c r="B117" s="19">
        <v>4</v>
      </c>
      <c r="C117" s="19" t="s">
        <v>135</v>
      </c>
      <c r="D117" s="8" t="s">
        <v>14</v>
      </c>
      <c r="E117" s="8">
        <v>112</v>
      </c>
      <c r="F117" s="8" t="s">
        <v>137</v>
      </c>
      <c r="G117" s="8">
        <v>2</v>
      </c>
      <c r="H117" s="9">
        <v>1803.1473388671875</v>
      </c>
      <c r="I117" s="14">
        <v>3606.294677734375</v>
      </c>
      <c r="J117">
        <v>0.19900000095367432</v>
      </c>
      <c r="K117">
        <v>674.614501953125</v>
      </c>
    </row>
    <row r="118" spans="1:11" x14ac:dyDescent="0.25">
      <c r="A118" s="18" t="s">
        <v>117</v>
      </c>
      <c r="B118" s="19">
        <v>5</v>
      </c>
      <c r="C118" s="19" t="s">
        <v>16</v>
      </c>
      <c r="D118" s="8" t="s">
        <v>14</v>
      </c>
      <c r="E118" s="8">
        <v>113</v>
      </c>
      <c r="F118" s="8" t="s">
        <v>138</v>
      </c>
      <c r="G118" s="8">
        <v>16</v>
      </c>
      <c r="H118" s="9">
        <v>429.3974609375</v>
      </c>
      <c r="I118" s="14">
        <v>6870.359375</v>
      </c>
      <c r="J118">
        <v>0.31600001454353333</v>
      </c>
      <c r="K118">
        <v>734.5540771484375</v>
      </c>
    </row>
    <row r="119" spans="1:11" x14ac:dyDescent="0.25">
      <c r="A119" s="18" t="s">
        <v>117</v>
      </c>
      <c r="B119" s="19">
        <v>5</v>
      </c>
      <c r="C119" s="19" t="s">
        <v>22</v>
      </c>
      <c r="D119" s="8" t="s">
        <v>14</v>
      </c>
      <c r="E119" s="8">
        <v>114</v>
      </c>
      <c r="F119" s="8" t="s">
        <v>139</v>
      </c>
      <c r="G119" s="8">
        <v>8</v>
      </c>
      <c r="H119" s="9">
        <v>348.8056640625</v>
      </c>
      <c r="I119" s="14">
        <v>2790.4453125</v>
      </c>
      <c r="J119">
        <v>0.38100001215934753</v>
      </c>
      <c r="K119">
        <v>805.6717529296875</v>
      </c>
    </row>
    <row r="120" spans="1:11" x14ac:dyDescent="0.25">
      <c r="A120" s="18" t="s">
        <v>117</v>
      </c>
      <c r="B120" s="19">
        <v>5</v>
      </c>
      <c r="C120" s="19" t="s">
        <v>22</v>
      </c>
      <c r="D120" s="8" t="s">
        <v>14</v>
      </c>
      <c r="E120" s="8">
        <v>115</v>
      </c>
      <c r="F120" s="8" t="s">
        <v>140</v>
      </c>
      <c r="G120" s="8">
        <v>2</v>
      </c>
      <c r="H120" s="9">
        <v>345.30224609375</v>
      </c>
      <c r="I120" s="14">
        <v>690.6044921875</v>
      </c>
      <c r="J120">
        <v>0.35600000619888306</v>
      </c>
      <c r="K120">
        <v>832.52508544921875</v>
      </c>
    </row>
    <row r="121" spans="1:11" x14ac:dyDescent="0.25">
      <c r="A121" s="18" t="s">
        <v>117</v>
      </c>
      <c r="B121" s="19">
        <v>6</v>
      </c>
      <c r="C121" s="19" t="s">
        <v>141</v>
      </c>
      <c r="D121" s="8" t="s">
        <v>14</v>
      </c>
      <c r="E121" s="8">
        <v>116</v>
      </c>
      <c r="F121" s="8" t="s">
        <v>142</v>
      </c>
      <c r="G121" s="8">
        <v>48</v>
      </c>
      <c r="H121" s="9">
        <v>720.89990234375</v>
      </c>
      <c r="I121" s="14">
        <v>34603.1953125</v>
      </c>
      <c r="J121">
        <v>9.7999997437000275E-2</v>
      </c>
      <c r="K121">
        <v>215.99990844726563</v>
      </c>
    </row>
    <row r="122" spans="1:11" x14ac:dyDescent="0.25">
      <c r="A122" s="18" t="s">
        <v>117</v>
      </c>
      <c r="B122" s="19">
        <v>6</v>
      </c>
      <c r="C122" s="19" t="s">
        <v>141</v>
      </c>
      <c r="D122" s="8" t="s">
        <v>14</v>
      </c>
      <c r="E122" s="8">
        <v>117</v>
      </c>
      <c r="F122" s="8" t="s">
        <v>143</v>
      </c>
      <c r="G122" s="8">
        <v>4</v>
      </c>
      <c r="H122" s="9">
        <v>815.51092529296875</v>
      </c>
      <c r="I122" s="14">
        <v>3262.043701171875</v>
      </c>
      <c r="J122">
        <v>0.45899999141693115</v>
      </c>
      <c r="K122">
        <v>837.04962158203125</v>
      </c>
    </row>
    <row r="123" spans="1:11" x14ac:dyDescent="0.25">
      <c r="A123" s="18" t="s">
        <v>117</v>
      </c>
      <c r="B123" s="19">
        <v>6</v>
      </c>
      <c r="C123" s="19" t="s">
        <v>141</v>
      </c>
      <c r="D123" s="8" t="s">
        <v>14</v>
      </c>
      <c r="E123" s="8">
        <v>118</v>
      </c>
      <c r="F123" s="8" t="s">
        <v>144</v>
      </c>
      <c r="G123" s="8">
        <v>8</v>
      </c>
      <c r="H123" s="9">
        <v>841.25799560546875</v>
      </c>
      <c r="I123" s="14">
        <v>6730.06396484375</v>
      </c>
      <c r="J123">
        <v>0.62099999189376831</v>
      </c>
      <c r="K123">
        <v>909.9996337890625</v>
      </c>
    </row>
    <row r="124" spans="1:11" x14ac:dyDescent="0.25">
      <c r="A124" s="18" t="s">
        <v>117</v>
      </c>
      <c r="B124" s="19">
        <v>6</v>
      </c>
      <c r="C124" s="19" t="s">
        <v>145</v>
      </c>
      <c r="D124" s="8" t="s">
        <v>14</v>
      </c>
      <c r="E124" s="8">
        <v>119</v>
      </c>
      <c r="F124" s="8" t="s">
        <v>146</v>
      </c>
      <c r="G124" s="8">
        <v>2</v>
      </c>
      <c r="H124" s="9">
        <v>2450.6962890625</v>
      </c>
      <c r="I124" s="14">
        <v>4901.392578125</v>
      </c>
      <c r="J124">
        <v>2.3659999370574951</v>
      </c>
      <c r="K124">
        <v>1271.6295166015625</v>
      </c>
    </row>
    <row r="125" spans="1:11" x14ac:dyDescent="0.25">
      <c r="A125" s="18" t="s">
        <v>117</v>
      </c>
      <c r="B125" s="19">
        <v>6</v>
      </c>
      <c r="C125" s="19" t="s">
        <v>141</v>
      </c>
      <c r="D125" s="8" t="s">
        <v>14</v>
      </c>
      <c r="E125" s="8">
        <v>120</v>
      </c>
      <c r="F125" s="8" t="s">
        <v>147</v>
      </c>
      <c r="G125" s="8">
        <v>4</v>
      </c>
      <c r="H125" s="9">
        <v>839.46929931640625</v>
      </c>
      <c r="I125" s="14">
        <v>3357.877197265625</v>
      </c>
      <c r="J125">
        <v>0.66100001335144043</v>
      </c>
      <c r="K125">
        <v>827.70965576171875</v>
      </c>
    </row>
    <row r="126" spans="1:11" x14ac:dyDescent="0.25">
      <c r="A126" s="18" t="s">
        <v>117</v>
      </c>
      <c r="B126" s="19">
        <v>6</v>
      </c>
      <c r="C126" s="19" t="s">
        <v>141</v>
      </c>
      <c r="D126" s="8" t="s">
        <v>14</v>
      </c>
      <c r="E126" s="8">
        <v>121</v>
      </c>
      <c r="F126" s="8" t="s">
        <v>148</v>
      </c>
      <c r="G126" s="8">
        <v>2</v>
      </c>
      <c r="H126" s="9">
        <v>884.5523681640625</v>
      </c>
      <c r="I126" s="14">
        <v>1769.104736328125</v>
      </c>
      <c r="J126">
        <v>0.93500000238418579</v>
      </c>
      <c r="K126">
        <v>969.99957275390625</v>
      </c>
    </row>
    <row r="127" spans="1:11" x14ac:dyDescent="0.25">
      <c r="A127" s="18" t="s">
        <v>117</v>
      </c>
      <c r="B127" s="19">
        <v>6</v>
      </c>
      <c r="C127" s="19" t="s">
        <v>141</v>
      </c>
      <c r="D127" s="8" t="s">
        <v>14</v>
      </c>
      <c r="E127" s="8">
        <v>122</v>
      </c>
      <c r="F127" s="8" t="s">
        <v>149</v>
      </c>
      <c r="G127" s="8">
        <v>2</v>
      </c>
      <c r="H127" s="9">
        <v>2407.98681640625</v>
      </c>
      <c r="I127" s="14">
        <v>4815.9736328125</v>
      </c>
      <c r="J127">
        <v>11.055999755859375</v>
      </c>
      <c r="K127">
        <v>2205.9990234375</v>
      </c>
    </row>
    <row r="128" spans="1:11" x14ac:dyDescent="0.25">
      <c r="A128" s="18" t="s">
        <v>117</v>
      </c>
      <c r="B128" s="19">
        <v>6</v>
      </c>
      <c r="C128" s="19" t="s">
        <v>141</v>
      </c>
      <c r="D128" s="8" t="s">
        <v>14</v>
      </c>
      <c r="E128" s="8">
        <v>123</v>
      </c>
      <c r="F128" s="8" t="s">
        <v>150</v>
      </c>
      <c r="G128" s="8">
        <v>2</v>
      </c>
      <c r="H128" s="9">
        <v>2346.323486328125</v>
      </c>
      <c r="I128" s="14">
        <v>4692.64697265625</v>
      </c>
      <c r="J128">
        <v>10.694000244140625</v>
      </c>
      <c r="K128">
        <v>2327.359130859375</v>
      </c>
    </row>
    <row r="129" spans="1:11" x14ac:dyDescent="0.25">
      <c r="A129" s="18" t="s">
        <v>117</v>
      </c>
      <c r="B129" s="19">
        <v>6</v>
      </c>
      <c r="C129" s="19" t="s">
        <v>141</v>
      </c>
      <c r="D129" s="8" t="s">
        <v>14</v>
      </c>
      <c r="E129" s="8">
        <v>124</v>
      </c>
      <c r="F129" s="8" t="s">
        <v>151</v>
      </c>
      <c r="G129" s="8">
        <v>4</v>
      </c>
      <c r="H129" s="9">
        <v>839.8741455078125</v>
      </c>
      <c r="I129" s="14">
        <v>3359.49658203125</v>
      </c>
      <c r="J129">
        <v>0.61500000953674316</v>
      </c>
      <c r="K129">
        <v>901.9996337890625</v>
      </c>
    </row>
    <row r="130" spans="1:11" x14ac:dyDescent="0.25">
      <c r="A130" s="18" t="s">
        <v>117</v>
      </c>
      <c r="B130" s="19">
        <v>6</v>
      </c>
      <c r="C130" s="19" t="s">
        <v>141</v>
      </c>
      <c r="D130" s="8" t="s">
        <v>14</v>
      </c>
      <c r="E130" s="8">
        <v>125</v>
      </c>
      <c r="F130" s="8" t="s">
        <v>152</v>
      </c>
      <c r="G130" s="8">
        <v>8</v>
      </c>
      <c r="H130" s="9">
        <v>713.38946533203125</v>
      </c>
      <c r="I130" s="14">
        <v>5707.11572265625</v>
      </c>
      <c r="J130">
        <v>7.0000000298023224E-2</v>
      </c>
      <c r="K130">
        <v>165.70993041992188</v>
      </c>
    </row>
    <row r="131" spans="1:11" x14ac:dyDescent="0.25">
      <c r="A131" s="18" t="s">
        <v>117</v>
      </c>
      <c r="B131" s="19">
        <v>6</v>
      </c>
      <c r="C131" s="19" t="s">
        <v>145</v>
      </c>
      <c r="D131" s="8" t="s">
        <v>14</v>
      </c>
      <c r="E131" s="8">
        <v>126</v>
      </c>
      <c r="F131" s="8" t="s">
        <v>153</v>
      </c>
      <c r="G131" s="8">
        <v>2</v>
      </c>
      <c r="H131" s="9">
        <v>2096.96240234375</v>
      </c>
      <c r="I131" s="14">
        <v>4193.9248046875</v>
      </c>
      <c r="J131">
        <v>0.22300000488758087</v>
      </c>
      <c r="K131">
        <v>492.22979736328125</v>
      </c>
    </row>
    <row r="132" spans="1:11" x14ac:dyDescent="0.25">
      <c r="A132" s="18" t="s">
        <v>117</v>
      </c>
      <c r="B132" s="19">
        <v>8</v>
      </c>
      <c r="C132" s="19" t="s">
        <v>145</v>
      </c>
      <c r="D132" s="8" t="s">
        <v>14</v>
      </c>
      <c r="E132" s="8">
        <v>127</v>
      </c>
      <c r="F132" s="8" t="s">
        <v>154</v>
      </c>
      <c r="G132" s="8">
        <v>8</v>
      </c>
      <c r="H132" s="9">
        <v>1119.6614990234375</v>
      </c>
      <c r="I132" s="14">
        <v>8957.2919921875</v>
      </c>
      <c r="J132">
        <v>1.0529999732971191</v>
      </c>
      <c r="K132">
        <v>610.730224609375</v>
      </c>
    </row>
    <row r="133" spans="1:11" x14ac:dyDescent="0.25">
      <c r="A133" s="18" t="s">
        <v>117</v>
      </c>
      <c r="B133" s="19">
        <v>8</v>
      </c>
      <c r="C133" s="19" t="s">
        <v>141</v>
      </c>
      <c r="D133" s="8" t="s">
        <v>14</v>
      </c>
      <c r="E133" s="8">
        <v>128</v>
      </c>
      <c r="F133" s="8" t="s">
        <v>155</v>
      </c>
      <c r="G133" s="8">
        <v>84</v>
      </c>
      <c r="H133" s="9">
        <v>497.12777709960938</v>
      </c>
      <c r="I133" s="14">
        <v>41758.734375</v>
      </c>
      <c r="J133">
        <v>0.26100000739097595</v>
      </c>
      <c r="K133">
        <v>266.00009155273438</v>
      </c>
    </row>
    <row r="134" spans="1:11" x14ac:dyDescent="0.25">
      <c r="A134" s="18" t="s">
        <v>117</v>
      </c>
      <c r="B134" s="19">
        <v>8</v>
      </c>
      <c r="C134" s="19" t="s">
        <v>156</v>
      </c>
      <c r="D134" s="8" t="s">
        <v>14</v>
      </c>
      <c r="E134" s="8">
        <v>129</v>
      </c>
      <c r="F134" s="8" t="s">
        <v>157</v>
      </c>
      <c r="G134" s="8">
        <v>4</v>
      </c>
      <c r="H134" s="9">
        <v>4696.025390625</v>
      </c>
      <c r="I134" s="14">
        <v>18784.1015625</v>
      </c>
      <c r="J134">
        <v>0.54900002479553223</v>
      </c>
      <c r="K134">
        <v>596.78021240234375</v>
      </c>
    </row>
    <row r="135" spans="1:11" x14ac:dyDescent="0.25">
      <c r="A135" s="18" t="s">
        <v>117</v>
      </c>
      <c r="B135" s="19">
        <v>8</v>
      </c>
      <c r="C135" s="19" t="s">
        <v>141</v>
      </c>
      <c r="D135" s="8" t="s">
        <v>14</v>
      </c>
      <c r="E135" s="8">
        <v>130</v>
      </c>
      <c r="F135" s="8" t="s">
        <v>158</v>
      </c>
      <c r="G135" s="8">
        <v>2</v>
      </c>
      <c r="H135" s="9">
        <v>3047.325439453125</v>
      </c>
      <c r="I135" s="14">
        <v>6094.65087890625</v>
      </c>
      <c r="J135">
        <v>14.432000160217285</v>
      </c>
      <c r="K135">
        <v>4667.26123046875</v>
      </c>
    </row>
    <row r="136" spans="1:11" x14ac:dyDescent="0.25">
      <c r="A136" s="18" t="s">
        <v>117</v>
      </c>
      <c r="B136" s="19">
        <v>8</v>
      </c>
      <c r="C136" s="19" t="s">
        <v>141</v>
      </c>
      <c r="D136" s="8" t="s">
        <v>14</v>
      </c>
      <c r="E136" s="8">
        <v>131</v>
      </c>
      <c r="F136" s="8" t="s">
        <v>159</v>
      </c>
      <c r="G136" s="8">
        <v>2</v>
      </c>
      <c r="H136" s="9">
        <v>1556.1885986328125</v>
      </c>
      <c r="I136" s="14">
        <v>3112.377197265625</v>
      </c>
      <c r="J136">
        <v>6.1960000991821289</v>
      </c>
      <c r="K136">
        <v>2619.821044921875</v>
      </c>
    </row>
    <row r="137" spans="1:11" x14ac:dyDescent="0.25">
      <c r="A137" s="18" t="s">
        <v>117</v>
      </c>
      <c r="B137" s="19">
        <v>8</v>
      </c>
      <c r="C137" s="19" t="s">
        <v>141</v>
      </c>
      <c r="D137" s="8" t="s">
        <v>14</v>
      </c>
      <c r="E137" s="8">
        <v>132</v>
      </c>
      <c r="F137" s="8" t="s">
        <v>160</v>
      </c>
      <c r="G137" s="8">
        <v>2</v>
      </c>
      <c r="H137" s="9">
        <v>1521.805908203125</v>
      </c>
      <c r="I137" s="14">
        <v>3043.61181640625</v>
      </c>
      <c r="J137">
        <v>5.7690000534057617</v>
      </c>
      <c r="K137">
        <v>2755.490966796875</v>
      </c>
    </row>
    <row r="138" spans="1:11" x14ac:dyDescent="0.25">
      <c r="A138" s="18" t="s">
        <v>117</v>
      </c>
      <c r="B138" s="19">
        <v>8</v>
      </c>
      <c r="C138" s="19" t="s">
        <v>141</v>
      </c>
      <c r="D138" s="8" t="s">
        <v>14</v>
      </c>
      <c r="E138" s="8">
        <v>133</v>
      </c>
      <c r="F138" s="8" t="s">
        <v>161</v>
      </c>
      <c r="G138" s="8">
        <v>20</v>
      </c>
      <c r="H138" s="9">
        <v>518.8076171875</v>
      </c>
      <c r="I138" s="14">
        <v>10376.15234375</v>
      </c>
      <c r="J138">
        <v>0.39899998903274536</v>
      </c>
      <c r="K138">
        <v>306.27011108398438</v>
      </c>
    </row>
    <row r="139" spans="1:11" x14ac:dyDescent="0.25">
      <c r="A139" s="18" t="s">
        <v>117</v>
      </c>
      <c r="B139" s="19">
        <v>8</v>
      </c>
      <c r="C139" s="19" t="s">
        <v>141</v>
      </c>
      <c r="D139" s="8" t="s">
        <v>14</v>
      </c>
      <c r="E139" s="8">
        <v>134</v>
      </c>
      <c r="F139" s="8" t="s">
        <v>162</v>
      </c>
      <c r="G139" s="8">
        <v>20</v>
      </c>
      <c r="H139" s="9">
        <v>521.89324951171875</v>
      </c>
      <c r="I139" s="14">
        <v>10437.865234375</v>
      </c>
      <c r="J139">
        <v>0.27599999308586121</v>
      </c>
      <c r="K139">
        <v>463.35015869140625</v>
      </c>
    </row>
    <row r="140" spans="1:11" x14ac:dyDescent="0.25">
      <c r="A140" s="18" t="s">
        <v>117</v>
      </c>
      <c r="B140" s="19">
        <v>8</v>
      </c>
      <c r="C140" s="19" t="s">
        <v>141</v>
      </c>
      <c r="D140" s="8" t="s">
        <v>14</v>
      </c>
      <c r="E140" s="8">
        <v>135</v>
      </c>
      <c r="F140" s="8" t="s">
        <v>163</v>
      </c>
      <c r="G140" s="8">
        <v>4</v>
      </c>
      <c r="H140" s="9">
        <v>867.77294921875</v>
      </c>
      <c r="I140" s="14">
        <v>3471.091796875</v>
      </c>
      <c r="J140">
        <v>2.4719998836517334</v>
      </c>
      <c r="K140">
        <v>983.93035888671875</v>
      </c>
    </row>
    <row r="141" spans="1:11" x14ac:dyDescent="0.25">
      <c r="A141" s="18" t="s">
        <v>117</v>
      </c>
      <c r="B141" s="19">
        <v>8</v>
      </c>
      <c r="C141" s="19" t="s">
        <v>141</v>
      </c>
      <c r="D141" s="8" t="s">
        <v>14</v>
      </c>
      <c r="E141" s="8">
        <v>136</v>
      </c>
      <c r="F141" s="8" t="s">
        <v>164</v>
      </c>
      <c r="G141" s="8">
        <v>8</v>
      </c>
      <c r="H141" s="9">
        <v>799.49713134765625</v>
      </c>
      <c r="I141" s="14">
        <v>6395.97705078125</v>
      </c>
      <c r="J141">
        <v>1.9730000495910645</v>
      </c>
      <c r="K141">
        <v>989.38037109375</v>
      </c>
    </row>
    <row r="142" spans="1:11" x14ac:dyDescent="0.25">
      <c r="A142" s="18" t="s">
        <v>117</v>
      </c>
      <c r="B142" s="19">
        <v>8</v>
      </c>
      <c r="C142" s="19" t="s">
        <v>156</v>
      </c>
      <c r="D142" s="8" t="s">
        <v>14</v>
      </c>
      <c r="E142" s="8">
        <v>137</v>
      </c>
      <c r="F142" s="8" t="s">
        <v>165</v>
      </c>
      <c r="G142" s="8">
        <v>8</v>
      </c>
      <c r="H142" s="9">
        <v>1444.6839599609375</v>
      </c>
      <c r="I142" s="14">
        <v>11557.4716796875</v>
      </c>
      <c r="J142">
        <v>0.14800000190734863</v>
      </c>
      <c r="K142">
        <v>320.360107421875</v>
      </c>
    </row>
    <row r="143" spans="1:11" x14ac:dyDescent="0.25">
      <c r="A143" s="18" t="s">
        <v>117</v>
      </c>
      <c r="B143" s="19">
        <v>8</v>
      </c>
      <c r="C143" s="19" t="s">
        <v>145</v>
      </c>
      <c r="D143" s="8" t="s">
        <v>14</v>
      </c>
      <c r="E143" s="8">
        <v>138</v>
      </c>
      <c r="F143" s="8" t="s">
        <v>166</v>
      </c>
      <c r="G143" s="8">
        <v>8</v>
      </c>
      <c r="H143" s="9">
        <v>1331.5137939453125</v>
      </c>
      <c r="I143" s="14">
        <v>10652.1103515625</v>
      </c>
      <c r="J143">
        <v>0.56000000238418579</v>
      </c>
      <c r="K143">
        <v>811.060302734375</v>
      </c>
    </row>
    <row r="144" spans="1:11" x14ac:dyDescent="0.25">
      <c r="A144" s="18" t="s">
        <v>117</v>
      </c>
      <c r="B144" s="19">
        <v>8</v>
      </c>
      <c r="C144" s="19" t="s">
        <v>145</v>
      </c>
      <c r="D144" s="8" t="s">
        <v>14</v>
      </c>
      <c r="E144" s="8">
        <v>139</v>
      </c>
      <c r="F144" s="8" t="s">
        <v>167</v>
      </c>
      <c r="G144" s="8">
        <v>4</v>
      </c>
      <c r="H144" s="9">
        <v>1155.922119140625</v>
      </c>
      <c r="I144" s="14">
        <v>4623.6884765625</v>
      </c>
      <c r="J144">
        <v>9.7000002861022949E-2</v>
      </c>
      <c r="K144">
        <v>224.39007568359375</v>
      </c>
    </row>
    <row r="145" spans="1:11" x14ac:dyDescent="0.25">
      <c r="A145" s="18" t="s">
        <v>117</v>
      </c>
      <c r="B145" s="19">
        <v>8</v>
      </c>
      <c r="C145" s="19" t="s">
        <v>141</v>
      </c>
      <c r="D145" s="8" t="s">
        <v>14</v>
      </c>
      <c r="E145" s="8">
        <v>140</v>
      </c>
      <c r="F145" s="8" t="s">
        <v>168</v>
      </c>
      <c r="G145" s="8">
        <v>2</v>
      </c>
      <c r="H145" s="9">
        <v>3752.86328125</v>
      </c>
      <c r="I145" s="14">
        <v>7505.7265625</v>
      </c>
      <c r="J145">
        <v>21.958999633789063</v>
      </c>
      <c r="K145">
        <v>2756.4609375</v>
      </c>
    </row>
    <row r="146" spans="1:11" x14ac:dyDescent="0.25">
      <c r="A146" s="18" t="s">
        <v>117</v>
      </c>
      <c r="B146" s="19">
        <v>8</v>
      </c>
      <c r="C146" s="19" t="s">
        <v>141</v>
      </c>
      <c r="D146" s="8" t="s">
        <v>14</v>
      </c>
      <c r="E146" s="8">
        <v>141</v>
      </c>
      <c r="F146" s="8" t="s">
        <v>169</v>
      </c>
      <c r="G146" s="8">
        <v>4</v>
      </c>
      <c r="H146" s="9">
        <v>1809.510009765625</v>
      </c>
      <c r="I146" s="14">
        <v>7238.0400390625</v>
      </c>
      <c r="J146">
        <v>6.4660000801086426</v>
      </c>
      <c r="K146">
        <v>3658.001220703125</v>
      </c>
    </row>
    <row r="147" spans="1:11" x14ac:dyDescent="0.25">
      <c r="A147" s="18" t="s">
        <v>117</v>
      </c>
      <c r="B147" s="19">
        <v>8</v>
      </c>
      <c r="C147" s="19" t="s">
        <v>141</v>
      </c>
      <c r="D147" s="8" t="s">
        <v>14</v>
      </c>
      <c r="E147" s="8">
        <v>142</v>
      </c>
      <c r="F147" s="8" t="s">
        <v>170</v>
      </c>
      <c r="G147" s="8">
        <v>16</v>
      </c>
      <c r="H147" s="9">
        <v>474.79046630859375</v>
      </c>
      <c r="I147" s="14">
        <v>7596.6474609375</v>
      </c>
      <c r="J147">
        <v>0.15000000596046448</v>
      </c>
      <c r="K147">
        <v>191.42005920410156</v>
      </c>
    </row>
    <row r="148" spans="1:11" x14ac:dyDescent="0.25">
      <c r="A148" s="18" t="s">
        <v>117</v>
      </c>
      <c r="B148" s="19">
        <v>8</v>
      </c>
      <c r="C148" s="19" t="s">
        <v>141</v>
      </c>
      <c r="D148" s="8" t="s">
        <v>14</v>
      </c>
      <c r="E148" s="8">
        <v>143</v>
      </c>
      <c r="F148" s="8" t="s">
        <v>171</v>
      </c>
      <c r="G148" s="8">
        <v>16</v>
      </c>
      <c r="H148" s="9">
        <v>513.11126708984375</v>
      </c>
      <c r="I148" s="14">
        <v>8209.7802734375</v>
      </c>
      <c r="J148">
        <v>0.3190000057220459</v>
      </c>
      <c r="K148">
        <v>342.10012817382813</v>
      </c>
    </row>
    <row r="149" spans="1:11" x14ac:dyDescent="0.25">
      <c r="A149" s="18" t="s">
        <v>117</v>
      </c>
      <c r="B149" s="19">
        <v>8</v>
      </c>
      <c r="C149" s="19" t="s">
        <v>141</v>
      </c>
      <c r="D149" s="8" t="s">
        <v>14</v>
      </c>
      <c r="E149" s="8">
        <v>144</v>
      </c>
      <c r="F149" s="8" t="s">
        <v>172</v>
      </c>
      <c r="G149" s="8">
        <v>8</v>
      </c>
      <c r="H149" s="9">
        <v>557.98345947265625</v>
      </c>
      <c r="I149" s="14">
        <v>4463.86767578125</v>
      </c>
      <c r="J149">
        <v>0.49399998784065247</v>
      </c>
      <c r="K149">
        <v>542.8302001953125</v>
      </c>
    </row>
    <row r="150" spans="1:11" x14ac:dyDescent="0.25">
      <c r="A150" s="18" t="s">
        <v>117</v>
      </c>
      <c r="B150" s="19">
        <v>8</v>
      </c>
      <c r="C150" s="19" t="s">
        <v>141</v>
      </c>
      <c r="D150" s="8" t="s">
        <v>14</v>
      </c>
      <c r="E150" s="8">
        <v>145</v>
      </c>
      <c r="F150" s="8" t="s">
        <v>173</v>
      </c>
      <c r="G150" s="8">
        <v>8</v>
      </c>
      <c r="H150" s="9">
        <v>557.781005859375</v>
      </c>
      <c r="I150" s="14">
        <v>4462.248046875</v>
      </c>
      <c r="J150">
        <v>0.57700002193450928</v>
      </c>
      <c r="K150">
        <v>453.0201416015625</v>
      </c>
    </row>
    <row r="151" spans="1:11" x14ac:dyDescent="0.25">
      <c r="A151" s="18" t="s">
        <v>117</v>
      </c>
      <c r="B151" s="19">
        <v>8</v>
      </c>
      <c r="C151" s="19" t="s">
        <v>141</v>
      </c>
      <c r="D151" s="8" t="s">
        <v>14</v>
      </c>
      <c r="E151" s="8">
        <v>146</v>
      </c>
      <c r="F151" s="8" t="s">
        <v>174</v>
      </c>
      <c r="G151" s="8">
        <v>16</v>
      </c>
      <c r="H151" s="9">
        <v>470.1622314453125</v>
      </c>
      <c r="I151" s="14">
        <v>7522.595703125</v>
      </c>
      <c r="J151">
        <v>0.11599999666213989</v>
      </c>
      <c r="K151">
        <v>187.64006042480469</v>
      </c>
    </row>
    <row r="152" spans="1:11" x14ac:dyDescent="0.25">
      <c r="A152" s="18" t="s">
        <v>117</v>
      </c>
      <c r="B152" s="19">
        <v>8</v>
      </c>
      <c r="C152" s="19" t="s">
        <v>141</v>
      </c>
      <c r="D152" s="8" t="s">
        <v>14</v>
      </c>
      <c r="E152" s="8">
        <v>147</v>
      </c>
      <c r="F152" s="8" t="s">
        <v>175</v>
      </c>
      <c r="G152" s="8">
        <v>8</v>
      </c>
      <c r="H152" s="9">
        <v>593.55291748046875</v>
      </c>
      <c r="I152" s="14">
        <v>4748.42333984375</v>
      </c>
      <c r="J152">
        <v>0.6119999885559082</v>
      </c>
      <c r="K152">
        <v>723.93023681640625</v>
      </c>
    </row>
    <row r="153" spans="1:11" x14ac:dyDescent="0.25">
      <c r="A153" s="18" t="s">
        <v>117</v>
      </c>
      <c r="B153" s="19">
        <v>8</v>
      </c>
      <c r="C153" s="19" t="s">
        <v>141</v>
      </c>
      <c r="D153" s="8" t="s">
        <v>14</v>
      </c>
      <c r="E153" s="8">
        <v>148</v>
      </c>
      <c r="F153" s="8" t="s">
        <v>176</v>
      </c>
      <c r="G153" s="8">
        <v>8</v>
      </c>
      <c r="H153" s="9">
        <v>564.44586181640625</v>
      </c>
      <c r="I153" s="14">
        <v>4515.56689453125</v>
      </c>
      <c r="J153">
        <v>0.6380000114440918</v>
      </c>
      <c r="K153">
        <v>445.69015502929688</v>
      </c>
    </row>
    <row r="154" spans="1:11" x14ac:dyDescent="0.25">
      <c r="A154" s="18" t="s">
        <v>117</v>
      </c>
      <c r="B154" s="19">
        <v>8</v>
      </c>
      <c r="C154" s="19" t="s">
        <v>141</v>
      </c>
      <c r="D154" s="8" t="s">
        <v>14</v>
      </c>
      <c r="E154" s="8">
        <v>149</v>
      </c>
      <c r="F154" s="8" t="s">
        <v>177</v>
      </c>
      <c r="G154" s="8">
        <v>2</v>
      </c>
      <c r="H154" s="9">
        <v>1776.9149169921875</v>
      </c>
      <c r="I154" s="14">
        <v>3553.829833984375</v>
      </c>
      <c r="J154">
        <v>8.7040004730224609</v>
      </c>
      <c r="K154">
        <v>1782.7606201171875</v>
      </c>
    </row>
    <row r="155" spans="1:11" x14ac:dyDescent="0.25">
      <c r="A155" s="18" t="s">
        <v>117</v>
      </c>
      <c r="B155" s="19">
        <v>8</v>
      </c>
      <c r="C155" s="19" t="s">
        <v>156</v>
      </c>
      <c r="D155" s="8" t="s">
        <v>14</v>
      </c>
      <c r="E155" s="8">
        <v>150</v>
      </c>
      <c r="F155" s="8" t="s">
        <v>178</v>
      </c>
      <c r="G155" s="8">
        <v>4</v>
      </c>
      <c r="H155" s="9">
        <v>3500.654052734375</v>
      </c>
      <c r="I155" s="14">
        <v>14002.6162109375</v>
      </c>
      <c r="J155">
        <v>0.24199999868869781</v>
      </c>
      <c r="K155">
        <v>353.84011840820313</v>
      </c>
    </row>
    <row r="156" spans="1:11" x14ac:dyDescent="0.25">
      <c r="A156" s="18" t="s">
        <v>117</v>
      </c>
      <c r="B156" s="19">
        <v>8</v>
      </c>
      <c r="C156" s="19" t="s">
        <v>145</v>
      </c>
      <c r="D156" s="8" t="s">
        <v>14</v>
      </c>
      <c r="E156" s="8">
        <v>151</v>
      </c>
      <c r="F156" s="8" t="s">
        <v>179</v>
      </c>
      <c r="G156" s="8">
        <v>4</v>
      </c>
      <c r="H156" s="9">
        <v>1211.67919921875</v>
      </c>
      <c r="I156" s="14">
        <v>4846.716796875</v>
      </c>
      <c r="J156">
        <v>0.34299999475479126</v>
      </c>
      <c r="K156">
        <v>506.67019653320313</v>
      </c>
    </row>
    <row r="157" spans="1:11" x14ac:dyDescent="0.25">
      <c r="A157" s="18" t="s">
        <v>117</v>
      </c>
      <c r="B157" s="19">
        <v>8</v>
      </c>
      <c r="C157" s="19" t="s">
        <v>145</v>
      </c>
      <c r="D157" s="8" t="s">
        <v>14</v>
      </c>
      <c r="E157" s="8">
        <v>152</v>
      </c>
      <c r="F157" s="8" t="s">
        <v>180</v>
      </c>
      <c r="G157" s="8">
        <v>8</v>
      </c>
      <c r="H157" s="9">
        <v>1041.202392578125</v>
      </c>
      <c r="I157" s="14">
        <v>8329.619140625</v>
      </c>
      <c r="J157">
        <v>0.47499999403953552</v>
      </c>
      <c r="K157">
        <v>674.67022705078125</v>
      </c>
    </row>
    <row r="158" spans="1:11" x14ac:dyDescent="0.25">
      <c r="A158" s="18" t="s">
        <v>117</v>
      </c>
      <c r="B158" s="19">
        <v>8</v>
      </c>
      <c r="C158" s="19" t="s">
        <v>145</v>
      </c>
      <c r="D158" s="8" t="s">
        <v>14</v>
      </c>
      <c r="E158" s="8">
        <v>153</v>
      </c>
      <c r="F158" s="8" t="s">
        <v>181</v>
      </c>
      <c r="G158" s="8">
        <v>4</v>
      </c>
      <c r="H158" s="9">
        <v>1253.8931884765625</v>
      </c>
      <c r="I158" s="14">
        <v>5015.57275390625</v>
      </c>
      <c r="J158">
        <v>0.49900001287460327</v>
      </c>
      <c r="K158">
        <v>704.67022705078125</v>
      </c>
    </row>
    <row r="159" spans="1:11" x14ac:dyDescent="0.25">
      <c r="A159" s="18" t="s">
        <v>117</v>
      </c>
      <c r="B159" s="19">
        <v>10</v>
      </c>
      <c r="C159" s="19" t="s">
        <v>22</v>
      </c>
      <c r="D159" s="8" t="s">
        <v>14</v>
      </c>
      <c r="E159" s="8">
        <v>154</v>
      </c>
      <c r="F159" s="8" t="s">
        <v>182</v>
      </c>
      <c r="G159" s="8">
        <v>16</v>
      </c>
      <c r="H159" s="9">
        <v>264.373779296875</v>
      </c>
      <c r="I159" s="14">
        <v>4229.98046875</v>
      </c>
      <c r="J159">
        <v>0.44699999690055847</v>
      </c>
      <c r="K159">
        <v>555.96051025390625</v>
      </c>
    </row>
    <row r="160" spans="1:11" x14ac:dyDescent="0.25">
      <c r="A160" s="18" t="s">
        <v>117</v>
      </c>
      <c r="B160" s="19">
        <v>10</v>
      </c>
      <c r="C160" s="19" t="s">
        <v>22</v>
      </c>
      <c r="D160" s="8" t="s">
        <v>14</v>
      </c>
      <c r="E160" s="8">
        <v>155</v>
      </c>
      <c r="F160" s="8" t="s">
        <v>183</v>
      </c>
      <c r="G160" s="8">
        <v>8</v>
      </c>
      <c r="H160" s="9">
        <v>234.28190612792969</v>
      </c>
      <c r="I160" s="14">
        <v>1874.2552490234375</v>
      </c>
      <c r="J160">
        <v>0.33700001239776611</v>
      </c>
      <c r="K160">
        <v>478.30038452148438</v>
      </c>
    </row>
    <row r="161" spans="1:11" x14ac:dyDescent="0.25">
      <c r="A161" s="18" t="s">
        <v>117</v>
      </c>
      <c r="B161" s="19">
        <v>10</v>
      </c>
      <c r="C161" s="19" t="s">
        <v>68</v>
      </c>
      <c r="D161" s="8" t="s">
        <v>14</v>
      </c>
      <c r="E161" s="8">
        <v>156</v>
      </c>
      <c r="F161" s="8" t="s">
        <v>184</v>
      </c>
      <c r="G161" s="8">
        <v>4</v>
      </c>
      <c r="H161" s="9">
        <v>2665.815673828125</v>
      </c>
      <c r="I161" s="14">
        <v>10663.2626953125</v>
      </c>
      <c r="J161">
        <v>6.9250001907348633</v>
      </c>
      <c r="K161">
        <v>1797.5914306640625</v>
      </c>
    </row>
    <row r="162" spans="1:11" x14ac:dyDescent="0.25">
      <c r="A162" s="18" t="s">
        <v>117</v>
      </c>
      <c r="B162" s="19">
        <v>10</v>
      </c>
      <c r="C162" s="19" t="s">
        <v>185</v>
      </c>
      <c r="D162" s="8" t="s">
        <v>14</v>
      </c>
      <c r="E162" s="8">
        <v>157</v>
      </c>
      <c r="F162" s="8" t="s">
        <v>186</v>
      </c>
      <c r="G162" s="8">
        <v>4</v>
      </c>
      <c r="H162" s="9">
        <v>2959.489013671875</v>
      </c>
      <c r="I162" s="14">
        <v>11837.9560546875</v>
      </c>
      <c r="J162">
        <v>1.0540000200271606</v>
      </c>
      <c r="K162">
        <v>1032.140869140625</v>
      </c>
    </row>
    <row r="163" spans="1:11" x14ac:dyDescent="0.25">
      <c r="A163" s="18" t="s">
        <v>117</v>
      </c>
      <c r="B163" s="19">
        <v>10</v>
      </c>
      <c r="C163" s="19" t="s">
        <v>185</v>
      </c>
      <c r="D163" s="8" t="s">
        <v>14</v>
      </c>
      <c r="E163" s="8">
        <v>158</v>
      </c>
      <c r="F163" s="8" t="s">
        <v>187</v>
      </c>
      <c r="G163" s="8">
        <v>12</v>
      </c>
      <c r="H163" s="9">
        <v>1002.7606811523438</v>
      </c>
      <c r="I163" s="14">
        <v>12033.1279296875</v>
      </c>
      <c r="J163">
        <v>0.17299999296665192</v>
      </c>
      <c r="K163">
        <v>237.90019226074219</v>
      </c>
    </row>
    <row r="164" spans="1:11" x14ac:dyDescent="0.25">
      <c r="A164" s="18" t="s">
        <v>117</v>
      </c>
      <c r="B164" s="19">
        <v>10</v>
      </c>
      <c r="C164" s="19" t="s">
        <v>185</v>
      </c>
      <c r="D164" s="8" t="s">
        <v>14</v>
      </c>
      <c r="E164" s="8">
        <v>159</v>
      </c>
      <c r="F164" s="8" t="s">
        <v>188</v>
      </c>
      <c r="G164" s="8">
        <v>4</v>
      </c>
      <c r="H164" s="9">
        <v>4969.55908203125</v>
      </c>
      <c r="I164" s="14">
        <v>19878.236328125</v>
      </c>
      <c r="J164">
        <v>7.8550000190734863</v>
      </c>
      <c r="K164">
        <v>3036.282470703125</v>
      </c>
    </row>
    <row r="165" spans="1:11" x14ac:dyDescent="0.25">
      <c r="A165" s="18" t="s">
        <v>117</v>
      </c>
      <c r="B165" s="19">
        <v>10</v>
      </c>
      <c r="C165" s="19" t="s">
        <v>68</v>
      </c>
      <c r="D165" s="8" t="s">
        <v>14</v>
      </c>
      <c r="E165" s="8">
        <v>160</v>
      </c>
      <c r="F165" s="8" t="s">
        <v>189</v>
      </c>
      <c r="G165" s="8">
        <v>4</v>
      </c>
      <c r="H165" s="9">
        <v>1534.23681640625</v>
      </c>
      <c r="I165" s="14">
        <v>6136.947265625</v>
      </c>
      <c r="J165">
        <v>2.130000114440918</v>
      </c>
      <c r="K165">
        <v>901.45074462890625</v>
      </c>
    </row>
    <row r="166" spans="1:11" x14ac:dyDescent="0.25">
      <c r="A166" s="18" t="s">
        <v>117</v>
      </c>
      <c r="B166" s="19">
        <v>10</v>
      </c>
      <c r="C166" s="19" t="s">
        <v>185</v>
      </c>
      <c r="D166" s="8" t="s">
        <v>14</v>
      </c>
      <c r="E166" s="8">
        <v>161</v>
      </c>
      <c r="F166" s="8" t="s">
        <v>190</v>
      </c>
      <c r="G166" s="8">
        <v>4</v>
      </c>
      <c r="H166" s="9">
        <v>2320.849853515625</v>
      </c>
      <c r="I166" s="14">
        <v>9283.3994140625</v>
      </c>
      <c r="J166">
        <v>0.71899998188018799</v>
      </c>
      <c r="K166">
        <v>740.42059326171875</v>
      </c>
    </row>
    <row r="167" spans="1:11" x14ac:dyDescent="0.25">
      <c r="A167" s="18" t="s">
        <v>117</v>
      </c>
      <c r="B167" s="19">
        <v>10</v>
      </c>
      <c r="C167" s="19" t="s">
        <v>22</v>
      </c>
      <c r="D167" s="8" t="s">
        <v>14</v>
      </c>
      <c r="E167" s="8">
        <v>162</v>
      </c>
      <c r="F167" s="8" t="s">
        <v>191</v>
      </c>
      <c r="G167" s="8">
        <v>2</v>
      </c>
      <c r="H167" s="9">
        <v>806.72314453125</v>
      </c>
      <c r="I167" s="14">
        <v>1613.4462890625</v>
      </c>
      <c r="J167">
        <v>3.2190001010894775</v>
      </c>
      <c r="K167">
        <v>1311.35107421875</v>
      </c>
    </row>
    <row r="168" spans="1:11" x14ac:dyDescent="0.25">
      <c r="A168" s="18" t="s">
        <v>117</v>
      </c>
      <c r="B168" s="19">
        <v>12</v>
      </c>
      <c r="C168" s="19" t="s">
        <v>68</v>
      </c>
      <c r="D168" s="8" t="s">
        <v>14</v>
      </c>
      <c r="E168" s="8">
        <v>163</v>
      </c>
      <c r="F168" s="8" t="s">
        <v>192</v>
      </c>
      <c r="G168" s="8">
        <v>4</v>
      </c>
      <c r="H168" s="9">
        <v>1871.453369140625</v>
      </c>
      <c r="I168" s="14">
        <v>7485.8134765625</v>
      </c>
      <c r="J168">
        <v>0.52499997615814209</v>
      </c>
      <c r="K168">
        <v>456.39111328125</v>
      </c>
    </row>
    <row r="169" spans="1:11" x14ac:dyDescent="0.25">
      <c r="A169" s="18" t="s">
        <v>117</v>
      </c>
      <c r="B169" s="19">
        <v>12</v>
      </c>
      <c r="C169" s="19" t="s">
        <v>68</v>
      </c>
      <c r="D169" s="8" t="s">
        <v>14</v>
      </c>
      <c r="E169" s="8">
        <v>164</v>
      </c>
      <c r="F169" s="8" t="s">
        <v>193</v>
      </c>
      <c r="G169" s="8">
        <v>8</v>
      </c>
      <c r="H169" s="9">
        <v>2327.4091796875</v>
      </c>
      <c r="I169" s="14">
        <v>18619.2734375</v>
      </c>
      <c r="J169">
        <v>1.7519999742507935</v>
      </c>
      <c r="K169">
        <v>1046.0224609375</v>
      </c>
    </row>
    <row r="170" spans="1:11" x14ac:dyDescent="0.25">
      <c r="A170" s="18" t="s">
        <v>117</v>
      </c>
      <c r="B170" s="19">
        <v>12</v>
      </c>
      <c r="C170" s="19" t="s">
        <v>185</v>
      </c>
      <c r="D170" s="8" t="s">
        <v>14</v>
      </c>
      <c r="E170" s="8">
        <v>165</v>
      </c>
      <c r="F170" s="8" t="s">
        <v>194</v>
      </c>
      <c r="G170" s="8">
        <v>2</v>
      </c>
      <c r="H170" s="9">
        <v>5473.2490234375</v>
      </c>
      <c r="I170" s="14">
        <v>10946.498046875</v>
      </c>
      <c r="J170">
        <v>0.72699999809265137</v>
      </c>
      <c r="K170">
        <v>704.481689453125</v>
      </c>
    </row>
    <row r="171" spans="1:11" x14ac:dyDescent="0.25">
      <c r="A171" s="18" t="s">
        <v>117</v>
      </c>
      <c r="B171" s="19">
        <v>12</v>
      </c>
      <c r="C171" s="19" t="s">
        <v>185</v>
      </c>
      <c r="D171" s="8" t="s">
        <v>14</v>
      </c>
      <c r="E171" s="8">
        <v>166</v>
      </c>
      <c r="F171" s="8" t="s">
        <v>195</v>
      </c>
      <c r="G171" s="8">
        <v>4</v>
      </c>
      <c r="H171" s="9">
        <v>1865.1217041015625</v>
      </c>
      <c r="I171" s="14">
        <v>7460.48681640625</v>
      </c>
      <c r="J171">
        <v>0.75800001621246338</v>
      </c>
      <c r="K171">
        <v>671.70159912109375</v>
      </c>
    </row>
    <row r="172" spans="1:11" x14ac:dyDescent="0.25">
      <c r="A172" s="18" t="s">
        <v>117</v>
      </c>
      <c r="B172" s="19">
        <v>12</v>
      </c>
      <c r="C172" s="19" t="s">
        <v>185</v>
      </c>
      <c r="D172" s="8" t="s">
        <v>14</v>
      </c>
      <c r="E172" s="8">
        <v>167</v>
      </c>
      <c r="F172" s="8" t="s">
        <v>196</v>
      </c>
      <c r="G172" s="8">
        <v>4</v>
      </c>
      <c r="H172" s="9">
        <v>2192.154296875</v>
      </c>
      <c r="I172" s="14">
        <v>8768.6171875</v>
      </c>
      <c r="J172">
        <v>0.19099999964237213</v>
      </c>
      <c r="K172">
        <v>235.75056457519531</v>
      </c>
    </row>
    <row r="173" spans="1:11" x14ac:dyDescent="0.25">
      <c r="A173" s="18" t="s">
        <v>117</v>
      </c>
      <c r="B173" s="19">
        <v>12</v>
      </c>
      <c r="C173" s="19" t="s">
        <v>185</v>
      </c>
      <c r="D173" s="8" t="s">
        <v>14</v>
      </c>
      <c r="E173" s="8">
        <v>168</v>
      </c>
      <c r="F173" s="8" t="s">
        <v>197</v>
      </c>
      <c r="G173" s="8">
        <v>4</v>
      </c>
      <c r="H173" s="9">
        <v>2430.87646484375</v>
      </c>
      <c r="I173" s="14">
        <v>9723.505859375</v>
      </c>
      <c r="J173">
        <v>0.65100002288818359</v>
      </c>
      <c r="K173">
        <v>638.4215087890625</v>
      </c>
    </row>
    <row r="174" spans="1:11" x14ac:dyDescent="0.25">
      <c r="A174" s="18" t="s">
        <v>117</v>
      </c>
      <c r="B174" s="19">
        <v>12</v>
      </c>
      <c r="C174" s="19" t="s">
        <v>185</v>
      </c>
      <c r="D174" s="8" t="s">
        <v>14</v>
      </c>
      <c r="E174" s="8">
        <v>169</v>
      </c>
      <c r="F174" s="8" t="s">
        <v>198</v>
      </c>
      <c r="G174" s="8">
        <v>4</v>
      </c>
      <c r="H174" s="9">
        <v>1988.2110595703125</v>
      </c>
      <c r="I174" s="14">
        <v>7952.84423828125</v>
      </c>
      <c r="J174">
        <v>0.34700000286102295</v>
      </c>
      <c r="K174">
        <v>390.09091186523438</v>
      </c>
    </row>
    <row r="175" spans="1:11" x14ac:dyDescent="0.25">
      <c r="A175" s="18" t="s">
        <v>117</v>
      </c>
      <c r="B175" s="19">
        <v>12</v>
      </c>
      <c r="C175" s="19" t="s">
        <v>185</v>
      </c>
      <c r="D175" s="8" t="s">
        <v>14</v>
      </c>
      <c r="E175" s="8">
        <v>170</v>
      </c>
      <c r="F175" s="8" t="s">
        <v>199</v>
      </c>
      <c r="G175" s="8">
        <v>4</v>
      </c>
      <c r="H175" s="9">
        <v>2192.154296875</v>
      </c>
      <c r="I175" s="14">
        <v>8768.6171875</v>
      </c>
      <c r="J175">
        <v>0.19099999964237213</v>
      </c>
      <c r="K175">
        <v>235.75056457519531</v>
      </c>
    </row>
    <row r="176" spans="1:11" x14ac:dyDescent="0.25">
      <c r="A176" s="18" t="s">
        <v>117</v>
      </c>
      <c r="B176" s="19">
        <v>12</v>
      </c>
      <c r="C176" s="19" t="s">
        <v>185</v>
      </c>
      <c r="D176" s="8" t="s">
        <v>14</v>
      </c>
      <c r="E176" s="8">
        <v>171</v>
      </c>
      <c r="F176" s="8" t="s">
        <v>200</v>
      </c>
      <c r="G176" s="8">
        <v>2</v>
      </c>
      <c r="H176" s="9">
        <v>2803.49853515625</v>
      </c>
      <c r="I176" s="14">
        <v>5606.9970703125</v>
      </c>
      <c r="J176">
        <v>1.0490000247955322</v>
      </c>
      <c r="K176">
        <v>891.7021484375</v>
      </c>
    </row>
    <row r="177" spans="1:11" x14ac:dyDescent="0.25">
      <c r="A177" s="18" t="s">
        <v>117</v>
      </c>
      <c r="B177" s="19">
        <v>12</v>
      </c>
      <c r="C177" s="19" t="s">
        <v>185</v>
      </c>
      <c r="D177" s="8" t="s">
        <v>14</v>
      </c>
      <c r="E177" s="8">
        <v>172</v>
      </c>
      <c r="F177" s="8" t="s">
        <v>201</v>
      </c>
      <c r="G177" s="8">
        <v>2</v>
      </c>
      <c r="H177" s="9">
        <v>3048.530029296875</v>
      </c>
      <c r="I177" s="14">
        <v>6097.06005859375</v>
      </c>
      <c r="J177">
        <v>0.30500000715255737</v>
      </c>
      <c r="K177">
        <v>275.75067138671875</v>
      </c>
    </row>
    <row r="178" spans="1:11" x14ac:dyDescent="0.25">
      <c r="A178" s="18" t="s">
        <v>117</v>
      </c>
      <c r="B178" s="19">
        <v>14</v>
      </c>
      <c r="C178" s="19" t="s">
        <v>185</v>
      </c>
      <c r="D178" s="8" t="s">
        <v>14</v>
      </c>
      <c r="E178" s="8">
        <v>173</v>
      </c>
      <c r="F178" s="8" t="s">
        <v>202</v>
      </c>
      <c r="G178" s="8">
        <v>4</v>
      </c>
      <c r="H178" s="9">
        <v>3864.56396484375</v>
      </c>
      <c r="I178" s="14">
        <v>15458.255859375</v>
      </c>
      <c r="J178">
        <v>0.67599999904632568</v>
      </c>
      <c r="K178">
        <v>632.42498779296875</v>
      </c>
    </row>
    <row r="179" spans="1:11" x14ac:dyDescent="0.25">
      <c r="A179" s="18" t="s">
        <v>117</v>
      </c>
      <c r="B179" s="19">
        <v>16</v>
      </c>
      <c r="C179" s="19" t="s">
        <v>185</v>
      </c>
      <c r="D179" s="8" t="s">
        <v>14</v>
      </c>
      <c r="E179" s="8">
        <v>174</v>
      </c>
      <c r="F179" s="8" t="s">
        <v>203</v>
      </c>
      <c r="G179" s="8">
        <v>4</v>
      </c>
      <c r="H179" s="9">
        <v>3567.7255859375</v>
      </c>
      <c r="I179" s="14">
        <v>14270.90234375</v>
      </c>
      <c r="J179">
        <v>1.2239999771118164</v>
      </c>
      <c r="K179">
        <v>890.42401123046875</v>
      </c>
    </row>
    <row r="180" spans="1:11" x14ac:dyDescent="0.25">
      <c r="A180" s="18" t="s">
        <v>117</v>
      </c>
      <c r="B180" s="19">
        <v>16</v>
      </c>
      <c r="C180" s="19" t="s">
        <v>185</v>
      </c>
      <c r="D180" s="8" t="s">
        <v>14</v>
      </c>
      <c r="E180" s="8">
        <v>175</v>
      </c>
      <c r="F180" s="8" t="s">
        <v>204</v>
      </c>
      <c r="G180" s="8">
        <v>4</v>
      </c>
      <c r="H180" s="9">
        <v>3432.75390625</v>
      </c>
      <c r="I180" s="14">
        <v>13731.015625</v>
      </c>
      <c r="J180">
        <v>1.0269999504089355</v>
      </c>
      <c r="K180">
        <v>770.4234619140625</v>
      </c>
    </row>
    <row r="181" spans="1:11" x14ac:dyDescent="0.25">
      <c r="A181" s="18" t="s">
        <v>117</v>
      </c>
      <c r="B181" s="19">
        <v>25</v>
      </c>
      <c r="C181" s="19" t="s">
        <v>205</v>
      </c>
      <c r="D181" s="8" t="s">
        <v>14</v>
      </c>
      <c r="E181" s="8">
        <v>176</v>
      </c>
      <c r="F181" s="8" t="s">
        <v>206</v>
      </c>
      <c r="G181" s="8">
        <v>24</v>
      </c>
      <c r="H181" s="9">
        <v>2204.154541015625</v>
      </c>
      <c r="I181" s="14">
        <v>52899.70703125</v>
      </c>
      <c r="J181">
        <v>0.56999999284744263</v>
      </c>
      <c r="K181">
        <v>293.35296630859375</v>
      </c>
    </row>
    <row r="182" spans="1:11" x14ac:dyDescent="0.25">
      <c r="A182" s="18" t="s">
        <v>117</v>
      </c>
      <c r="B182" s="19">
        <v>25</v>
      </c>
      <c r="C182" s="19" t="s">
        <v>207</v>
      </c>
      <c r="D182" s="8" t="s">
        <v>14</v>
      </c>
      <c r="E182" s="8">
        <v>177</v>
      </c>
      <c r="F182" s="8" t="s">
        <v>208</v>
      </c>
      <c r="G182" s="8">
        <v>16</v>
      </c>
      <c r="H182" s="9">
        <v>2790.822509765625</v>
      </c>
      <c r="I182" s="14">
        <v>44653.16015625</v>
      </c>
      <c r="J182">
        <v>1.5729999542236328</v>
      </c>
      <c r="K182">
        <v>417.69424438476563</v>
      </c>
    </row>
    <row r="183" spans="1:11" x14ac:dyDescent="0.25">
      <c r="A183" s="18" t="s">
        <v>117</v>
      </c>
      <c r="B183" s="19" t="s">
        <v>209</v>
      </c>
      <c r="C183" s="19" t="s">
        <v>210</v>
      </c>
      <c r="D183" s="8" t="s">
        <v>211</v>
      </c>
      <c r="E183" s="8">
        <v>178</v>
      </c>
      <c r="F183" s="8" t="s">
        <v>212</v>
      </c>
      <c r="G183" s="8">
        <v>1</v>
      </c>
      <c r="H183" s="9">
        <v>27104.607421875</v>
      </c>
      <c r="I183" s="14">
        <v>27104.607421875</v>
      </c>
      <c r="J183">
        <v>23.010000228881836</v>
      </c>
      <c r="K183" t="b">
        <v>0</v>
      </c>
    </row>
    <row r="184" spans="1:11" x14ac:dyDescent="0.25">
      <c r="A184" s="18" t="s">
        <v>117</v>
      </c>
      <c r="B184" s="19" t="s">
        <v>213</v>
      </c>
      <c r="C184" s="19" t="s">
        <v>210</v>
      </c>
      <c r="D184" s="8" t="s">
        <v>211</v>
      </c>
      <c r="E184" s="8">
        <v>179</v>
      </c>
      <c r="F184" s="8" t="s">
        <v>214</v>
      </c>
      <c r="G184" s="8">
        <v>1</v>
      </c>
      <c r="H184" s="9">
        <v>14982.1328125</v>
      </c>
      <c r="I184" s="14">
        <v>14982.1328125</v>
      </c>
      <c r="J184">
        <v>33.369998931884766</v>
      </c>
      <c r="K184" t="b">
        <v>0</v>
      </c>
    </row>
    <row r="185" spans="1:11" x14ac:dyDescent="0.25">
      <c r="A185" s="18" t="s">
        <v>117</v>
      </c>
      <c r="B185" s="19" t="s">
        <v>213</v>
      </c>
      <c r="C185" s="19" t="s">
        <v>210</v>
      </c>
      <c r="D185" s="8" t="s">
        <v>211</v>
      </c>
      <c r="E185" s="8">
        <v>180</v>
      </c>
      <c r="F185" s="8"/>
      <c r="G185" s="8">
        <v>1</v>
      </c>
      <c r="H185" s="9">
        <v>23998.46875</v>
      </c>
      <c r="I185" s="14">
        <v>23998.46875</v>
      </c>
      <c r="J185">
        <v>55.979999542236328</v>
      </c>
      <c r="K185" t="b">
        <v>0</v>
      </c>
    </row>
    <row r="186" spans="1:11" x14ac:dyDescent="0.25">
      <c r="A186" s="18" t="s">
        <v>117</v>
      </c>
      <c r="B186" s="19" t="s">
        <v>213</v>
      </c>
      <c r="C186" s="19" t="s">
        <v>210</v>
      </c>
      <c r="D186" s="8" t="s">
        <v>211</v>
      </c>
      <c r="E186" s="8">
        <v>181</v>
      </c>
      <c r="F186" s="8"/>
      <c r="G186" s="8">
        <v>1</v>
      </c>
      <c r="H186" s="9">
        <v>10160.931640625</v>
      </c>
      <c r="I186" s="14">
        <v>10160.931640625</v>
      </c>
      <c r="J186">
        <v>12.630000114440918</v>
      </c>
      <c r="K186" t="b">
        <v>0</v>
      </c>
    </row>
    <row r="187" spans="1:11" x14ac:dyDescent="0.25">
      <c r="A187" s="18" t="s">
        <v>117</v>
      </c>
      <c r="B187" s="19" t="s">
        <v>215</v>
      </c>
      <c r="C187" s="19" t="s">
        <v>210</v>
      </c>
      <c r="D187" s="8" t="s">
        <v>211</v>
      </c>
      <c r="E187" s="8">
        <v>182</v>
      </c>
      <c r="F187" s="8"/>
      <c r="G187" s="8">
        <v>1</v>
      </c>
      <c r="H187" s="9">
        <v>11512.732421875</v>
      </c>
      <c r="I187" s="14">
        <v>11512.732421875</v>
      </c>
      <c r="J187">
        <v>27.799999237060547</v>
      </c>
      <c r="K187" t="b">
        <v>0</v>
      </c>
    </row>
    <row r="188" spans="1:11" x14ac:dyDescent="0.25">
      <c r="A188" s="18" t="s">
        <v>117</v>
      </c>
      <c r="B188" s="19" t="s">
        <v>216</v>
      </c>
      <c r="C188" s="19" t="s">
        <v>210</v>
      </c>
      <c r="D188" s="8" t="s">
        <v>211</v>
      </c>
      <c r="E188" s="8">
        <v>183</v>
      </c>
      <c r="F188" s="8"/>
      <c r="G188" s="8">
        <v>1</v>
      </c>
      <c r="H188" s="9">
        <v>88578.5</v>
      </c>
      <c r="I188" s="14">
        <v>88578.5</v>
      </c>
      <c r="J188">
        <v>51.540000915527344</v>
      </c>
      <c r="K188" t="b">
        <v>0</v>
      </c>
    </row>
    <row r="189" spans="1:11" x14ac:dyDescent="0.25">
      <c r="A189" s="20"/>
      <c r="B189" s="21"/>
      <c r="C189" s="21"/>
      <c r="D189" s="10"/>
      <c r="E189" s="10">
        <v>184</v>
      </c>
      <c r="F189" s="10" t="s">
        <v>217</v>
      </c>
      <c r="G189" s="10">
        <v>1</v>
      </c>
      <c r="H189" s="11">
        <v>4400</v>
      </c>
      <c r="I189" s="15">
        <v>4400</v>
      </c>
    </row>
    <row r="190" spans="1:11" x14ac:dyDescent="0.25">
      <c r="A190" s="22"/>
      <c r="B190" s="23"/>
      <c r="C190" s="23"/>
      <c r="D190" s="2"/>
      <c r="E190" s="7"/>
      <c r="F190" s="2"/>
      <c r="G190" s="2"/>
      <c r="H190" s="3" t="s">
        <v>218</v>
      </c>
      <c r="I190" s="4">
        <f>SUM(totalOrder)</f>
        <v>1370261.7690601349</v>
      </c>
    </row>
    <row r="191" spans="1:11" x14ac:dyDescent="0.25">
      <c r="A191" s="5" t="s">
        <v>219</v>
      </c>
      <c r="B191" s="105" t="s">
        <v>220</v>
      </c>
      <c r="C191" s="98"/>
      <c r="D191" s="5"/>
    </row>
    <row r="192" spans="1:11" x14ac:dyDescent="0.25">
      <c r="A192" s="5" t="s">
        <v>221</v>
      </c>
      <c r="B192" s="99" t="s">
        <v>222</v>
      </c>
      <c r="C192" s="97"/>
    </row>
    <row r="193" spans="1:9" x14ac:dyDescent="0.25">
      <c r="A193" s="5" t="s">
        <v>223</v>
      </c>
      <c r="B193" s="97" t="s">
        <v>224</v>
      </c>
      <c r="C193" s="97"/>
      <c r="D193" s="97"/>
      <c r="E193" s="97"/>
      <c r="F193" s="97"/>
    </row>
    <row r="194" spans="1:9" ht="34.9" customHeight="1" x14ac:dyDescent="0.25">
      <c r="A194" s="5" t="s">
        <v>225</v>
      </c>
      <c r="B194" s="98" t="s">
        <v>226</v>
      </c>
      <c r="C194" s="97"/>
      <c r="D194" s="97"/>
      <c r="E194" s="97"/>
      <c r="F194" s="97"/>
      <c r="G194" s="97"/>
      <c r="H194" s="97"/>
      <c r="I194" s="97"/>
    </row>
    <row r="195" spans="1:9" x14ac:dyDescent="0.25">
      <c r="A195" t="s">
        <v>227</v>
      </c>
      <c r="B195" s="97" t="s">
        <v>228</v>
      </c>
      <c r="C195" s="97"/>
      <c r="D195" s="97"/>
      <c r="E195" s="97"/>
      <c r="F195" s="97"/>
    </row>
    <row r="196" spans="1:9" x14ac:dyDescent="0.25">
      <c r="A196" t="s">
        <v>229</v>
      </c>
      <c r="B196" s="99" t="s">
        <v>230</v>
      </c>
      <c r="C196" s="97"/>
      <c r="D196" s="97"/>
      <c r="I196" s="6" t="s">
        <v>231</v>
      </c>
    </row>
  </sheetData>
  <mergeCells count="18">
    <mergeCell ref="B195:F195"/>
    <mergeCell ref="B196:D196"/>
    <mergeCell ref="E4:E5"/>
    <mergeCell ref="G4:G5"/>
    <mergeCell ref="H4:H5"/>
    <mergeCell ref="B191:C191"/>
    <mergeCell ref="B192:C192"/>
    <mergeCell ref="B4:B5"/>
    <mergeCell ref="C4:C5"/>
    <mergeCell ref="D4:D5"/>
    <mergeCell ref="F4:F5"/>
    <mergeCell ref="A1:I1"/>
    <mergeCell ref="C2:I2"/>
    <mergeCell ref="A3:I3"/>
    <mergeCell ref="B193:F193"/>
    <mergeCell ref="B194:I194"/>
    <mergeCell ref="I4:I5"/>
    <mergeCell ref="A4:A5"/>
  </mergeCells>
  <printOptions horizontalCentered="1"/>
  <pageMargins left="0.7" right="0.7" top="0.75" bottom="0.75" header="0.3" footer="0.3"/>
  <pageSetup fitToHeight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8"/>
  <sheetViews>
    <sheetView tabSelected="1" workbookViewId="0">
      <selection activeCell="H10" sqref="H10"/>
    </sheetView>
  </sheetViews>
  <sheetFormatPr defaultRowHeight="15" x14ac:dyDescent="0.25"/>
  <cols>
    <col min="1" max="1" width="9.140625" customWidth="1"/>
    <col min="2" max="2" width="24.140625" customWidth="1"/>
    <col min="3" max="3" width="22.5703125" customWidth="1"/>
    <col min="4" max="4" width="39.5703125" customWidth="1"/>
    <col min="5" max="5" width="10.28515625" customWidth="1"/>
    <col min="6" max="6" width="15.28515625" customWidth="1"/>
    <col min="7" max="7" width="10" customWidth="1"/>
    <col min="8" max="8" width="18.7109375" customWidth="1"/>
    <col min="9" max="9" width="14.140625" customWidth="1"/>
    <col min="10" max="10" width="21.85546875" customWidth="1"/>
    <col min="11" max="11" width="17.42578125" customWidth="1"/>
    <col min="12" max="12" width="36" customWidth="1"/>
    <col min="13" max="13" width="15.7109375" customWidth="1"/>
    <col min="14" max="14" width="21.140625" customWidth="1"/>
    <col min="15" max="15" width="26.140625" customWidth="1"/>
    <col min="16" max="16" width="20.7109375" customWidth="1"/>
    <col min="17" max="17" width="24.7109375" customWidth="1"/>
    <col min="18" max="18" width="35" customWidth="1"/>
    <col min="19" max="19" width="12.28515625" customWidth="1"/>
    <col min="20" max="20" width="12" customWidth="1"/>
    <col min="21" max="21" width="28.7109375" customWidth="1"/>
    <col min="22" max="22" width="16.140625" customWidth="1"/>
  </cols>
  <sheetData>
    <row r="1" spans="2:19" s="26" customFormat="1" x14ac:dyDescent="0.25">
      <c r="B1" s="108" t="s">
        <v>232</v>
      </c>
      <c r="C1" s="109"/>
      <c r="D1" s="110" t="s">
        <v>233</v>
      </c>
      <c r="E1" s="111"/>
      <c r="G1" s="82" t="s">
        <v>234</v>
      </c>
      <c r="H1" s="80" t="s">
        <v>235</v>
      </c>
      <c r="I1" s="80" t="s">
        <v>236</v>
      </c>
      <c r="J1" s="80" t="s">
        <v>237</v>
      </c>
      <c r="K1" s="80" t="s">
        <v>238</v>
      </c>
      <c r="L1" s="80" t="s">
        <v>210</v>
      </c>
      <c r="M1" s="80" t="s">
        <v>239</v>
      </c>
      <c r="N1" s="80" t="s">
        <v>240</v>
      </c>
      <c r="O1" s="80" t="s">
        <v>241</v>
      </c>
      <c r="P1" s="80" t="s">
        <v>242</v>
      </c>
      <c r="Q1" s="80" t="s">
        <v>243</v>
      </c>
      <c r="R1" s="80" t="s">
        <v>244</v>
      </c>
      <c r="S1" s="85" t="s">
        <v>245</v>
      </c>
    </row>
    <row r="2" spans="2:19" x14ac:dyDescent="0.25">
      <c r="B2" s="65" t="s">
        <v>5</v>
      </c>
      <c r="C2" s="47" t="s">
        <v>246</v>
      </c>
      <c r="D2" s="48" t="s">
        <v>5</v>
      </c>
      <c r="E2" s="67" t="s">
        <v>246</v>
      </c>
      <c r="G2" s="83">
        <v>123</v>
      </c>
      <c r="H2" s="42" t="s">
        <v>247</v>
      </c>
      <c r="I2" s="42" t="s">
        <v>248</v>
      </c>
      <c r="J2" s="42">
        <v>94</v>
      </c>
      <c r="K2" s="42" t="s">
        <v>249</v>
      </c>
      <c r="L2" s="42"/>
      <c r="M2" s="42">
        <v>115</v>
      </c>
      <c r="N2" s="42">
        <v>48</v>
      </c>
      <c r="O2" s="42" t="s">
        <v>250</v>
      </c>
      <c r="P2" s="42" t="s">
        <v>251</v>
      </c>
      <c r="Q2" s="42" t="s">
        <v>252</v>
      </c>
      <c r="R2" s="42"/>
      <c r="S2" s="86">
        <v>45565.71275327546</v>
      </c>
    </row>
    <row r="3" spans="2:19" x14ac:dyDescent="0.25">
      <c r="B3" s="65" t="s">
        <v>253</v>
      </c>
      <c r="C3" s="47">
        <v>145473.84</v>
      </c>
      <c r="D3" s="48" t="s">
        <v>254</v>
      </c>
      <c r="E3" s="67">
        <v>111795</v>
      </c>
      <c r="G3" s="83"/>
      <c r="H3" s="42" t="s">
        <v>247</v>
      </c>
      <c r="I3" s="42" t="s">
        <v>248</v>
      </c>
      <c r="J3" s="42">
        <v>1528</v>
      </c>
      <c r="K3" s="42" t="s">
        <v>255</v>
      </c>
      <c r="L3" s="42"/>
      <c r="M3" s="42">
        <v>1582</v>
      </c>
      <c r="N3" s="42">
        <v>473</v>
      </c>
      <c r="O3" s="42" t="s">
        <v>256</v>
      </c>
      <c r="P3" s="42" t="s">
        <v>251</v>
      </c>
      <c r="Q3" s="42" t="s">
        <v>252</v>
      </c>
      <c r="R3" s="42" t="s">
        <v>257</v>
      </c>
      <c r="S3" s="86">
        <v>45565.712753287036</v>
      </c>
    </row>
    <row r="4" spans="2:19" x14ac:dyDescent="0.25">
      <c r="B4" s="65" t="s">
        <v>258</v>
      </c>
      <c r="C4" s="47">
        <v>21000</v>
      </c>
      <c r="D4" s="48" t="s">
        <v>259</v>
      </c>
      <c r="E4" s="67">
        <v>113344</v>
      </c>
      <c r="G4" s="83"/>
      <c r="H4" s="42" t="s">
        <v>247</v>
      </c>
      <c r="I4" s="42" t="s">
        <v>248</v>
      </c>
      <c r="J4" s="42">
        <v>20</v>
      </c>
      <c r="K4" s="42" t="s">
        <v>260</v>
      </c>
      <c r="L4" s="42"/>
      <c r="M4" s="42">
        <v>72</v>
      </c>
      <c r="N4" s="42">
        <v>28</v>
      </c>
      <c r="O4" s="42" t="s">
        <v>261</v>
      </c>
      <c r="P4" s="42"/>
      <c r="Q4" s="42" t="s">
        <v>252</v>
      </c>
      <c r="R4" s="42" t="s">
        <v>386</v>
      </c>
      <c r="S4" s="86">
        <v>45565.712753287036</v>
      </c>
    </row>
    <row r="5" spans="2:19" x14ac:dyDescent="0.25">
      <c r="B5" s="65" t="s">
        <v>263</v>
      </c>
      <c r="C5" s="47">
        <v>3900</v>
      </c>
      <c r="D5" s="48" t="s">
        <v>210</v>
      </c>
      <c r="E5" s="67">
        <v>51420</v>
      </c>
      <c r="G5" s="83"/>
      <c r="H5" s="42" t="s">
        <v>247</v>
      </c>
      <c r="I5" s="42" t="s">
        <v>248</v>
      </c>
      <c r="J5" s="42">
        <v>15</v>
      </c>
      <c r="K5" s="42" t="s">
        <v>264</v>
      </c>
      <c r="L5" s="42"/>
      <c r="M5" s="42">
        <v>36</v>
      </c>
      <c r="N5" s="42">
        <v>14</v>
      </c>
      <c r="O5" s="42"/>
      <c r="P5" s="42" t="s">
        <v>251</v>
      </c>
      <c r="Q5" s="42" t="s">
        <v>252</v>
      </c>
      <c r="R5" s="42"/>
      <c r="S5" s="86">
        <v>45565.712753287036</v>
      </c>
    </row>
    <row r="6" spans="2:19" x14ac:dyDescent="0.25">
      <c r="B6" s="65" t="s">
        <v>265</v>
      </c>
      <c r="C6" s="47">
        <v>166674.01999999999</v>
      </c>
      <c r="D6" s="48"/>
      <c r="E6" s="67"/>
      <c r="G6" s="83"/>
      <c r="H6" s="42" t="s">
        <v>247</v>
      </c>
      <c r="I6" s="42" t="s">
        <v>248</v>
      </c>
      <c r="J6" s="42">
        <v>104</v>
      </c>
      <c r="K6" s="42" t="s">
        <v>266</v>
      </c>
      <c r="L6" s="42"/>
      <c r="M6" s="42">
        <v>210</v>
      </c>
      <c r="N6" s="42">
        <v>76</v>
      </c>
      <c r="O6" s="42" t="s">
        <v>267</v>
      </c>
      <c r="P6" s="42" t="s">
        <v>251</v>
      </c>
      <c r="Q6" s="42" t="s">
        <v>252</v>
      </c>
      <c r="R6" s="42"/>
      <c r="S6" s="86">
        <v>45565.712753287036</v>
      </c>
    </row>
    <row r="7" spans="2:19" x14ac:dyDescent="0.25">
      <c r="B7" s="65" t="s">
        <v>268</v>
      </c>
      <c r="C7" s="47">
        <v>105758.67</v>
      </c>
      <c r="D7" s="48"/>
      <c r="E7" s="67"/>
      <c r="G7" s="83"/>
      <c r="H7" s="42" t="s">
        <v>247</v>
      </c>
      <c r="I7" s="42" t="s">
        <v>248</v>
      </c>
      <c r="J7" s="42">
        <v>24</v>
      </c>
      <c r="K7" s="42" t="s">
        <v>269</v>
      </c>
      <c r="L7" s="42"/>
      <c r="M7" s="42">
        <v>27</v>
      </c>
      <c r="N7" s="42">
        <v>21</v>
      </c>
      <c r="O7" s="42"/>
      <c r="P7" s="42" t="s">
        <v>251</v>
      </c>
      <c r="Q7" s="42" t="s">
        <v>252</v>
      </c>
      <c r="R7" s="42"/>
      <c r="S7" s="86">
        <v>45565.712753287036</v>
      </c>
    </row>
    <row r="8" spans="2:19" x14ac:dyDescent="0.25">
      <c r="B8" s="65" t="s">
        <v>270</v>
      </c>
      <c r="C8" s="47">
        <v>140000</v>
      </c>
      <c r="D8" s="48"/>
      <c r="E8" s="67"/>
      <c r="G8" s="83"/>
      <c r="H8" s="42" t="s">
        <v>247</v>
      </c>
      <c r="I8" s="42" t="s">
        <v>248</v>
      </c>
      <c r="J8" s="42">
        <v>93</v>
      </c>
      <c r="K8" s="42" t="s">
        <v>271</v>
      </c>
      <c r="L8" s="42"/>
      <c r="M8" s="42"/>
      <c r="N8" s="42">
        <v>39</v>
      </c>
      <c r="O8" s="42" t="s">
        <v>272</v>
      </c>
      <c r="P8" s="42" t="s">
        <v>251</v>
      </c>
      <c r="Q8" s="42" t="s">
        <v>252</v>
      </c>
      <c r="R8" s="42"/>
      <c r="S8" s="86">
        <v>45565.712753287036</v>
      </c>
    </row>
    <row r="9" spans="2:19" x14ac:dyDescent="0.25">
      <c r="B9" s="65" t="s">
        <v>273</v>
      </c>
      <c r="C9" s="47">
        <v>15373.33</v>
      </c>
      <c r="D9" s="48"/>
      <c r="E9" s="67"/>
      <c r="G9" s="83"/>
      <c r="H9" s="42" t="s">
        <v>247</v>
      </c>
      <c r="I9" s="42" t="s">
        <v>248</v>
      </c>
      <c r="J9" s="42">
        <v>351</v>
      </c>
      <c r="K9" s="42" t="s">
        <v>274</v>
      </c>
      <c r="L9" s="42"/>
      <c r="M9" s="42"/>
      <c r="N9" s="42">
        <v>192</v>
      </c>
      <c r="O9" s="42" t="s">
        <v>275</v>
      </c>
      <c r="P9" s="42" t="s">
        <v>251</v>
      </c>
      <c r="Q9" s="42" t="s">
        <v>252</v>
      </c>
      <c r="R9" s="42"/>
      <c r="S9" s="86">
        <v>45565.712753287036</v>
      </c>
    </row>
    <row r="10" spans="2:19" x14ac:dyDescent="0.25">
      <c r="B10" s="66"/>
      <c r="C10" s="63">
        <f>SUM(totalProweld)</f>
        <v>598179.86</v>
      </c>
      <c r="D10" s="64"/>
      <c r="E10" s="68">
        <f>SUM(totalLaserflex)</f>
        <v>276559</v>
      </c>
      <c r="G10" s="83"/>
      <c r="H10" s="42" t="s">
        <v>247</v>
      </c>
      <c r="I10" s="42" t="s">
        <v>248</v>
      </c>
      <c r="J10" s="42">
        <v>130</v>
      </c>
      <c r="K10" s="42" t="s">
        <v>276</v>
      </c>
      <c r="L10" s="42"/>
      <c r="M10" s="42"/>
      <c r="N10" s="42">
        <v>112</v>
      </c>
      <c r="O10" s="42" t="s">
        <v>277</v>
      </c>
      <c r="P10" s="42" t="s">
        <v>251</v>
      </c>
      <c r="Q10" s="42" t="s">
        <v>252</v>
      </c>
      <c r="R10" s="42"/>
      <c r="S10" s="86">
        <v>45565.712753287036</v>
      </c>
    </row>
    <row r="11" spans="2:19" x14ac:dyDescent="0.25">
      <c r="G11" s="83"/>
      <c r="H11" s="42" t="s">
        <v>247</v>
      </c>
      <c r="I11" s="42" t="s">
        <v>248</v>
      </c>
      <c r="J11" s="42">
        <v>57</v>
      </c>
      <c r="K11" s="42" t="s">
        <v>278</v>
      </c>
      <c r="L11" s="42"/>
      <c r="M11" s="42"/>
      <c r="N11" s="42">
        <v>70</v>
      </c>
      <c r="O11" s="42" t="s">
        <v>277</v>
      </c>
      <c r="P11" s="42" t="s">
        <v>251</v>
      </c>
      <c r="Q11" s="42" t="s">
        <v>252</v>
      </c>
      <c r="R11" s="42"/>
      <c r="S11" s="86">
        <v>45565.712753287036</v>
      </c>
    </row>
    <row r="12" spans="2:19" x14ac:dyDescent="0.25">
      <c r="B12" s="69" t="s">
        <v>219</v>
      </c>
      <c r="C12" s="72">
        <v>344443</v>
      </c>
      <c r="G12" s="83"/>
      <c r="H12" s="42" t="s">
        <v>247</v>
      </c>
      <c r="I12" s="42" t="s">
        <v>248</v>
      </c>
      <c r="J12" s="42">
        <v>17</v>
      </c>
      <c r="K12" s="42" t="s">
        <v>279</v>
      </c>
      <c r="L12" s="42"/>
      <c r="M12" s="42"/>
      <c r="N12" s="42">
        <v>12</v>
      </c>
      <c r="O12" s="42" t="s">
        <v>277</v>
      </c>
      <c r="P12" s="42" t="s">
        <v>251</v>
      </c>
      <c r="Q12" s="42" t="s">
        <v>252</v>
      </c>
      <c r="R12" s="42"/>
      <c r="S12" s="86">
        <v>45565.712753287036</v>
      </c>
    </row>
    <row r="13" spans="2:19" x14ac:dyDescent="0.25">
      <c r="B13" s="70" t="s">
        <v>280</v>
      </c>
      <c r="C13" s="73">
        <v>4000</v>
      </c>
      <c r="G13" s="83"/>
      <c r="H13" s="42" t="s">
        <v>247</v>
      </c>
      <c r="I13" s="42" t="s">
        <v>248</v>
      </c>
      <c r="J13" s="42">
        <v>38</v>
      </c>
      <c r="K13" s="42" t="s">
        <v>281</v>
      </c>
      <c r="L13" s="42"/>
      <c r="M13" s="42"/>
      <c r="N13" s="42">
        <v>37</v>
      </c>
      <c r="O13" s="42" t="s">
        <v>277</v>
      </c>
      <c r="P13" s="42" t="s">
        <v>251</v>
      </c>
      <c r="Q13" s="42" t="s">
        <v>252</v>
      </c>
      <c r="R13" s="42"/>
      <c r="S13" s="86">
        <v>45565.712753287036</v>
      </c>
    </row>
    <row r="14" spans="2:19" x14ac:dyDescent="0.25">
      <c r="B14" s="71" t="s">
        <v>282</v>
      </c>
      <c r="C14" s="74">
        <v>22500</v>
      </c>
      <c r="G14" s="83"/>
      <c r="H14" s="42" t="s">
        <v>247</v>
      </c>
      <c r="I14" s="42" t="s">
        <v>248</v>
      </c>
      <c r="J14" s="42">
        <v>119</v>
      </c>
      <c r="K14" s="42" t="s">
        <v>283</v>
      </c>
      <c r="L14" s="42"/>
      <c r="M14" s="42"/>
      <c r="N14" s="42">
        <v>224</v>
      </c>
      <c r="O14" s="42" t="s">
        <v>284</v>
      </c>
      <c r="P14" s="42" t="s">
        <v>251</v>
      </c>
      <c r="Q14" s="42" t="s">
        <v>252</v>
      </c>
      <c r="R14" s="42"/>
      <c r="S14" s="86">
        <v>45565.712753287036</v>
      </c>
    </row>
    <row r="15" spans="2:19" x14ac:dyDescent="0.25">
      <c r="G15" s="83"/>
      <c r="H15" s="42" t="s">
        <v>247</v>
      </c>
      <c r="I15" s="42" t="s">
        <v>248</v>
      </c>
      <c r="J15" s="42">
        <v>162</v>
      </c>
      <c r="K15" s="42"/>
      <c r="L15" s="42" t="s">
        <v>285</v>
      </c>
      <c r="M15" s="42"/>
      <c r="N15" s="42">
        <v>101</v>
      </c>
      <c r="O15" s="42"/>
      <c r="P15" s="42"/>
      <c r="Q15" s="42" t="s">
        <v>252</v>
      </c>
      <c r="R15" s="42"/>
      <c r="S15" s="86">
        <v>45565.712753287036</v>
      </c>
    </row>
    <row r="16" spans="2:19" x14ac:dyDescent="0.25">
      <c r="G16" s="83"/>
      <c r="H16" s="42" t="s">
        <v>247</v>
      </c>
      <c r="I16" s="42" t="s">
        <v>248</v>
      </c>
      <c r="J16" s="42">
        <v>67</v>
      </c>
      <c r="K16" s="42"/>
      <c r="L16" s="42" t="s">
        <v>286</v>
      </c>
      <c r="M16" s="42"/>
      <c r="N16" s="42">
        <v>60</v>
      </c>
      <c r="O16" s="42"/>
      <c r="P16" s="42"/>
      <c r="Q16" s="42" t="s">
        <v>252</v>
      </c>
      <c r="R16" s="42"/>
      <c r="S16" s="86">
        <v>45565.712753287036</v>
      </c>
    </row>
    <row r="17" spans="1:19" x14ac:dyDescent="0.25">
      <c r="G17" s="83"/>
      <c r="H17" s="42" t="s">
        <v>247</v>
      </c>
      <c r="I17" s="42" t="s">
        <v>248</v>
      </c>
      <c r="J17" s="42">
        <v>168</v>
      </c>
      <c r="K17" s="42"/>
      <c r="L17" s="42" t="s">
        <v>287</v>
      </c>
      <c r="M17" s="42"/>
      <c r="N17" s="42">
        <v>60</v>
      </c>
      <c r="O17" s="42"/>
      <c r="P17" s="42"/>
      <c r="Q17" s="42" t="s">
        <v>252</v>
      </c>
      <c r="R17" s="42"/>
      <c r="S17" s="86">
        <v>45565.712753287036</v>
      </c>
    </row>
    <row r="18" spans="1:19" x14ac:dyDescent="0.25">
      <c r="G18" s="83"/>
      <c r="H18" s="42" t="s">
        <v>247</v>
      </c>
      <c r="I18" s="42" t="s">
        <v>248</v>
      </c>
      <c r="J18" s="42">
        <v>13</v>
      </c>
      <c r="K18" s="42"/>
      <c r="L18" s="42" t="s">
        <v>288</v>
      </c>
      <c r="M18" s="42"/>
      <c r="N18" s="42">
        <v>60</v>
      </c>
      <c r="O18" s="42"/>
      <c r="P18" s="42"/>
      <c r="Q18" s="42" t="s">
        <v>252</v>
      </c>
      <c r="R18" s="42"/>
      <c r="S18" s="86">
        <v>45565.712753287036</v>
      </c>
    </row>
    <row r="19" spans="1:19" x14ac:dyDescent="0.25">
      <c r="G19" s="83"/>
      <c r="H19" s="42" t="s">
        <v>247</v>
      </c>
      <c r="I19" s="42" t="s">
        <v>248</v>
      </c>
      <c r="J19" s="42">
        <v>28</v>
      </c>
      <c r="K19" s="42"/>
      <c r="L19" s="42" t="s">
        <v>289</v>
      </c>
      <c r="M19" s="42"/>
      <c r="N19" s="42">
        <v>60</v>
      </c>
      <c r="O19" s="42"/>
      <c r="P19" s="42"/>
      <c r="Q19" s="42" t="s">
        <v>252</v>
      </c>
      <c r="R19" s="42"/>
      <c r="S19" s="86">
        <v>45565.712753287036</v>
      </c>
    </row>
    <row r="20" spans="1:19" x14ac:dyDescent="0.25">
      <c r="G20" s="84"/>
      <c r="H20" s="81" t="s">
        <v>247</v>
      </c>
      <c r="I20" s="81" t="s">
        <v>248</v>
      </c>
      <c r="J20" s="81">
        <v>671</v>
      </c>
      <c r="K20" s="81"/>
      <c r="L20" s="81" t="s">
        <v>290</v>
      </c>
      <c r="M20" s="81"/>
      <c r="N20" s="81">
        <v>277</v>
      </c>
      <c r="O20" s="81"/>
      <c r="P20" s="81"/>
      <c r="Q20" s="81" t="s">
        <v>252</v>
      </c>
      <c r="R20" s="81"/>
      <c r="S20" s="87">
        <v>45565.712753287036</v>
      </c>
    </row>
    <row r="24" spans="1:19" x14ac:dyDescent="0.25">
      <c r="A24" s="78" t="s">
        <v>291</v>
      </c>
      <c r="B24" s="75" t="s">
        <v>235</v>
      </c>
      <c r="C24" s="75" t="s">
        <v>236</v>
      </c>
      <c r="D24" s="76" t="s">
        <v>292</v>
      </c>
      <c r="E24" s="75" t="s">
        <v>293</v>
      </c>
      <c r="F24" s="75" t="s">
        <v>259</v>
      </c>
      <c r="G24" s="75" t="s">
        <v>293</v>
      </c>
      <c r="H24" s="75" t="s">
        <v>294</v>
      </c>
      <c r="I24" s="75" t="s">
        <v>293</v>
      </c>
      <c r="J24" s="75" t="s">
        <v>244</v>
      </c>
      <c r="K24" s="76" t="s">
        <v>245</v>
      </c>
      <c r="L24" s="75" t="s">
        <v>295</v>
      </c>
      <c r="M24" s="75" t="s">
        <v>296</v>
      </c>
      <c r="N24" s="75" t="s">
        <v>237</v>
      </c>
      <c r="O24" s="77" t="s">
        <v>297</v>
      </c>
      <c r="P24" s="77" t="s">
        <v>298</v>
      </c>
      <c r="Q24" s="77" t="s">
        <v>299</v>
      </c>
      <c r="R24" s="77" t="s">
        <v>300</v>
      </c>
      <c r="S24" s="77" t="s">
        <v>301</v>
      </c>
    </row>
    <row r="25" spans="1:19" x14ac:dyDescent="0.25">
      <c r="A25" s="79"/>
      <c r="B25" s="43" t="s">
        <v>247</v>
      </c>
      <c r="C25" s="43" t="s">
        <v>248</v>
      </c>
      <c r="D25" s="44" t="s">
        <v>249</v>
      </c>
      <c r="E25" s="43"/>
      <c r="F25" s="43" t="s">
        <v>302</v>
      </c>
      <c r="G25" s="43"/>
      <c r="H25" s="43" t="s">
        <v>303</v>
      </c>
      <c r="I25" s="43"/>
      <c r="J25" s="43"/>
      <c r="K25" s="46">
        <v>45565.71275327546</v>
      </c>
      <c r="L25" s="43">
        <v>48</v>
      </c>
      <c r="M25" s="43">
        <v>115</v>
      </c>
      <c r="N25" s="43">
        <v>94</v>
      </c>
      <c r="O25" s="45" t="s">
        <v>304</v>
      </c>
      <c r="P25" s="45"/>
      <c r="Q25" s="45"/>
      <c r="R25" s="45"/>
      <c r="S25" s="45"/>
    </row>
    <row r="26" spans="1:19" x14ac:dyDescent="0.25">
      <c r="A26" s="79"/>
      <c r="B26" s="43" t="s">
        <v>247</v>
      </c>
      <c r="C26" s="43" t="s">
        <v>248</v>
      </c>
      <c r="D26" s="44" t="s">
        <v>255</v>
      </c>
      <c r="E26" s="43"/>
      <c r="F26" s="43" t="s">
        <v>302</v>
      </c>
      <c r="G26" s="43"/>
      <c r="H26" s="43" t="s">
        <v>305</v>
      </c>
      <c r="I26" s="43"/>
      <c r="J26" s="43" t="s">
        <v>257</v>
      </c>
      <c r="K26" s="46">
        <v>45565.712753287036</v>
      </c>
      <c r="L26" s="43">
        <v>473</v>
      </c>
      <c r="M26" s="43">
        <v>1582</v>
      </c>
      <c r="N26" s="43">
        <v>1528</v>
      </c>
      <c r="O26" s="45" t="s">
        <v>304</v>
      </c>
      <c r="P26" s="45"/>
      <c r="Q26" s="45"/>
      <c r="R26" s="45"/>
      <c r="S26" s="45"/>
    </row>
    <row r="27" spans="1:19" x14ac:dyDescent="0.25">
      <c r="A27" s="79"/>
      <c r="B27" s="43" t="s">
        <v>247</v>
      </c>
      <c r="C27" s="43" t="s">
        <v>248</v>
      </c>
      <c r="D27" s="44" t="s">
        <v>260</v>
      </c>
      <c r="E27" s="43"/>
      <c r="F27" s="43" t="s">
        <v>302</v>
      </c>
      <c r="G27" s="43"/>
      <c r="H27" s="43" t="s">
        <v>306</v>
      </c>
      <c r="I27" s="43"/>
      <c r="J27" s="43" t="s">
        <v>262</v>
      </c>
      <c r="K27" s="46">
        <v>45565.712753287036</v>
      </c>
      <c r="L27" s="43">
        <v>28</v>
      </c>
      <c r="M27" s="43">
        <v>72</v>
      </c>
      <c r="N27" s="43">
        <v>20</v>
      </c>
      <c r="O27" s="45" t="s">
        <v>304</v>
      </c>
      <c r="P27" s="45"/>
      <c r="Q27" s="45"/>
      <c r="R27" s="45"/>
      <c r="S27" s="45"/>
    </row>
    <row r="28" spans="1:19" x14ac:dyDescent="0.25">
      <c r="A28" s="79"/>
      <c r="B28" s="43" t="s">
        <v>247</v>
      </c>
      <c r="C28" s="43" t="s">
        <v>248</v>
      </c>
      <c r="D28" s="44" t="s">
        <v>264</v>
      </c>
      <c r="E28" s="43"/>
      <c r="F28" s="43" t="s">
        <v>302</v>
      </c>
      <c r="G28" s="43"/>
      <c r="H28" s="43" t="s">
        <v>307</v>
      </c>
      <c r="I28" s="43"/>
      <c r="J28" s="43"/>
      <c r="K28" s="46">
        <v>45565.712753287036</v>
      </c>
      <c r="L28" s="43">
        <v>14</v>
      </c>
      <c r="M28" s="43">
        <v>36</v>
      </c>
      <c r="N28" s="43">
        <v>15</v>
      </c>
      <c r="O28" s="45" t="s">
        <v>304</v>
      </c>
      <c r="P28" s="45"/>
      <c r="Q28" s="45"/>
      <c r="R28" s="45"/>
      <c r="S28" s="45"/>
    </row>
    <row r="29" spans="1:19" x14ac:dyDescent="0.25">
      <c r="A29" s="79"/>
      <c r="B29" s="43" t="s">
        <v>247</v>
      </c>
      <c r="C29" s="43" t="s">
        <v>248</v>
      </c>
      <c r="D29" s="44" t="s">
        <v>266</v>
      </c>
      <c r="E29" s="43"/>
      <c r="F29" s="43" t="s">
        <v>302</v>
      </c>
      <c r="G29" s="43"/>
      <c r="H29" s="43" t="s">
        <v>308</v>
      </c>
      <c r="I29" s="43"/>
      <c r="J29" s="43"/>
      <c r="K29" s="46">
        <v>45565.712753287036</v>
      </c>
      <c r="L29" s="43">
        <v>76</v>
      </c>
      <c r="M29" s="43">
        <v>210</v>
      </c>
      <c r="N29" s="43">
        <v>104</v>
      </c>
      <c r="O29" s="45" t="s">
        <v>304</v>
      </c>
      <c r="P29" s="45"/>
      <c r="Q29" s="45"/>
      <c r="R29" s="45"/>
      <c r="S29" s="45"/>
    </row>
    <row r="30" spans="1:19" x14ac:dyDescent="0.25">
      <c r="A30" s="79"/>
      <c r="B30" s="43" t="s">
        <v>247</v>
      </c>
      <c r="C30" s="43" t="s">
        <v>248</v>
      </c>
      <c r="D30" s="44" t="s">
        <v>269</v>
      </c>
      <c r="E30" s="43"/>
      <c r="F30" s="43" t="s">
        <v>302</v>
      </c>
      <c r="G30" s="43"/>
      <c r="H30" s="43" t="s">
        <v>307</v>
      </c>
      <c r="I30" s="43"/>
      <c r="J30" s="43"/>
      <c r="K30" s="46">
        <v>45565.712753287036</v>
      </c>
      <c r="L30" s="43">
        <v>21</v>
      </c>
      <c r="M30" s="43">
        <v>27</v>
      </c>
      <c r="N30" s="43">
        <v>24</v>
      </c>
      <c r="O30" s="45" t="s">
        <v>304</v>
      </c>
      <c r="P30" s="45"/>
      <c r="Q30" s="45"/>
      <c r="R30" s="45"/>
      <c r="S30" s="45"/>
    </row>
    <row r="31" spans="1:19" x14ac:dyDescent="0.25">
      <c r="A31" s="79"/>
      <c r="B31" s="43" t="s">
        <v>247</v>
      </c>
      <c r="C31" s="43" t="s">
        <v>248</v>
      </c>
      <c r="D31" s="44" t="s">
        <v>271</v>
      </c>
      <c r="E31" s="43"/>
      <c r="F31" s="43"/>
      <c r="G31" s="43"/>
      <c r="H31" s="43" t="s">
        <v>309</v>
      </c>
      <c r="I31" s="43"/>
      <c r="J31" s="43"/>
      <c r="K31" s="46">
        <v>45565.712753287036</v>
      </c>
      <c r="L31" s="43">
        <v>39</v>
      </c>
      <c r="M31" s="43"/>
      <c r="N31" s="43">
        <v>93</v>
      </c>
      <c r="O31" s="45" t="s">
        <v>304</v>
      </c>
      <c r="P31" s="45"/>
      <c r="Q31" s="45"/>
      <c r="R31" s="45"/>
      <c r="S31" s="45"/>
    </row>
    <row r="32" spans="1:19" x14ac:dyDescent="0.25">
      <c r="A32" s="79"/>
      <c r="B32" s="43" t="s">
        <v>247</v>
      </c>
      <c r="C32" s="43" t="s">
        <v>248</v>
      </c>
      <c r="D32" s="44" t="s">
        <v>274</v>
      </c>
      <c r="E32" s="43"/>
      <c r="F32" s="43"/>
      <c r="G32" s="43"/>
      <c r="H32" s="43" t="s">
        <v>310</v>
      </c>
      <c r="I32" s="43"/>
      <c r="J32" s="43"/>
      <c r="K32" s="46">
        <v>45565.712753287036</v>
      </c>
      <c r="L32" s="43">
        <v>192</v>
      </c>
      <c r="M32" s="43"/>
      <c r="N32" s="43">
        <v>351</v>
      </c>
      <c r="O32" s="45" t="s">
        <v>304</v>
      </c>
      <c r="P32" s="45"/>
      <c r="Q32" s="45"/>
      <c r="R32" s="45"/>
      <c r="S32" s="45"/>
    </row>
    <row r="33" spans="1:22" x14ac:dyDescent="0.25">
      <c r="A33" s="79"/>
      <c r="B33" s="43" t="s">
        <v>247</v>
      </c>
      <c r="C33" s="43" t="s">
        <v>248</v>
      </c>
      <c r="D33" s="44" t="s">
        <v>276</v>
      </c>
      <c r="E33" s="43"/>
      <c r="F33" s="43"/>
      <c r="G33" s="43"/>
      <c r="H33" s="43" t="s">
        <v>311</v>
      </c>
      <c r="I33" s="43"/>
      <c r="J33" s="43"/>
      <c r="K33" s="46">
        <v>45565.712753287036</v>
      </c>
      <c r="L33" s="43">
        <v>112</v>
      </c>
      <c r="M33" s="43"/>
      <c r="N33" s="43">
        <v>130</v>
      </c>
      <c r="O33" s="45" t="s">
        <v>304</v>
      </c>
      <c r="P33" s="45"/>
      <c r="Q33" s="45"/>
      <c r="R33" s="45"/>
      <c r="S33" s="45"/>
    </row>
    <row r="34" spans="1:22" x14ac:dyDescent="0.25">
      <c r="A34" s="79"/>
      <c r="B34" s="43" t="s">
        <v>247</v>
      </c>
      <c r="C34" s="43" t="s">
        <v>248</v>
      </c>
      <c r="D34" s="44" t="s">
        <v>278</v>
      </c>
      <c r="E34" s="43"/>
      <c r="F34" s="43"/>
      <c r="G34" s="43"/>
      <c r="H34" s="43" t="s">
        <v>311</v>
      </c>
      <c r="I34" s="43"/>
      <c r="J34" s="43"/>
      <c r="K34" s="46">
        <v>45565.712753287036</v>
      </c>
      <c r="L34" s="43">
        <v>70</v>
      </c>
      <c r="M34" s="43"/>
      <c r="N34" s="43">
        <v>57</v>
      </c>
      <c r="O34" s="45" t="s">
        <v>304</v>
      </c>
      <c r="P34" s="45"/>
      <c r="Q34" s="45"/>
      <c r="R34" s="45"/>
      <c r="S34" s="45"/>
    </row>
    <row r="35" spans="1:22" x14ac:dyDescent="0.25">
      <c r="A35" s="79"/>
      <c r="B35" s="43" t="s">
        <v>247</v>
      </c>
      <c r="C35" s="43" t="s">
        <v>248</v>
      </c>
      <c r="D35" s="44" t="s">
        <v>279</v>
      </c>
      <c r="E35" s="43"/>
      <c r="F35" s="43"/>
      <c r="G35" s="43"/>
      <c r="H35" s="43" t="s">
        <v>311</v>
      </c>
      <c r="I35" s="43"/>
      <c r="J35" s="43"/>
      <c r="K35" s="46">
        <v>45565.712753287036</v>
      </c>
      <c r="L35" s="43">
        <v>12</v>
      </c>
      <c r="M35" s="43"/>
      <c r="N35" s="43">
        <v>17</v>
      </c>
      <c r="O35" s="45" t="s">
        <v>304</v>
      </c>
      <c r="P35" s="45"/>
      <c r="Q35" s="45"/>
      <c r="R35" s="45"/>
      <c r="S35" s="45"/>
    </row>
    <row r="36" spans="1:22" x14ac:dyDescent="0.25">
      <c r="A36" s="79"/>
      <c r="B36" s="43" t="s">
        <v>247</v>
      </c>
      <c r="C36" s="43" t="s">
        <v>248</v>
      </c>
      <c r="D36" s="44" t="s">
        <v>281</v>
      </c>
      <c r="E36" s="43"/>
      <c r="F36" s="43"/>
      <c r="G36" s="43"/>
      <c r="H36" s="43" t="s">
        <v>311</v>
      </c>
      <c r="I36" s="43"/>
      <c r="J36" s="43"/>
      <c r="K36" s="46">
        <v>45565.712753287036</v>
      </c>
      <c r="L36" s="43">
        <v>37</v>
      </c>
      <c r="M36" s="43"/>
      <c r="N36" s="43">
        <v>38</v>
      </c>
      <c r="O36" s="45" t="s">
        <v>304</v>
      </c>
      <c r="P36" s="45"/>
      <c r="Q36" s="45"/>
      <c r="R36" s="45"/>
      <c r="S36" s="45"/>
    </row>
    <row r="37" spans="1:22" x14ac:dyDescent="0.25">
      <c r="A37" s="79"/>
      <c r="B37" s="43" t="s">
        <v>247</v>
      </c>
      <c r="C37" s="43" t="s">
        <v>248</v>
      </c>
      <c r="D37" s="44" t="s">
        <v>283</v>
      </c>
      <c r="E37" s="43"/>
      <c r="F37" s="43"/>
      <c r="G37" s="43"/>
      <c r="H37" s="43" t="s">
        <v>312</v>
      </c>
      <c r="I37" s="43"/>
      <c r="J37" s="43"/>
      <c r="K37" s="46">
        <v>45565.712753287036</v>
      </c>
      <c r="L37" s="43">
        <v>224</v>
      </c>
      <c r="M37" s="43"/>
      <c r="N37" s="43">
        <v>119</v>
      </c>
      <c r="O37" s="45" t="s">
        <v>304</v>
      </c>
      <c r="P37" s="45"/>
      <c r="Q37" s="45"/>
      <c r="R37" s="45"/>
      <c r="S37" s="45"/>
    </row>
    <row r="38" spans="1:22" x14ac:dyDescent="0.25">
      <c r="A38" s="79"/>
      <c r="B38" s="43" t="s">
        <v>247</v>
      </c>
      <c r="C38" s="43" t="s">
        <v>248</v>
      </c>
      <c r="D38" s="44" t="s">
        <v>285</v>
      </c>
      <c r="E38" s="43"/>
      <c r="F38" s="43"/>
      <c r="G38" s="43"/>
      <c r="H38" s="43" t="s">
        <v>252</v>
      </c>
      <c r="I38" s="43"/>
      <c r="J38" s="43"/>
      <c r="K38" s="46">
        <v>45565.712753287036</v>
      </c>
      <c r="L38" s="43">
        <v>101</v>
      </c>
      <c r="M38" s="43"/>
      <c r="N38" s="43">
        <v>162</v>
      </c>
      <c r="O38" s="45" t="s">
        <v>304</v>
      </c>
      <c r="P38" s="45"/>
      <c r="Q38" s="45"/>
      <c r="R38" s="45"/>
      <c r="S38" s="45"/>
    </row>
    <row r="39" spans="1:22" x14ac:dyDescent="0.25">
      <c r="A39" s="79"/>
      <c r="B39" s="43" t="s">
        <v>247</v>
      </c>
      <c r="C39" s="43" t="s">
        <v>248</v>
      </c>
      <c r="D39" s="44" t="s">
        <v>286</v>
      </c>
      <c r="E39" s="43"/>
      <c r="F39" s="43"/>
      <c r="G39" s="43"/>
      <c r="H39" s="43" t="s">
        <v>252</v>
      </c>
      <c r="I39" s="43"/>
      <c r="J39" s="43"/>
      <c r="K39" s="46">
        <v>45565.712753287036</v>
      </c>
      <c r="L39" s="43">
        <v>60</v>
      </c>
      <c r="M39" s="43"/>
      <c r="N39" s="43">
        <v>67</v>
      </c>
      <c r="O39" s="45" t="s">
        <v>304</v>
      </c>
      <c r="P39" s="45"/>
      <c r="Q39" s="45"/>
      <c r="R39" s="45"/>
      <c r="S39" s="45"/>
    </row>
    <row r="40" spans="1:22" x14ac:dyDescent="0.25">
      <c r="A40" s="79"/>
      <c r="B40" s="43" t="s">
        <v>247</v>
      </c>
      <c r="C40" s="43" t="s">
        <v>248</v>
      </c>
      <c r="D40" s="44" t="s">
        <v>287</v>
      </c>
      <c r="E40" s="43"/>
      <c r="F40" s="43"/>
      <c r="G40" s="43"/>
      <c r="H40" s="43" t="s">
        <v>252</v>
      </c>
      <c r="I40" s="43"/>
      <c r="J40" s="43"/>
      <c r="K40" s="46">
        <v>45565.712753287036</v>
      </c>
      <c r="L40" s="43">
        <v>60</v>
      </c>
      <c r="M40" s="43"/>
      <c r="N40" s="43">
        <v>168</v>
      </c>
      <c r="O40" s="45" t="s">
        <v>304</v>
      </c>
      <c r="P40" s="45"/>
      <c r="Q40" s="45"/>
      <c r="R40" s="45"/>
      <c r="S40" s="45"/>
    </row>
    <row r="41" spans="1:22" x14ac:dyDescent="0.25">
      <c r="A41" s="79"/>
      <c r="B41" s="43" t="s">
        <v>247</v>
      </c>
      <c r="C41" s="43" t="s">
        <v>248</v>
      </c>
      <c r="D41" s="44" t="s">
        <v>288</v>
      </c>
      <c r="E41" s="43"/>
      <c r="F41" s="43"/>
      <c r="G41" s="43"/>
      <c r="H41" s="43" t="s">
        <v>252</v>
      </c>
      <c r="I41" s="43"/>
      <c r="J41" s="43"/>
      <c r="K41" s="46">
        <v>45565.712753287036</v>
      </c>
      <c r="L41" s="43">
        <v>60</v>
      </c>
      <c r="M41" s="43"/>
      <c r="N41" s="43">
        <v>13</v>
      </c>
      <c r="O41" s="45" t="s">
        <v>304</v>
      </c>
      <c r="P41" s="45"/>
      <c r="Q41" s="45"/>
      <c r="R41" s="45"/>
      <c r="S41" s="45"/>
    </row>
    <row r="42" spans="1:22" x14ac:dyDescent="0.25">
      <c r="A42" s="79"/>
      <c r="B42" s="43" t="s">
        <v>247</v>
      </c>
      <c r="C42" s="43" t="s">
        <v>248</v>
      </c>
      <c r="D42" s="44" t="s">
        <v>289</v>
      </c>
      <c r="E42" s="43"/>
      <c r="F42" s="43"/>
      <c r="G42" s="43"/>
      <c r="H42" s="43" t="s">
        <v>252</v>
      </c>
      <c r="I42" s="43"/>
      <c r="J42" s="43"/>
      <c r="K42" s="46">
        <v>45565.712753287036</v>
      </c>
      <c r="L42" s="43">
        <v>60</v>
      </c>
      <c r="M42" s="43"/>
      <c r="N42" s="43">
        <v>28</v>
      </c>
      <c r="O42" s="45" t="s">
        <v>304</v>
      </c>
      <c r="P42" s="45"/>
      <c r="Q42" s="45"/>
      <c r="R42" s="45"/>
      <c r="S42" s="45"/>
    </row>
    <row r="43" spans="1:22" x14ac:dyDescent="0.25">
      <c r="A43" s="79"/>
      <c r="B43" s="43" t="s">
        <v>247</v>
      </c>
      <c r="C43" s="43" t="s">
        <v>248</v>
      </c>
      <c r="D43" s="44" t="s">
        <v>290</v>
      </c>
      <c r="E43" s="43"/>
      <c r="F43" s="43"/>
      <c r="G43" s="43"/>
      <c r="H43" s="43" t="s">
        <v>252</v>
      </c>
      <c r="I43" s="43"/>
      <c r="J43" s="43"/>
      <c r="K43" s="46">
        <v>45565.712753287036</v>
      </c>
      <c r="L43" s="43">
        <v>277</v>
      </c>
      <c r="M43" s="43"/>
      <c r="N43" s="43">
        <v>671</v>
      </c>
      <c r="O43" s="45" t="s">
        <v>304</v>
      </c>
      <c r="P43" s="45"/>
      <c r="Q43" s="45"/>
      <c r="R43" s="45"/>
      <c r="S43" s="45"/>
    </row>
    <row r="44" spans="1:22" x14ac:dyDescent="0.25">
      <c r="O44" t="s">
        <v>313</v>
      </c>
    </row>
    <row r="47" spans="1:22" x14ac:dyDescent="0.25">
      <c r="A47" s="88" t="s">
        <v>314</v>
      </c>
      <c r="B47" s="89" t="s">
        <v>315</v>
      </c>
      <c r="C47" s="89" t="s">
        <v>316</v>
      </c>
      <c r="D47" s="89" t="s">
        <v>317</v>
      </c>
      <c r="E47" s="89" t="s">
        <v>318</v>
      </c>
      <c r="F47" s="89" t="s">
        <v>319</v>
      </c>
      <c r="G47" s="89" t="s">
        <v>320</v>
      </c>
      <c r="H47" s="89" t="s">
        <v>321</v>
      </c>
      <c r="I47" s="89" t="s">
        <v>236</v>
      </c>
      <c r="J47" s="89" t="s">
        <v>322</v>
      </c>
      <c r="K47" s="89" t="s">
        <v>323</v>
      </c>
      <c r="L47" s="89" t="s">
        <v>324</v>
      </c>
      <c r="M47" s="89" t="s">
        <v>325</v>
      </c>
      <c r="N47" s="89" t="s">
        <v>326</v>
      </c>
      <c r="O47" s="89" t="s">
        <v>327</v>
      </c>
      <c r="P47" s="89" t="s">
        <v>328</v>
      </c>
      <c r="Q47" s="89" t="s">
        <v>329</v>
      </c>
      <c r="R47" s="89" t="s">
        <v>330</v>
      </c>
      <c r="S47" s="89" t="s">
        <v>331</v>
      </c>
      <c r="T47" s="89" t="s">
        <v>332</v>
      </c>
      <c r="U47" s="89" t="s">
        <v>333</v>
      </c>
      <c r="V47" s="89" t="s">
        <v>334</v>
      </c>
    </row>
    <row r="48" spans="1:22" ht="60" x14ac:dyDescent="0.25">
      <c r="A48" s="90"/>
      <c r="B48" s="91"/>
      <c r="C48" s="92" t="s">
        <v>335</v>
      </c>
      <c r="D48" s="91">
        <v>890</v>
      </c>
      <c r="E48" s="91" t="s">
        <v>336</v>
      </c>
      <c r="F48" s="91" t="s">
        <v>337</v>
      </c>
      <c r="G48" s="91" t="s">
        <v>247</v>
      </c>
      <c r="H48" s="91"/>
      <c r="I48" s="91" t="s">
        <v>230</v>
      </c>
      <c r="J48" s="91" t="s">
        <v>230</v>
      </c>
      <c r="K48" s="91"/>
      <c r="L48" s="91"/>
      <c r="M48" s="91"/>
      <c r="N48" s="93">
        <v>45565.712753298612</v>
      </c>
      <c r="O48" s="91"/>
      <c r="P48" s="91"/>
      <c r="Q48" s="92"/>
      <c r="R48" s="91" t="s">
        <v>338</v>
      </c>
      <c r="S48" s="91"/>
      <c r="T48" s="91"/>
      <c r="U48" s="91"/>
      <c r="V48" s="91">
        <v>598179.88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87"/>
  <sheetViews>
    <sheetView workbookViewId="0"/>
  </sheetViews>
  <sheetFormatPr defaultRowHeight="15" x14ac:dyDescent="0.25"/>
  <cols>
    <col min="1" max="1" width="49.28515625" customWidth="1"/>
    <col min="2" max="2" width="9.140625" customWidth="1"/>
    <col min="3" max="3" width="9.28515625" customWidth="1"/>
    <col min="4" max="4" width="11.140625" customWidth="1"/>
    <col min="5" max="6" width="10" customWidth="1"/>
    <col min="7" max="8" width="9.140625" customWidth="1"/>
    <col min="9" max="11" width="10" customWidth="1"/>
    <col min="12" max="13" width="9.140625" customWidth="1"/>
    <col min="14" max="14" width="10" customWidth="1"/>
    <col min="15" max="15" width="9.140625" customWidth="1"/>
    <col min="16" max="16" width="9.28515625" customWidth="1"/>
    <col min="17" max="21" width="9.140625" customWidth="1"/>
  </cols>
  <sheetData>
    <row r="1" spans="1:21" x14ac:dyDescent="0.25">
      <c r="A1" s="51" t="s">
        <v>8</v>
      </c>
      <c r="B1" s="50" t="s">
        <v>317</v>
      </c>
      <c r="C1" s="52" t="s">
        <v>339</v>
      </c>
      <c r="D1" t="s">
        <v>340</v>
      </c>
      <c r="E1" s="56" t="s">
        <v>3</v>
      </c>
      <c r="F1" s="53" t="s">
        <v>341</v>
      </c>
      <c r="G1" s="53" t="s">
        <v>342</v>
      </c>
      <c r="H1" s="53" t="s">
        <v>343</v>
      </c>
      <c r="I1" s="53" t="s">
        <v>344</v>
      </c>
      <c r="J1" s="53" t="s">
        <v>265</v>
      </c>
      <c r="K1" s="53" t="s">
        <v>345</v>
      </c>
      <c r="L1" s="53" t="s">
        <v>346</v>
      </c>
      <c r="M1" s="53" t="s">
        <v>347</v>
      </c>
      <c r="N1" s="53" t="s">
        <v>348</v>
      </c>
      <c r="O1" s="53" t="s">
        <v>349</v>
      </c>
      <c r="P1" s="53" t="s">
        <v>210</v>
      </c>
      <c r="Q1" s="53" t="s">
        <v>350</v>
      </c>
      <c r="R1" s="53" t="s">
        <v>217</v>
      </c>
      <c r="S1" s="53" t="s">
        <v>351</v>
      </c>
      <c r="T1" s="53" t="s">
        <v>352</v>
      </c>
      <c r="U1" s="60" t="s">
        <v>353</v>
      </c>
    </row>
    <row r="2" spans="1:21" ht="31.9" customHeight="1" x14ac:dyDescent="0.25">
      <c r="A2" s="12" t="s">
        <v>15</v>
      </c>
      <c r="B2" s="8">
        <v>4</v>
      </c>
      <c r="C2" s="14">
        <v>2974.66650390625</v>
      </c>
      <c r="E2" s="57">
        <v>615.34</v>
      </c>
      <c r="F2" s="44">
        <v>388.84</v>
      </c>
      <c r="G2" s="44">
        <v>880</v>
      </c>
      <c r="H2" s="44">
        <v>500</v>
      </c>
      <c r="I2" s="44">
        <v>302.39999999999998</v>
      </c>
      <c r="J2" s="44"/>
      <c r="K2" s="44"/>
      <c r="L2" s="44"/>
      <c r="M2" s="44"/>
      <c r="N2" s="44"/>
      <c r="O2" s="44"/>
      <c r="P2" s="44"/>
      <c r="Q2" s="44">
        <v>17.66</v>
      </c>
      <c r="R2" s="44"/>
      <c r="S2" s="44">
        <v>0.67200000000000004</v>
      </c>
      <c r="T2" s="44" t="s">
        <v>354</v>
      </c>
      <c r="U2" s="61" t="s">
        <v>353</v>
      </c>
    </row>
    <row r="3" spans="1:21" ht="31.9" customHeight="1" x14ac:dyDescent="0.25">
      <c r="A3" s="12" t="s">
        <v>17</v>
      </c>
      <c r="B3" s="8">
        <v>4</v>
      </c>
      <c r="C3" s="14">
        <v>4306.111328125</v>
      </c>
      <c r="E3" s="57">
        <v>1857.04</v>
      </c>
      <c r="F3" s="44">
        <v>518.20000000000005</v>
      </c>
      <c r="G3" s="44">
        <v>588</v>
      </c>
      <c r="H3" s="44"/>
      <c r="I3" s="44">
        <v>933.75</v>
      </c>
      <c r="J3" s="44"/>
      <c r="K3" s="44"/>
      <c r="L3" s="44"/>
      <c r="M3" s="44"/>
      <c r="N3" s="44"/>
      <c r="O3" s="44"/>
      <c r="P3" s="44"/>
      <c r="Q3" s="44">
        <v>17.66</v>
      </c>
      <c r="R3" s="44"/>
      <c r="S3" s="44">
        <v>2.0750000000000002</v>
      </c>
      <c r="T3" s="44" t="s">
        <v>354</v>
      </c>
      <c r="U3" s="61" t="s">
        <v>353</v>
      </c>
    </row>
    <row r="4" spans="1:21" ht="31.9" customHeight="1" x14ac:dyDescent="0.25">
      <c r="A4" s="12" t="s">
        <v>18</v>
      </c>
      <c r="B4" s="8">
        <v>4</v>
      </c>
      <c r="C4" s="14">
        <v>291.1864013671875</v>
      </c>
      <c r="E4" s="57">
        <v>6.32</v>
      </c>
      <c r="F4" s="44">
        <v>48.24</v>
      </c>
      <c r="G4" s="44">
        <v>125</v>
      </c>
      <c r="H4" s="44"/>
      <c r="I4" s="44">
        <v>67.5</v>
      </c>
      <c r="J4" s="44"/>
      <c r="K4" s="44"/>
      <c r="L4" s="44"/>
      <c r="M4" s="44"/>
      <c r="N4" s="44"/>
      <c r="O4" s="44"/>
      <c r="P4" s="44"/>
      <c r="Q4" s="44">
        <v>17.66</v>
      </c>
      <c r="R4" s="44"/>
      <c r="S4" s="44">
        <v>0.05</v>
      </c>
      <c r="T4" s="44" t="s">
        <v>354</v>
      </c>
      <c r="U4" s="61" t="s">
        <v>353</v>
      </c>
    </row>
    <row r="5" spans="1:21" ht="31.9" customHeight="1" x14ac:dyDescent="0.25">
      <c r="A5" s="12" t="s">
        <v>20</v>
      </c>
      <c r="B5" s="8">
        <v>2</v>
      </c>
      <c r="C5" s="14">
        <v>2977.0078125</v>
      </c>
      <c r="E5" s="57">
        <v>70.959999999999994</v>
      </c>
      <c r="F5" s="44">
        <v>89.45</v>
      </c>
      <c r="G5" s="44"/>
      <c r="H5" s="44">
        <v>500</v>
      </c>
      <c r="I5" s="44">
        <v>78.3</v>
      </c>
      <c r="J5" s="44"/>
      <c r="K5" s="44"/>
      <c r="L5" s="44"/>
      <c r="M5" s="44">
        <v>1950</v>
      </c>
      <c r="N5" s="44"/>
      <c r="O5" s="44"/>
      <c r="P5" s="44"/>
      <c r="Q5" s="44">
        <v>17.66</v>
      </c>
      <c r="R5" s="44"/>
      <c r="S5" s="44">
        <v>7.3999999999999996E-2</v>
      </c>
      <c r="T5" s="44" t="s">
        <v>354</v>
      </c>
      <c r="U5" s="61" t="s">
        <v>353</v>
      </c>
    </row>
    <row r="6" spans="1:21" ht="31.9" customHeight="1" x14ac:dyDescent="0.25">
      <c r="A6" s="12" t="s">
        <v>21</v>
      </c>
      <c r="B6" s="8">
        <v>2</v>
      </c>
      <c r="C6" s="14">
        <v>8019.958984375</v>
      </c>
      <c r="E6" s="57">
        <v>3732.89</v>
      </c>
      <c r="F6" s="44">
        <v>550.77</v>
      </c>
      <c r="G6" s="44">
        <v>1344</v>
      </c>
      <c r="H6" s="44"/>
      <c r="I6" s="44">
        <v>1662.3</v>
      </c>
      <c r="J6" s="44"/>
      <c r="K6" s="44"/>
      <c r="L6" s="44"/>
      <c r="M6" s="44"/>
      <c r="N6" s="44"/>
      <c r="O6" s="44"/>
      <c r="P6" s="44"/>
      <c r="Q6" s="44">
        <v>0.91</v>
      </c>
      <c r="R6" s="44"/>
      <c r="S6" s="44">
        <v>3.694</v>
      </c>
      <c r="T6" s="44" t="s">
        <v>354</v>
      </c>
      <c r="U6" s="61" t="s">
        <v>353</v>
      </c>
    </row>
    <row r="7" spans="1:21" ht="31.9" customHeight="1" x14ac:dyDescent="0.25">
      <c r="A7" s="12" t="s">
        <v>23</v>
      </c>
      <c r="B7" s="8">
        <v>2</v>
      </c>
      <c r="C7" s="14">
        <v>6413.08349609375</v>
      </c>
      <c r="E7" s="57">
        <v>3686.2</v>
      </c>
      <c r="F7" s="44">
        <v>500.46</v>
      </c>
      <c r="G7" s="44"/>
      <c r="H7" s="44"/>
      <c r="I7" s="44">
        <v>1642.5</v>
      </c>
      <c r="J7" s="44"/>
      <c r="K7" s="44"/>
      <c r="L7" s="44"/>
      <c r="M7" s="44"/>
      <c r="N7" s="44"/>
      <c r="O7" s="44"/>
      <c r="P7" s="44"/>
      <c r="Q7" s="44">
        <v>0.91</v>
      </c>
      <c r="R7" s="44"/>
      <c r="S7" s="44">
        <v>3.65</v>
      </c>
      <c r="T7" s="44" t="s">
        <v>354</v>
      </c>
      <c r="U7" s="61" t="s">
        <v>353</v>
      </c>
    </row>
    <row r="8" spans="1:21" ht="31.9" customHeight="1" x14ac:dyDescent="0.25">
      <c r="A8" s="12" t="s">
        <v>24</v>
      </c>
      <c r="B8" s="8">
        <v>2</v>
      </c>
      <c r="C8" s="14">
        <v>6325.89794921875</v>
      </c>
      <c r="E8" s="57">
        <v>3590.91</v>
      </c>
      <c r="F8" s="44">
        <v>516.5</v>
      </c>
      <c r="G8" s="44"/>
      <c r="H8" s="44"/>
      <c r="I8" s="44">
        <v>1642.5</v>
      </c>
      <c r="J8" s="44"/>
      <c r="K8" s="44"/>
      <c r="L8" s="44"/>
      <c r="M8" s="44"/>
      <c r="N8" s="44"/>
      <c r="O8" s="44"/>
      <c r="P8" s="44"/>
      <c r="Q8" s="44">
        <v>0.91</v>
      </c>
      <c r="R8" s="44"/>
      <c r="S8" s="44">
        <v>3.65</v>
      </c>
      <c r="T8" s="44" t="s">
        <v>354</v>
      </c>
      <c r="U8" s="61" t="s">
        <v>353</v>
      </c>
    </row>
    <row r="9" spans="1:21" ht="31.9" customHeight="1" x14ac:dyDescent="0.25">
      <c r="A9" s="12" t="s">
        <v>25</v>
      </c>
      <c r="B9" s="8">
        <v>2</v>
      </c>
      <c r="C9" s="14">
        <v>7934.67724609375</v>
      </c>
      <c r="E9" s="57">
        <v>3637.46</v>
      </c>
      <c r="F9" s="44">
        <v>568.67999999999995</v>
      </c>
      <c r="G9" s="44">
        <v>1344</v>
      </c>
      <c r="H9" s="44"/>
      <c r="I9" s="44">
        <v>1662.3</v>
      </c>
      <c r="J9" s="44"/>
      <c r="K9" s="44"/>
      <c r="L9" s="44"/>
      <c r="M9" s="44"/>
      <c r="N9" s="44"/>
      <c r="O9" s="44"/>
      <c r="P9" s="44"/>
      <c r="Q9" s="44">
        <v>0.91</v>
      </c>
      <c r="R9" s="44"/>
      <c r="S9" s="44">
        <v>3.694</v>
      </c>
      <c r="T9" s="44" t="s">
        <v>354</v>
      </c>
      <c r="U9" s="61" t="s">
        <v>353</v>
      </c>
    </row>
    <row r="10" spans="1:21" ht="31.9" customHeight="1" x14ac:dyDescent="0.25">
      <c r="A10" s="12" t="s">
        <v>26</v>
      </c>
      <c r="B10" s="8">
        <v>2</v>
      </c>
      <c r="C10" s="14">
        <v>5155.22412109375</v>
      </c>
      <c r="E10" s="57">
        <v>2994</v>
      </c>
      <c r="F10" s="44">
        <v>404.66</v>
      </c>
      <c r="G10" s="44"/>
      <c r="H10" s="44"/>
      <c r="I10" s="44">
        <v>1287</v>
      </c>
      <c r="J10" s="44"/>
      <c r="K10" s="44"/>
      <c r="L10" s="44"/>
      <c r="M10" s="44"/>
      <c r="N10" s="44"/>
      <c r="O10" s="44"/>
      <c r="P10" s="44"/>
      <c r="Q10" s="44">
        <v>0.91</v>
      </c>
      <c r="R10" s="44"/>
      <c r="S10" s="44">
        <v>2.86</v>
      </c>
      <c r="T10" s="44" t="s">
        <v>354</v>
      </c>
      <c r="U10" s="61" t="s">
        <v>353</v>
      </c>
    </row>
    <row r="11" spans="1:21" ht="31.9" customHeight="1" x14ac:dyDescent="0.25">
      <c r="A11" s="12" t="s">
        <v>27</v>
      </c>
      <c r="B11" s="8">
        <v>2</v>
      </c>
      <c r="C11" s="14">
        <v>4302.32470703125</v>
      </c>
      <c r="E11" s="57">
        <v>2529.4699999999998</v>
      </c>
      <c r="F11" s="44">
        <v>325.58</v>
      </c>
      <c r="G11" s="44"/>
      <c r="H11" s="44"/>
      <c r="I11" s="44">
        <v>1055.25</v>
      </c>
      <c r="J11" s="44"/>
      <c r="K11" s="44"/>
      <c r="L11" s="44"/>
      <c r="M11" s="44"/>
      <c r="N11" s="44"/>
      <c r="O11" s="44"/>
      <c r="P11" s="44"/>
      <c r="Q11" s="44">
        <v>0.91</v>
      </c>
      <c r="R11" s="44"/>
      <c r="S11" s="44">
        <v>2.3450000000000002</v>
      </c>
      <c r="T11" s="44" t="s">
        <v>354</v>
      </c>
      <c r="U11" s="61" t="s">
        <v>353</v>
      </c>
    </row>
    <row r="12" spans="1:21" ht="31.9" customHeight="1" x14ac:dyDescent="0.25">
      <c r="A12" s="12" t="s">
        <v>28</v>
      </c>
      <c r="B12" s="8">
        <v>2</v>
      </c>
      <c r="C12" s="14">
        <v>4368.76953125</v>
      </c>
      <c r="E12" s="57">
        <v>2153.64</v>
      </c>
      <c r="F12" s="44">
        <v>328.61</v>
      </c>
      <c r="G12" s="44">
        <v>588</v>
      </c>
      <c r="H12" s="44"/>
      <c r="I12" s="44">
        <v>900.45</v>
      </c>
      <c r="J12" s="44"/>
      <c r="K12" s="44"/>
      <c r="L12" s="44"/>
      <c r="M12" s="44"/>
      <c r="N12" s="44"/>
      <c r="O12" s="44"/>
      <c r="P12" s="44"/>
      <c r="Q12" s="44">
        <v>0.91</v>
      </c>
      <c r="R12" s="44"/>
      <c r="S12" s="44">
        <v>2.0009999999999999</v>
      </c>
      <c r="T12" s="44" t="s">
        <v>354</v>
      </c>
      <c r="U12" s="61" t="s">
        <v>353</v>
      </c>
    </row>
    <row r="13" spans="1:21" ht="31.9" customHeight="1" x14ac:dyDescent="0.25">
      <c r="A13" s="12" t="s">
        <v>29</v>
      </c>
      <c r="B13" s="8">
        <v>2</v>
      </c>
      <c r="C13" s="14">
        <v>6625.333984375</v>
      </c>
      <c r="E13" s="57">
        <v>3433.27</v>
      </c>
      <c r="F13" s="44">
        <v>445.35</v>
      </c>
      <c r="G13" s="44">
        <v>672</v>
      </c>
      <c r="H13" s="44"/>
      <c r="I13" s="44">
        <v>1471.5</v>
      </c>
      <c r="J13" s="44"/>
      <c r="K13" s="44"/>
      <c r="L13" s="44"/>
      <c r="M13" s="44"/>
      <c r="N13" s="44"/>
      <c r="O13" s="44"/>
      <c r="P13" s="44"/>
      <c r="Q13" s="44">
        <v>0.91</v>
      </c>
      <c r="R13" s="44"/>
      <c r="S13" s="44">
        <v>3.27</v>
      </c>
      <c r="T13" s="44" t="s">
        <v>354</v>
      </c>
      <c r="U13" s="61" t="s">
        <v>353</v>
      </c>
    </row>
    <row r="14" spans="1:21" ht="31.9" customHeight="1" x14ac:dyDescent="0.25">
      <c r="A14" s="12" t="s">
        <v>30</v>
      </c>
      <c r="B14" s="8">
        <v>2</v>
      </c>
      <c r="C14" s="14">
        <v>4074.559814453125</v>
      </c>
      <c r="E14" s="57">
        <v>2357.96</v>
      </c>
      <c r="F14" s="44">
        <v>350.33</v>
      </c>
      <c r="G14" s="44"/>
      <c r="H14" s="44"/>
      <c r="I14" s="44">
        <v>994.95</v>
      </c>
      <c r="J14" s="44"/>
      <c r="K14" s="44"/>
      <c r="L14" s="44"/>
      <c r="M14" s="44"/>
      <c r="N14" s="44"/>
      <c r="O14" s="44"/>
      <c r="P14" s="44"/>
      <c r="Q14" s="44">
        <v>0.91</v>
      </c>
      <c r="R14" s="44"/>
      <c r="S14" s="44">
        <v>2.2109999999999999</v>
      </c>
      <c r="T14" s="44" t="s">
        <v>354</v>
      </c>
      <c r="U14" s="61" t="s">
        <v>353</v>
      </c>
    </row>
    <row r="15" spans="1:21" ht="31.9" customHeight="1" x14ac:dyDescent="0.25">
      <c r="A15" s="12" t="s">
        <v>31</v>
      </c>
      <c r="B15" s="8">
        <v>2</v>
      </c>
      <c r="C15" s="14">
        <v>5426.1796875</v>
      </c>
      <c r="E15" s="57">
        <v>3231.28</v>
      </c>
      <c r="F15" s="44">
        <v>352.95</v>
      </c>
      <c r="G15" s="44"/>
      <c r="H15" s="44"/>
      <c r="I15" s="44">
        <v>1347.75</v>
      </c>
      <c r="J15" s="44"/>
      <c r="K15" s="44"/>
      <c r="L15" s="44"/>
      <c r="M15" s="44"/>
      <c r="N15" s="44"/>
      <c r="O15" s="44"/>
      <c r="P15" s="44"/>
      <c r="Q15" s="44">
        <v>0.91</v>
      </c>
      <c r="R15" s="44"/>
      <c r="S15" s="44">
        <v>2.9950000000000001</v>
      </c>
      <c r="T15" s="44" t="s">
        <v>354</v>
      </c>
      <c r="U15" s="61" t="s">
        <v>353</v>
      </c>
    </row>
    <row r="16" spans="1:21" ht="31.9" customHeight="1" x14ac:dyDescent="0.25">
      <c r="A16" s="12" t="s">
        <v>32</v>
      </c>
      <c r="B16" s="8">
        <v>2</v>
      </c>
      <c r="C16" s="14">
        <v>5161.431640625</v>
      </c>
      <c r="E16" s="57">
        <v>2616.52</v>
      </c>
      <c r="F16" s="44">
        <v>382.93</v>
      </c>
      <c r="G16" s="44">
        <v>588</v>
      </c>
      <c r="H16" s="44"/>
      <c r="I16" s="44">
        <v>1103.8499999999999</v>
      </c>
      <c r="J16" s="44"/>
      <c r="K16" s="44"/>
      <c r="L16" s="44"/>
      <c r="M16" s="44"/>
      <c r="N16" s="44"/>
      <c r="O16" s="44"/>
      <c r="P16" s="44"/>
      <c r="Q16" s="44">
        <v>0.91</v>
      </c>
      <c r="R16" s="44"/>
      <c r="S16" s="44">
        <v>2.4529999999999998</v>
      </c>
      <c r="T16" s="44" t="s">
        <v>354</v>
      </c>
      <c r="U16" s="61" t="s">
        <v>353</v>
      </c>
    </row>
    <row r="17" spans="1:21" ht="31.9" customHeight="1" x14ac:dyDescent="0.25">
      <c r="A17" s="12" t="s">
        <v>33</v>
      </c>
      <c r="B17" s="8">
        <v>2</v>
      </c>
      <c r="C17" s="14">
        <v>5880.521484375</v>
      </c>
      <c r="E17" s="57">
        <v>3036.02</v>
      </c>
      <c r="F17" s="44">
        <v>368.9</v>
      </c>
      <c r="G17" s="44">
        <v>672</v>
      </c>
      <c r="H17" s="44"/>
      <c r="I17" s="44">
        <v>1268.0999999999999</v>
      </c>
      <c r="J17" s="44"/>
      <c r="K17" s="44"/>
      <c r="L17" s="44"/>
      <c r="M17" s="44"/>
      <c r="N17" s="44"/>
      <c r="O17" s="44"/>
      <c r="P17" s="44"/>
      <c r="Q17" s="44">
        <v>0.91</v>
      </c>
      <c r="R17" s="44"/>
      <c r="S17" s="44">
        <v>2.8180000000000001</v>
      </c>
      <c r="T17" s="44" t="s">
        <v>354</v>
      </c>
      <c r="U17" s="61" t="s">
        <v>353</v>
      </c>
    </row>
    <row r="18" spans="1:21" ht="31.9" customHeight="1" x14ac:dyDescent="0.25">
      <c r="A18" s="12" t="s">
        <v>34</v>
      </c>
      <c r="B18" s="8">
        <v>8</v>
      </c>
      <c r="C18" s="14">
        <v>6953.19775390625</v>
      </c>
      <c r="E18" s="57">
        <v>2205.54</v>
      </c>
      <c r="F18" s="44">
        <v>300.39</v>
      </c>
      <c r="G18" s="44">
        <v>2744</v>
      </c>
      <c r="H18" s="44">
        <v>150</v>
      </c>
      <c r="I18" s="44">
        <v>920.25</v>
      </c>
      <c r="J18" s="44"/>
      <c r="K18" s="44"/>
      <c r="L18" s="44"/>
      <c r="M18" s="44"/>
      <c r="N18" s="44"/>
      <c r="O18" s="44"/>
      <c r="P18" s="44"/>
      <c r="Q18" s="44">
        <v>0.91</v>
      </c>
      <c r="R18" s="44"/>
      <c r="S18" s="44">
        <v>2.0449999999999999</v>
      </c>
      <c r="T18" s="44" t="s">
        <v>354</v>
      </c>
      <c r="U18" s="61" t="s">
        <v>353</v>
      </c>
    </row>
    <row r="19" spans="1:21" ht="31.9" customHeight="1" x14ac:dyDescent="0.25">
      <c r="A19" s="12" t="s">
        <v>35</v>
      </c>
      <c r="B19" s="8">
        <v>8</v>
      </c>
      <c r="C19" s="14">
        <v>5555.06494140625</v>
      </c>
      <c r="E19" s="57">
        <v>2282.3000000000002</v>
      </c>
      <c r="F19" s="44">
        <v>292.2</v>
      </c>
      <c r="G19" s="44">
        <v>1372</v>
      </c>
      <c r="H19" s="44">
        <v>150</v>
      </c>
      <c r="I19" s="44">
        <v>952.65</v>
      </c>
      <c r="J19" s="44"/>
      <c r="K19" s="44"/>
      <c r="L19" s="44"/>
      <c r="M19" s="44"/>
      <c r="N19" s="44"/>
      <c r="O19" s="44"/>
      <c r="P19" s="44"/>
      <c r="Q19" s="44">
        <v>0.91</v>
      </c>
      <c r="R19" s="44"/>
      <c r="S19" s="44">
        <v>2.117</v>
      </c>
      <c r="T19" s="44" t="s">
        <v>354</v>
      </c>
      <c r="U19" s="61" t="s">
        <v>353</v>
      </c>
    </row>
    <row r="20" spans="1:21" ht="31.9" customHeight="1" x14ac:dyDescent="0.25">
      <c r="A20" s="12" t="s">
        <v>36</v>
      </c>
      <c r="B20" s="8">
        <v>8</v>
      </c>
      <c r="C20" s="14">
        <v>334.90304565429688</v>
      </c>
      <c r="E20" s="57">
        <v>40.92</v>
      </c>
      <c r="F20" s="44">
        <v>176.23</v>
      </c>
      <c r="G20" s="44"/>
      <c r="H20" s="44"/>
      <c r="I20" s="44">
        <v>86.4</v>
      </c>
      <c r="J20" s="44"/>
      <c r="K20" s="44"/>
      <c r="L20" s="44"/>
      <c r="M20" s="44"/>
      <c r="N20" s="44"/>
      <c r="O20" s="44"/>
      <c r="P20" s="44"/>
      <c r="Q20" s="44">
        <v>0.91</v>
      </c>
      <c r="R20" s="44"/>
      <c r="S20" s="44">
        <v>9.1999999999999998E-2</v>
      </c>
      <c r="T20" s="44" t="s">
        <v>354</v>
      </c>
      <c r="U20" s="61" t="s">
        <v>353</v>
      </c>
    </row>
    <row r="21" spans="1:21" ht="31.9" customHeight="1" x14ac:dyDescent="0.25">
      <c r="A21" s="12" t="s">
        <v>37</v>
      </c>
      <c r="B21" s="8">
        <v>4</v>
      </c>
      <c r="C21" s="14">
        <v>669.1795654296875</v>
      </c>
      <c r="E21" s="57">
        <v>175.21</v>
      </c>
      <c r="F21" s="44">
        <v>189.32</v>
      </c>
      <c r="G21" s="44">
        <v>125</v>
      </c>
      <c r="H21" s="44"/>
      <c r="I21" s="44">
        <v>117.9</v>
      </c>
      <c r="J21" s="44"/>
      <c r="K21" s="44"/>
      <c r="L21" s="44"/>
      <c r="M21" s="44"/>
      <c r="N21" s="44"/>
      <c r="O21" s="44"/>
      <c r="P21" s="44"/>
      <c r="Q21" s="44">
        <v>0.91</v>
      </c>
      <c r="R21" s="44"/>
      <c r="S21" s="44">
        <v>0.16200000000000001</v>
      </c>
      <c r="T21" s="44" t="s">
        <v>354</v>
      </c>
      <c r="U21" s="61" t="s">
        <v>353</v>
      </c>
    </row>
    <row r="22" spans="1:21" ht="31.9" customHeight="1" x14ac:dyDescent="0.25">
      <c r="A22" s="12" t="s">
        <v>38</v>
      </c>
      <c r="B22" s="8">
        <v>4</v>
      </c>
      <c r="C22" s="14">
        <v>688.25579833984375</v>
      </c>
      <c r="E22" s="57">
        <v>182.22</v>
      </c>
      <c r="F22" s="44">
        <v>196.51</v>
      </c>
      <c r="G22" s="44">
        <v>125</v>
      </c>
      <c r="H22" s="44"/>
      <c r="I22" s="44">
        <v>121.05</v>
      </c>
      <c r="J22" s="44"/>
      <c r="K22" s="44"/>
      <c r="L22" s="44"/>
      <c r="M22" s="44"/>
      <c r="N22" s="44"/>
      <c r="O22" s="44"/>
      <c r="P22" s="44"/>
      <c r="Q22" s="44">
        <v>0.91</v>
      </c>
      <c r="R22" s="44"/>
      <c r="S22" s="44">
        <v>0.16900000000000001</v>
      </c>
      <c r="T22" s="44" t="s">
        <v>354</v>
      </c>
      <c r="U22" s="61" t="s">
        <v>353</v>
      </c>
    </row>
    <row r="23" spans="1:21" ht="31.9" customHeight="1" x14ac:dyDescent="0.25">
      <c r="A23" s="12" t="s">
        <v>39</v>
      </c>
      <c r="B23" s="8">
        <v>4</v>
      </c>
      <c r="C23" s="14">
        <v>372.41064453125</v>
      </c>
      <c r="E23" s="57">
        <v>43.25</v>
      </c>
      <c r="F23" s="44">
        <v>186.39</v>
      </c>
      <c r="G23" s="44"/>
      <c r="H23" s="44"/>
      <c r="I23" s="44">
        <v>108</v>
      </c>
      <c r="J23" s="44"/>
      <c r="K23" s="44"/>
      <c r="L23" s="44"/>
      <c r="M23" s="44"/>
      <c r="N23" s="44"/>
      <c r="O23" s="44"/>
      <c r="P23" s="44"/>
      <c r="Q23" s="44">
        <v>0.91</v>
      </c>
      <c r="R23" s="44"/>
      <c r="S23" s="44">
        <v>0.14000000000000001</v>
      </c>
      <c r="T23" s="44" t="s">
        <v>354</v>
      </c>
      <c r="U23" s="61" t="s">
        <v>353</v>
      </c>
    </row>
    <row r="24" spans="1:21" ht="31.9" customHeight="1" x14ac:dyDescent="0.25">
      <c r="A24" s="12" t="s">
        <v>40</v>
      </c>
      <c r="B24" s="8">
        <v>4</v>
      </c>
      <c r="C24" s="14">
        <v>900.3731689453125</v>
      </c>
      <c r="E24" s="57">
        <v>223.82</v>
      </c>
      <c r="F24" s="44">
        <v>100.19</v>
      </c>
      <c r="G24" s="44">
        <v>250</v>
      </c>
      <c r="H24" s="44">
        <v>150</v>
      </c>
      <c r="I24" s="44">
        <v>93.6</v>
      </c>
      <c r="J24" s="44"/>
      <c r="K24" s="44"/>
      <c r="L24" s="44"/>
      <c r="M24" s="44"/>
      <c r="N24" s="44"/>
      <c r="O24" s="44"/>
      <c r="P24" s="44"/>
      <c r="Q24" s="44">
        <v>0.91</v>
      </c>
      <c r="R24" s="44"/>
      <c r="S24" s="44">
        <v>0.20799999999999999</v>
      </c>
      <c r="T24" s="44" t="s">
        <v>354</v>
      </c>
      <c r="U24" s="61" t="s">
        <v>353</v>
      </c>
    </row>
    <row r="25" spans="1:21" ht="31.9" customHeight="1" x14ac:dyDescent="0.25">
      <c r="A25" s="12" t="s">
        <v>41</v>
      </c>
      <c r="B25" s="8">
        <v>4</v>
      </c>
      <c r="C25" s="14">
        <v>458.28775024414063</v>
      </c>
      <c r="E25" s="57">
        <v>195.95</v>
      </c>
      <c r="F25" s="44">
        <v>93.32</v>
      </c>
      <c r="G25" s="44"/>
      <c r="H25" s="44"/>
      <c r="I25" s="44">
        <v>126.45</v>
      </c>
      <c r="J25" s="44"/>
      <c r="K25" s="44"/>
      <c r="L25" s="44"/>
      <c r="M25" s="44"/>
      <c r="N25" s="44"/>
      <c r="O25" s="44"/>
      <c r="P25" s="44"/>
      <c r="Q25" s="44">
        <v>0.91</v>
      </c>
      <c r="R25" s="44"/>
      <c r="S25" s="44">
        <v>0.18099999999999999</v>
      </c>
      <c r="T25" s="44" t="s">
        <v>354</v>
      </c>
      <c r="U25" s="61" t="s">
        <v>353</v>
      </c>
    </row>
    <row r="26" spans="1:21" ht="31.9" customHeight="1" x14ac:dyDescent="0.25">
      <c r="A26" s="12" t="s">
        <v>42</v>
      </c>
      <c r="B26" s="8">
        <v>2</v>
      </c>
      <c r="C26" s="14">
        <v>1493.6761474609375</v>
      </c>
      <c r="E26" s="57">
        <v>412.49</v>
      </c>
      <c r="F26" s="44">
        <v>122.59</v>
      </c>
      <c r="G26" s="44">
        <v>500</v>
      </c>
      <c r="H26" s="44">
        <v>150</v>
      </c>
      <c r="I26" s="44">
        <v>171.9</v>
      </c>
      <c r="J26" s="44"/>
      <c r="K26" s="44"/>
      <c r="L26" s="44"/>
      <c r="M26" s="44"/>
      <c r="N26" s="44"/>
      <c r="O26" s="44"/>
      <c r="P26" s="44"/>
      <c r="Q26" s="44">
        <v>0.91</v>
      </c>
      <c r="R26" s="44"/>
      <c r="S26" s="44">
        <v>0.38200000000000001</v>
      </c>
      <c r="T26" s="44" t="s">
        <v>354</v>
      </c>
      <c r="U26" s="61" t="s">
        <v>353</v>
      </c>
    </row>
    <row r="27" spans="1:21" ht="31.9" customHeight="1" x14ac:dyDescent="0.25">
      <c r="A27" s="12" t="s">
        <v>43</v>
      </c>
      <c r="B27" s="8">
        <v>2</v>
      </c>
      <c r="C27" s="14">
        <v>717.0634765625</v>
      </c>
      <c r="E27" s="57">
        <v>377.75</v>
      </c>
      <c r="F27" s="44">
        <v>115.72</v>
      </c>
      <c r="G27" s="44"/>
      <c r="H27" s="44"/>
      <c r="I27" s="44">
        <v>157.5</v>
      </c>
      <c r="J27" s="44"/>
      <c r="K27" s="44"/>
      <c r="L27" s="44"/>
      <c r="M27" s="44"/>
      <c r="N27" s="44"/>
      <c r="O27" s="44"/>
      <c r="P27" s="44"/>
      <c r="Q27" s="44">
        <v>0.91</v>
      </c>
      <c r="R27" s="44"/>
      <c r="S27" s="44">
        <v>0.35</v>
      </c>
      <c r="T27" s="44" t="s">
        <v>354</v>
      </c>
      <c r="U27" s="61" t="s">
        <v>353</v>
      </c>
    </row>
    <row r="28" spans="1:21" ht="31.9" customHeight="1" x14ac:dyDescent="0.25">
      <c r="A28" s="12" t="s">
        <v>44</v>
      </c>
      <c r="B28" s="8">
        <v>2</v>
      </c>
      <c r="C28" s="14">
        <v>2062.88330078125</v>
      </c>
      <c r="E28" s="57">
        <v>743.97</v>
      </c>
      <c r="F28" s="44">
        <v>170.42</v>
      </c>
      <c r="G28" s="44">
        <v>500</v>
      </c>
      <c r="H28" s="44">
        <v>150</v>
      </c>
      <c r="I28" s="44">
        <v>310.05</v>
      </c>
      <c r="J28" s="44"/>
      <c r="K28" s="44"/>
      <c r="L28" s="44"/>
      <c r="M28" s="44"/>
      <c r="N28" s="44"/>
      <c r="O28" s="44"/>
      <c r="P28" s="44"/>
      <c r="Q28" s="44">
        <v>0.91</v>
      </c>
      <c r="R28" s="44"/>
      <c r="S28" s="44">
        <v>0.68899999999999995</v>
      </c>
      <c r="T28" s="44" t="s">
        <v>354</v>
      </c>
      <c r="U28" s="61" t="s">
        <v>353</v>
      </c>
    </row>
    <row r="29" spans="1:21" ht="31.9" customHeight="1" x14ac:dyDescent="0.25">
      <c r="A29" s="12" t="s">
        <v>45</v>
      </c>
      <c r="B29" s="8">
        <v>2</v>
      </c>
      <c r="C29" s="14">
        <v>1263.48095703125</v>
      </c>
      <c r="E29" s="57">
        <v>694.81</v>
      </c>
      <c r="F29" s="44">
        <v>163.55000000000001</v>
      </c>
      <c r="G29" s="44"/>
      <c r="H29" s="44"/>
      <c r="I29" s="44">
        <v>289.35000000000002</v>
      </c>
      <c r="J29" s="44"/>
      <c r="K29" s="44"/>
      <c r="L29" s="44"/>
      <c r="M29" s="44"/>
      <c r="N29" s="44"/>
      <c r="O29" s="44"/>
      <c r="P29" s="44"/>
      <c r="Q29" s="44">
        <v>0.91</v>
      </c>
      <c r="R29" s="44"/>
      <c r="S29" s="44">
        <v>0.64300000000000002</v>
      </c>
      <c r="T29" s="44" t="s">
        <v>354</v>
      </c>
      <c r="U29" s="61" t="s">
        <v>353</v>
      </c>
    </row>
    <row r="30" spans="1:21" ht="31.9" customHeight="1" x14ac:dyDescent="0.25">
      <c r="A30" s="12" t="s">
        <v>46</v>
      </c>
      <c r="B30" s="8">
        <v>2</v>
      </c>
      <c r="C30" s="14">
        <v>1193.8743896484375</v>
      </c>
      <c r="E30" s="57">
        <v>208.99</v>
      </c>
      <c r="F30" s="44">
        <v>93.14</v>
      </c>
      <c r="G30" s="44">
        <v>500</v>
      </c>
      <c r="H30" s="44">
        <v>150</v>
      </c>
      <c r="I30" s="44">
        <v>132.30000000000001</v>
      </c>
      <c r="J30" s="44"/>
      <c r="K30" s="44"/>
      <c r="L30" s="44"/>
      <c r="M30" s="44"/>
      <c r="N30" s="44"/>
      <c r="O30" s="44"/>
      <c r="P30" s="44"/>
      <c r="Q30" s="44">
        <v>0.91</v>
      </c>
      <c r="R30" s="44"/>
      <c r="S30" s="44">
        <v>0.19400000000000001</v>
      </c>
      <c r="T30" s="44" t="s">
        <v>354</v>
      </c>
      <c r="U30" s="61" t="s">
        <v>353</v>
      </c>
    </row>
    <row r="31" spans="1:21" ht="31.9" customHeight="1" x14ac:dyDescent="0.25">
      <c r="A31" s="12" t="s">
        <v>47</v>
      </c>
      <c r="B31" s="8">
        <v>2</v>
      </c>
      <c r="C31" s="14">
        <v>431.19073486328125</v>
      </c>
      <c r="E31" s="57">
        <v>183.31</v>
      </c>
      <c r="F31" s="44">
        <v>86.27</v>
      </c>
      <c r="G31" s="44"/>
      <c r="H31" s="44"/>
      <c r="I31" s="44">
        <v>121.5</v>
      </c>
      <c r="J31" s="44"/>
      <c r="K31" s="44"/>
      <c r="L31" s="44"/>
      <c r="M31" s="44"/>
      <c r="N31" s="44"/>
      <c r="O31" s="44"/>
      <c r="P31" s="44"/>
      <c r="Q31" s="44">
        <v>0.91</v>
      </c>
      <c r="R31" s="44"/>
      <c r="S31" s="44">
        <v>0.17</v>
      </c>
      <c r="T31" s="44" t="s">
        <v>354</v>
      </c>
      <c r="U31" s="61" t="s">
        <v>353</v>
      </c>
    </row>
    <row r="32" spans="1:21" ht="31.9" customHeight="1" x14ac:dyDescent="0.25">
      <c r="A32" s="12" t="s">
        <v>48</v>
      </c>
      <c r="B32" s="8">
        <v>4</v>
      </c>
      <c r="C32" s="14">
        <v>416.92166137695313</v>
      </c>
      <c r="E32" s="57">
        <v>91.73</v>
      </c>
      <c r="F32" s="44">
        <v>78.58</v>
      </c>
      <c r="G32" s="44">
        <v>125</v>
      </c>
      <c r="H32" s="44"/>
      <c r="I32" s="44">
        <v>82.8</v>
      </c>
      <c r="J32" s="44"/>
      <c r="K32" s="44"/>
      <c r="L32" s="44"/>
      <c r="M32" s="44"/>
      <c r="N32" s="44"/>
      <c r="O32" s="44"/>
      <c r="P32" s="44"/>
      <c r="Q32" s="44">
        <v>0.91</v>
      </c>
      <c r="R32" s="44"/>
      <c r="S32" s="44">
        <v>8.4000000000000005E-2</v>
      </c>
      <c r="T32" s="44" t="s">
        <v>354</v>
      </c>
      <c r="U32" s="61" t="s">
        <v>353</v>
      </c>
    </row>
    <row r="33" spans="1:21" ht="31.9" customHeight="1" x14ac:dyDescent="0.25">
      <c r="A33" s="12" t="s">
        <v>49</v>
      </c>
      <c r="B33" s="8">
        <v>4</v>
      </c>
      <c r="C33" s="14">
        <v>463.08642578125</v>
      </c>
      <c r="E33" s="57">
        <v>145</v>
      </c>
      <c r="F33" s="44">
        <v>122.07</v>
      </c>
      <c r="G33" s="44"/>
      <c r="H33" s="44"/>
      <c r="I33" s="44">
        <v>153</v>
      </c>
      <c r="J33" s="44"/>
      <c r="K33" s="44"/>
      <c r="L33" s="44"/>
      <c r="M33" s="44"/>
      <c r="N33" s="44"/>
      <c r="O33" s="44"/>
      <c r="P33" s="44"/>
      <c r="Q33" s="44">
        <v>0.91</v>
      </c>
      <c r="R33" s="44"/>
      <c r="S33" s="44">
        <v>0.34</v>
      </c>
      <c r="T33" s="44" t="s">
        <v>354</v>
      </c>
      <c r="U33" s="61" t="s">
        <v>353</v>
      </c>
    </row>
    <row r="34" spans="1:21" ht="31.9" customHeight="1" x14ac:dyDescent="0.25">
      <c r="A34" s="12" t="s">
        <v>50</v>
      </c>
      <c r="B34" s="8">
        <v>4</v>
      </c>
      <c r="C34" s="14">
        <v>521.89453125</v>
      </c>
      <c r="E34" s="57">
        <v>83.9</v>
      </c>
      <c r="F34" s="44">
        <v>59.09</v>
      </c>
      <c r="G34" s="44">
        <v>250</v>
      </c>
      <c r="H34" s="44"/>
      <c r="I34" s="44">
        <v>80.55</v>
      </c>
      <c r="J34" s="44"/>
      <c r="K34" s="44"/>
      <c r="L34" s="44"/>
      <c r="M34" s="44"/>
      <c r="N34" s="44"/>
      <c r="O34" s="44"/>
      <c r="P34" s="44"/>
      <c r="Q34" s="44">
        <v>0.91</v>
      </c>
      <c r="R34" s="44"/>
      <c r="S34" s="44">
        <v>7.9000000000000001E-2</v>
      </c>
      <c r="T34" s="44" t="s">
        <v>354</v>
      </c>
      <c r="U34" s="61" t="s">
        <v>353</v>
      </c>
    </row>
    <row r="35" spans="1:21" ht="31.9" customHeight="1" x14ac:dyDescent="0.25">
      <c r="A35" s="12" t="s">
        <v>51</v>
      </c>
      <c r="B35" s="8">
        <v>4</v>
      </c>
      <c r="C35" s="14">
        <v>90.180145263671875</v>
      </c>
      <c r="E35" s="57">
        <v>2.2000000000000002</v>
      </c>
      <c r="F35" s="44">
        <v>11.38</v>
      </c>
      <c r="G35" s="44"/>
      <c r="H35" s="44"/>
      <c r="I35" s="44">
        <v>67.5</v>
      </c>
      <c r="J35" s="44"/>
      <c r="K35" s="44"/>
      <c r="L35" s="44"/>
      <c r="M35" s="44"/>
      <c r="N35" s="44"/>
      <c r="O35" s="44"/>
      <c r="P35" s="44"/>
      <c r="Q35" s="44">
        <v>0.91</v>
      </c>
      <c r="R35" s="44"/>
      <c r="S35" s="44">
        <v>0.05</v>
      </c>
      <c r="T35" s="44" t="s">
        <v>354</v>
      </c>
      <c r="U35" s="61" t="s">
        <v>353</v>
      </c>
    </row>
    <row r="36" spans="1:21" ht="31.9" customHeight="1" x14ac:dyDescent="0.25">
      <c r="A36" s="12" t="s">
        <v>52</v>
      </c>
      <c r="B36" s="8">
        <v>4</v>
      </c>
      <c r="C36" s="14">
        <v>1051.3140869140625</v>
      </c>
      <c r="E36" s="57">
        <v>312.39</v>
      </c>
      <c r="F36" s="44">
        <v>111.94</v>
      </c>
      <c r="G36" s="44">
        <v>250</v>
      </c>
      <c r="H36" s="44">
        <v>150</v>
      </c>
      <c r="I36" s="44">
        <v>130.5</v>
      </c>
      <c r="J36" s="44"/>
      <c r="K36" s="44"/>
      <c r="L36" s="44"/>
      <c r="M36" s="44"/>
      <c r="N36" s="44"/>
      <c r="O36" s="44"/>
      <c r="P36" s="44"/>
      <c r="Q36" s="44">
        <v>0.91</v>
      </c>
      <c r="R36" s="44"/>
      <c r="S36" s="44">
        <v>0.28999999999999998</v>
      </c>
      <c r="T36" s="44" t="s">
        <v>354</v>
      </c>
      <c r="U36" s="61" t="s">
        <v>353</v>
      </c>
    </row>
    <row r="37" spans="1:21" ht="31.9" customHeight="1" x14ac:dyDescent="0.25">
      <c r="A37" s="12" t="s">
        <v>53</v>
      </c>
      <c r="B37" s="8">
        <v>4</v>
      </c>
      <c r="C37" s="14">
        <v>554.31640625</v>
      </c>
      <c r="E37" s="57">
        <v>280.95</v>
      </c>
      <c r="F37" s="44">
        <v>105.07</v>
      </c>
      <c r="G37" s="44"/>
      <c r="H37" s="44"/>
      <c r="I37" s="44">
        <v>117</v>
      </c>
      <c r="J37" s="44"/>
      <c r="K37" s="44"/>
      <c r="L37" s="44"/>
      <c r="M37" s="44"/>
      <c r="N37" s="44"/>
      <c r="O37" s="44"/>
      <c r="P37" s="44"/>
      <c r="Q37" s="44">
        <v>0.91</v>
      </c>
      <c r="R37" s="44"/>
      <c r="S37" s="44">
        <v>0.26</v>
      </c>
      <c r="T37" s="44" t="s">
        <v>354</v>
      </c>
      <c r="U37" s="61" t="s">
        <v>353</v>
      </c>
    </row>
    <row r="38" spans="1:21" ht="31.9" customHeight="1" x14ac:dyDescent="0.25">
      <c r="A38" s="12" t="s">
        <v>54</v>
      </c>
      <c r="B38" s="8">
        <v>4</v>
      </c>
      <c r="C38" s="14">
        <v>731.4383544921875</v>
      </c>
      <c r="E38" s="57">
        <v>108.89</v>
      </c>
      <c r="F38" s="44">
        <v>64.239999999999995</v>
      </c>
      <c r="G38" s="44">
        <v>250</v>
      </c>
      <c r="H38" s="44">
        <v>150</v>
      </c>
      <c r="I38" s="44">
        <v>90.9</v>
      </c>
      <c r="J38" s="44"/>
      <c r="K38" s="44"/>
      <c r="L38" s="44"/>
      <c r="M38" s="44"/>
      <c r="N38" s="44"/>
      <c r="O38" s="44"/>
      <c r="P38" s="44"/>
      <c r="Q38" s="44">
        <v>0.91</v>
      </c>
      <c r="R38" s="44"/>
      <c r="S38" s="44">
        <v>0.10199999999999999</v>
      </c>
      <c r="T38" s="44" t="s">
        <v>354</v>
      </c>
      <c r="U38" s="61" t="s">
        <v>353</v>
      </c>
    </row>
    <row r="39" spans="1:21" ht="31.9" customHeight="1" x14ac:dyDescent="0.25">
      <c r="A39" s="12" t="s">
        <v>55</v>
      </c>
      <c r="B39" s="8">
        <v>4</v>
      </c>
      <c r="C39" s="14">
        <v>256.88665771484375</v>
      </c>
      <c r="E39" s="57">
        <v>92</v>
      </c>
      <c r="F39" s="44">
        <v>57.37</v>
      </c>
      <c r="G39" s="44"/>
      <c r="H39" s="44"/>
      <c r="I39" s="44">
        <v>83.25</v>
      </c>
      <c r="J39" s="44"/>
      <c r="K39" s="44"/>
      <c r="L39" s="44"/>
      <c r="M39" s="44"/>
      <c r="N39" s="44"/>
      <c r="O39" s="44"/>
      <c r="P39" s="44"/>
      <c r="Q39" s="44">
        <v>0.91</v>
      </c>
      <c r="R39" s="44"/>
      <c r="S39" s="44">
        <v>8.5000000000000006E-2</v>
      </c>
      <c r="T39" s="44" t="s">
        <v>354</v>
      </c>
      <c r="U39" s="61" t="s">
        <v>353</v>
      </c>
    </row>
    <row r="40" spans="1:21" ht="31.9" customHeight="1" x14ac:dyDescent="0.25">
      <c r="A40" s="12" t="s">
        <v>56</v>
      </c>
      <c r="B40" s="8">
        <v>4</v>
      </c>
      <c r="C40" s="14">
        <v>1149.158203125</v>
      </c>
      <c r="E40" s="57">
        <v>279.43</v>
      </c>
      <c r="F40" s="44">
        <v>115.15</v>
      </c>
      <c r="G40" s="44">
        <v>375</v>
      </c>
      <c r="H40" s="44">
        <v>150</v>
      </c>
      <c r="I40" s="44">
        <v>124.2</v>
      </c>
      <c r="J40" s="44"/>
      <c r="K40" s="44"/>
      <c r="L40" s="44"/>
      <c r="M40" s="44"/>
      <c r="N40" s="44"/>
      <c r="O40" s="44"/>
      <c r="P40" s="44"/>
      <c r="Q40" s="44">
        <v>0.91</v>
      </c>
      <c r="R40" s="44"/>
      <c r="S40" s="44">
        <v>0.27600000000000002</v>
      </c>
      <c r="T40" s="44" t="s">
        <v>354</v>
      </c>
      <c r="U40" s="61" t="s">
        <v>353</v>
      </c>
    </row>
    <row r="41" spans="1:21" ht="31.9" customHeight="1" x14ac:dyDescent="0.25">
      <c r="A41" s="12" t="s">
        <v>57</v>
      </c>
      <c r="B41" s="8">
        <v>4</v>
      </c>
      <c r="C41" s="14">
        <v>541.3839111328125</v>
      </c>
      <c r="E41" s="57">
        <v>263.92</v>
      </c>
      <c r="F41" s="44">
        <v>110.34</v>
      </c>
      <c r="G41" s="44"/>
      <c r="H41" s="44"/>
      <c r="I41" s="44">
        <v>117</v>
      </c>
      <c r="J41" s="44"/>
      <c r="K41" s="44"/>
      <c r="L41" s="44"/>
      <c r="M41" s="44"/>
      <c r="N41" s="44"/>
      <c r="O41" s="44"/>
      <c r="P41" s="44"/>
      <c r="Q41" s="44">
        <v>0.91</v>
      </c>
      <c r="R41" s="44"/>
      <c r="S41" s="44">
        <v>0.26</v>
      </c>
      <c r="T41" s="44" t="s">
        <v>354</v>
      </c>
      <c r="U41" s="61" t="s">
        <v>353</v>
      </c>
    </row>
    <row r="42" spans="1:21" ht="31.9" customHeight="1" x14ac:dyDescent="0.25">
      <c r="A42" s="12" t="s">
        <v>58</v>
      </c>
      <c r="B42" s="8">
        <v>2</v>
      </c>
      <c r="C42" s="14">
        <v>101.54930877685547</v>
      </c>
      <c r="E42" s="57">
        <v>4.12</v>
      </c>
      <c r="F42" s="44">
        <v>19.79</v>
      </c>
      <c r="G42" s="44"/>
      <c r="H42" s="44"/>
      <c r="I42" s="44">
        <v>67.5</v>
      </c>
      <c r="J42" s="44"/>
      <c r="K42" s="44"/>
      <c r="L42" s="44"/>
      <c r="M42" s="44"/>
      <c r="N42" s="44"/>
      <c r="O42" s="44"/>
      <c r="P42" s="44"/>
      <c r="Q42" s="44">
        <v>0.91</v>
      </c>
      <c r="R42" s="44"/>
      <c r="S42" s="44">
        <v>0.05</v>
      </c>
      <c r="T42" s="44" t="s">
        <v>354</v>
      </c>
      <c r="U42" s="61" t="s">
        <v>353</v>
      </c>
    </row>
    <row r="43" spans="1:21" ht="31.9" customHeight="1" x14ac:dyDescent="0.25">
      <c r="A43" s="12" t="s">
        <v>59</v>
      </c>
      <c r="B43" s="8">
        <v>2</v>
      </c>
      <c r="C43" s="14">
        <v>84.062034606933594</v>
      </c>
      <c r="E43" s="57">
        <v>1.1000000000000001</v>
      </c>
      <c r="F43" s="44">
        <v>6.91</v>
      </c>
      <c r="G43" s="44"/>
      <c r="H43" s="44"/>
      <c r="I43" s="44">
        <v>67.5</v>
      </c>
      <c r="J43" s="44"/>
      <c r="K43" s="44"/>
      <c r="L43" s="44"/>
      <c r="M43" s="44"/>
      <c r="N43" s="44"/>
      <c r="O43" s="44"/>
      <c r="P43" s="44"/>
      <c r="Q43" s="44">
        <v>0.91</v>
      </c>
      <c r="R43" s="44"/>
      <c r="S43" s="44">
        <v>0.05</v>
      </c>
      <c r="T43" s="44" t="s">
        <v>354</v>
      </c>
      <c r="U43" s="61" t="s">
        <v>353</v>
      </c>
    </row>
    <row r="44" spans="1:21" ht="31.9" customHeight="1" x14ac:dyDescent="0.25">
      <c r="A44" s="12" t="s">
        <v>60</v>
      </c>
      <c r="B44" s="8">
        <v>2</v>
      </c>
      <c r="C44" s="14">
        <v>849.51129150390625</v>
      </c>
      <c r="E44" s="57">
        <v>20.6</v>
      </c>
      <c r="F44" s="44">
        <v>33.28</v>
      </c>
      <c r="G44" s="44">
        <v>500</v>
      </c>
      <c r="H44" s="44">
        <v>150</v>
      </c>
      <c r="I44" s="44">
        <v>67.5</v>
      </c>
      <c r="J44" s="44"/>
      <c r="K44" s="44"/>
      <c r="L44" s="44"/>
      <c r="M44" s="44"/>
      <c r="N44" s="44"/>
      <c r="O44" s="44"/>
      <c r="P44" s="44"/>
      <c r="Q44" s="44">
        <v>0.91</v>
      </c>
      <c r="R44" s="44"/>
      <c r="S44" s="44">
        <v>0.05</v>
      </c>
      <c r="T44" s="44" t="s">
        <v>354</v>
      </c>
      <c r="U44" s="61" t="s">
        <v>353</v>
      </c>
    </row>
    <row r="45" spans="1:21" ht="31.9" customHeight="1" x14ac:dyDescent="0.25">
      <c r="A45" s="12" t="s">
        <v>61</v>
      </c>
      <c r="B45" s="8">
        <v>2</v>
      </c>
      <c r="C45" s="14">
        <v>122.15534210205078</v>
      </c>
      <c r="E45" s="57">
        <v>14.28</v>
      </c>
      <c r="F45" s="44">
        <v>28.36</v>
      </c>
      <c r="G45" s="44"/>
      <c r="H45" s="44"/>
      <c r="I45" s="44">
        <v>67.5</v>
      </c>
      <c r="J45" s="44"/>
      <c r="K45" s="44"/>
      <c r="L45" s="44"/>
      <c r="M45" s="44"/>
      <c r="N45" s="44"/>
      <c r="O45" s="44"/>
      <c r="P45" s="44"/>
      <c r="Q45" s="44">
        <v>0.91</v>
      </c>
      <c r="R45" s="44"/>
      <c r="S45" s="44">
        <v>0.05</v>
      </c>
      <c r="T45" s="44" t="s">
        <v>354</v>
      </c>
      <c r="U45" s="61" t="s">
        <v>353</v>
      </c>
    </row>
    <row r="46" spans="1:21" ht="31.9" customHeight="1" x14ac:dyDescent="0.25">
      <c r="A46" s="12" t="s">
        <v>62</v>
      </c>
      <c r="B46" s="8">
        <v>2</v>
      </c>
      <c r="C46" s="14">
        <v>472.89453125</v>
      </c>
      <c r="E46" s="57">
        <v>49.71</v>
      </c>
      <c r="F46" s="44">
        <v>61.79</v>
      </c>
      <c r="G46" s="44">
        <v>250</v>
      </c>
      <c r="H46" s="44"/>
      <c r="I46" s="44">
        <v>67.5</v>
      </c>
      <c r="J46" s="44"/>
      <c r="K46" s="44"/>
      <c r="L46" s="44"/>
      <c r="M46" s="44"/>
      <c r="N46" s="44"/>
      <c r="O46" s="44"/>
      <c r="P46" s="44"/>
      <c r="Q46" s="44">
        <v>0.91</v>
      </c>
      <c r="R46" s="44"/>
      <c r="S46" s="44">
        <v>0.05</v>
      </c>
      <c r="T46" s="44" t="s">
        <v>354</v>
      </c>
      <c r="U46" s="61" t="s">
        <v>353</v>
      </c>
    </row>
    <row r="47" spans="1:21" ht="31.9" customHeight="1" x14ac:dyDescent="0.25">
      <c r="A47" s="12" t="s">
        <v>63</v>
      </c>
      <c r="B47" s="8">
        <v>2</v>
      </c>
      <c r="C47" s="14">
        <v>297.89599609375</v>
      </c>
      <c r="E47" s="57">
        <v>76.760000000000005</v>
      </c>
      <c r="F47" s="44">
        <v>95.05</v>
      </c>
      <c r="G47" s="44"/>
      <c r="H47" s="44"/>
      <c r="I47" s="44">
        <v>98.1</v>
      </c>
      <c r="J47" s="44"/>
      <c r="K47" s="44"/>
      <c r="L47" s="44"/>
      <c r="M47" s="44"/>
      <c r="N47" s="44"/>
      <c r="O47" s="44"/>
      <c r="P47" s="44"/>
      <c r="Q47" s="44">
        <v>0.91</v>
      </c>
      <c r="R47" s="44"/>
      <c r="S47" s="44">
        <v>0.11799999999999999</v>
      </c>
      <c r="T47" s="44" t="s">
        <v>354</v>
      </c>
      <c r="U47" s="61" t="s">
        <v>353</v>
      </c>
    </row>
    <row r="48" spans="1:21" ht="31.9" customHeight="1" x14ac:dyDescent="0.25">
      <c r="A48" s="12" t="s">
        <v>64</v>
      </c>
      <c r="B48" s="8">
        <v>2</v>
      </c>
      <c r="C48" s="14">
        <v>900.03594970703125</v>
      </c>
      <c r="E48" s="57">
        <v>53.55</v>
      </c>
      <c r="F48" s="44">
        <v>46.25</v>
      </c>
      <c r="G48" s="44">
        <v>500</v>
      </c>
      <c r="H48" s="44">
        <v>150</v>
      </c>
      <c r="I48" s="44">
        <v>67.5</v>
      </c>
      <c r="J48" s="44"/>
      <c r="K48" s="44"/>
      <c r="L48" s="44"/>
      <c r="M48" s="44"/>
      <c r="N48" s="44"/>
      <c r="O48" s="44"/>
      <c r="P48" s="44"/>
      <c r="Q48" s="44">
        <v>0.91</v>
      </c>
      <c r="R48" s="44"/>
      <c r="S48" s="44">
        <v>0.05</v>
      </c>
      <c r="T48" s="44" t="s">
        <v>354</v>
      </c>
      <c r="U48" s="61" t="s">
        <v>353</v>
      </c>
    </row>
    <row r="49" spans="1:21" ht="31.9" customHeight="1" x14ac:dyDescent="0.25">
      <c r="A49" s="12" t="s">
        <v>65</v>
      </c>
      <c r="B49" s="8">
        <v>4</v>
      </c>
      <c r="C49" s="14">
        <v>83.019828796386719</v>
      </c>
      <c r="E49" s="57">
        <v>0.96</v>
      </c>
      <c r="F49" s="44">
        <v>6.1</v>
      </c>
      <c r="G49" s="44"/>
      <c r="H49" s="44"/>
      <c r="I49" s="44">
        <v>67.5</v>
      </c>
      <c r="J49" s="44"/>
      <c r="K49" s="44"/>
      <c r="L49" s="44"/>
      <c r="M49" s="44"/>
      <c r="N49" s="44"/>
      <c r="O49" s="44"/>
      <c r="P49" s="44"/>
      <c r="Q49" s="44">
        <v>0.91</v>
      </c>
      <c r="R49" s="44"/>
      <c r="S49" s="44">
        <v>0.05</v>
      </c>
      <c r="T49" s="44" t="s">
        <v>354</v>
      </c>
      <c r="U49" s="61" t="s">
        <v>353</v>
      </c>
    </row>
    <row r="50" spans="1:21" ht="31.9" customHeight="1" x14ac:dyDescent="0.25">
      <c r="A50" s="12" t="s">
        <v>66</v>
      </c>
      <c r="B50" s="8">
        <v>2</v>
      </c>
      <c r="C50" s="14">
        <v>1963.48095703125</v>
      </c>
      <c r="E50" s="57">
        <v>1083.27</v>
      </c>
      <c r="F50" s="44">
        <v>240</v>
      </c>
      <c r="G50" s="44"/>
      <c r="H50" s="44"/>
      <c r="I50" s="44">
        <v>460.8</v>
      </c>
      <c r="J50" s="44"/>
      <c r="K50" s="44"/>
      <c r="L50" s="44"/>
      <c r="M50" s="44"/>
      <c r="N50" s="44"/>
      <c r="O50" s="44"/>
      <c r="P50" s="44"/>
      <c r="Q50" s="44">
        <v>0.91</v>
      </c>
      <c r="R50" s="44"/>
      <c r="S50" s="44">
        <v>1.024</v>
      </c>
      <c r="T50" s="44" t="s">
        <v>354</v>
      </c>
      <c r="U50" s="61" t="s">
        <v>353</v>
      </c>
    </row>
    <row r="51" spans="1:21" ht="31.9" customHeight="1" x14ac:dyDescent="0.25">
      <c r="A51" s="12" t="s">
        <v>67</v>
      </c>
      <c r="B51" s="8">
        <v>2</v>
      </c>
      <c r="C51" s="14">
        <v>1126.748779296875</v>
      </c>
      <c r="E51" s="57">
        <v>588.94000000000005</v>
      </c>
      <c r="F51" s="44">
        <v>165.82</v>
      </c>
      <c r="G51" s="44"/>
      <c r="H51" s="44"/>
      <c r="I51" s="44">
        <v>268.64999999999998</v>
      </c>
      <c r="J51" s="44"/>
      <c r="K51" s="44"/>
      <c r="L51" s="44"/>
      <c r="M51" s="44"/>
      <c r="N51" s="44"/>
      <c r="O51" s="44"/>
      <c r="P51" s="44"/>
      <c r="Q51" s="44">
        <v>0.91</v>
      </c>
      <c r="R51" s="44"/>
      <c r="S51" s="44">
        <v>0.59699999999999998</v>
      </c>
      <c r="T51" s="44" t="s">
        <v>354</v>
      </c>
      <c r="U51" s="61" t="s">
        <v>353</v>
      </c>
    </row>
    <row r="52" spans="1:21" ht="31.9" customHeight="1" x14ac:dyDescent="0.25">
      <c r="A52" s="12" t="s">
        <v>69</v>
      </c>
      <c r="B52" s="8">
        <v>2</v>
      </c>
      <c r="C52" s="14">
        <v>5502.779296875</v>
      </c>
      <c r="E52" s="57">
        <v>1403.63</v>
      </c>
      <c r="F52" s="44">
        <v>397.34</v>
      </c>
      <c r="G52" s="44"/>
      <c r="H52" s="44"/>
      <c r="I52" s="44">
        <v>700.65</v>
      </c>
      <c r="J52" s="44">
        <v>2500</v>
      </c>
      <c r="K52" s="44"/>
      <c r="L52" s="44"/>
      <c r="M52" s="44"/>
      <c r="N52" s="44"/>
      <c r="O52" s="44"/>
      <c r="P52" s="44"/>
      <c r="Q52" s="44">
        <v>0.91</v>
      </c>
      <c r="R52" s="44"/>
      <c r="S52" s="44">
        <v>1.5569999999999999</v>
      </c>
      <c r="T52" s="44" t="s">
        <v>354</v>
      </c>
      <c r="U52" s="61" t="s">
        <v>353</v>
      </c>
    </row>
    <row r="53" spans="1:21" ht="31.9" customHeight="1" x14ac:dyDescent="0.25">
      <c r="A53" s="12" t="s">
        <v>70</v>
      </c>
      <c r="B53" s="8">
        <v>2</v>
      </c>
      <c r="C53" s="14">
        <v>1965.3553466796875</v>
      </c>
      <c r="E53" s="57">
        <v>1086.02</v>
      </c>
      <c r="F53" s="44">
        <v>238.96</v>
      </c>
      <c r="G53" s="44"/>
      <c r="H53" s="44"/>
      <c r="I53" s="44">
        <v>460.8</v>
      </c>
      <c r="J53" s="44"/>
      <c r="K53" s="44"/>
      <c r="L53" s="44"/>
      <c r="M53" s="44"/>
      <c r="N53" s="44"/>
      <c r="O53" s="44"/>
      <c r="P53" s="44"/>
      <c r="Q53" s="44">
        <v>0.91</v>
      </c>
      <c r="R53" s="44"/>
      <c r="S53" s="44">
        <v>1.024</v>
      </c>
      <c r="T53" s="44" t="s">
        <v>354</v>
      </c>
      <c r="U53" s="61" t="s">
        <v>353</v>
      </c>
    </row>
    <row r="54" spans="1:21" ht="31.9" customHeight="1" x14ac:dyDescent="0.25">
      <c r="A54" s="12" t="s">
        <v>71</v>
      </c>
      <c r="B54" s="8">
        <v>2</v>
      </c>
      <c r="C54" s="14">
        <v>1240.8258056640625</v>
      </c>
      <c r="E54" s="57">
        <v>653.48</v>
      </c>
      <c r="F54" s="44">
        <v>176.19</v>
      </c>
      <c r="G54" s="44"/>
      <c r="H54" s="44"/>
      <c r="I54" s="44">
        <v>297.45</v>
      </c>
      <c r="J54" s="44"/>
      <c r="K54" s="44"/>
      <c r="L54" s="44"/>
      <c r="M54" s="44"/>
      <c r="N54" s="44"/>
      <c r="O54" s="44"/>
      <c r="P54" s="44"/>
      <c r="Q54" s="44">
        <v>0.91</v>
      </c>
      <c r="R54" s="44"/>
      <c r="S54" s="44">
        <v>0.66100000000000003</v>
      </c>
      <c r="T54" s="44" t="s">
        <v>354</v>
      </c>
      <c r="U54" s="61" t="s">
        <v>353</v>
      </c>
    </row>
    <row r="55" spans="1:21" ht="31.9" customHeight="1" x14ac:dyDescent="0.25">
      <c r="A55" s="12" t="s">
        <v>72</v>
      </c>
      <c r="B55" s="8">
        <v>2</v>
      </c>
      <c r="C55" s="14">
        <v>5502.3310546875</v>
      </c>
      <c r="E55" s="57">
        <v>1402.53</v>
      </c>
      <c r="F55" s="44">
        <v>398.03</v>
      </c>
      <c r="G55" s="44"/>
      <c r="H55" s="44"/>
      <c r="I55" s="44">
        <v>700.65</v>
      </c>
      <c r="J55" s="44">
        <v>2500</v>
      </c>
      <c r="K55" s="44"/>
      <c r="L55" s="44"/>
      <c r="M55" s="44"/>
      <c r="N55" s="44"/>
      <c r="O55" s="44"/>
      <c r="P55" s="44"/>
      <c r="Q55" s="44">
        <v>0.91</v>
      </c>
      <c r="R55" s="44"/>
      <c r="S55" s="44">
        <v>1.5569999999999999</v>
      </c>
      <c r="T55" s="44" t="s">
        <v>354</v>
      </c>
      <c r="U55" s="61" t="s">
        <v>353</v>
      </c>
    </row>
    <row r="56" spans="1:21" ht="31.9" customHeight="1" x14ac:dyDescent="0.25">
      <c r="A56" s="12" t="s">
        <v>73</v>
      </c>
      <c r="B56" s="8">
        <v>4</v>
      </c>
      <c r="C56" s="14">
        <v>375.42965698242188</v>
      </c>
      <c r="E56" s="57">
        <v>144.04</v>
      </c>
      <c r="F56" s="44">
        <v>90.6</v>
      </c>
      <c r="G56" s="44"/>
      <c r="H56" s="44"/>
      <c r="I56" s="44">
        <v>105.75</v>
      </c>
      <c r="J56" s="44"/>
      <c r="K56" s="44"/>
      <c r="L56" s="44"/>
      <c r="M56" s="44"/>
      <c r="N56" s="44"/>
      <c r="O56" s="44"/>
      <c r="P56" s="44"/>
      <c r="Q56" s="44">
        <v>0.91</v>
      </c>
      <c r="R56" s="44"/>
      <c r="S56" s="44">
        <v>0.13500000000000001</v>
      </c>
      <c r="T56" s="44" t="s">
        <v>354</v>
      </c>
      <c r="U56" s="61" t="s">
        <v>353</v>
      </c>
    </row>
    <row r="57" spans="1:21" ht="31.9" customHeight="1" x14ac:dyDescent="0.25">
      <c r="A57" s="12" t="s">
        <v>74</v>
      </c>
      <c r="B57" s="8">
        <v>4</v>
      </c>
      <c r="C57" s="14">
        <v>487.5531005859375</v>
      </c>
      <c r="E57" s="57">
        <v>223.27</v>
      </c>
      <c r="F57" s="44">
        <v>125.45</v>
      </c>
      <c r="G57" s="44"/>
      <c r="H57" s="44"/>
      <c r="I57" s="44">
        <v>93.6</v>
      </c>
      <c r="J57" s="44"/>
      <c r="K57" s="44"/>
      <c r="L57" s="44"/>
      <c r="M57" s="44"/>
      <c r="N57" s="44"/>
      <c r="O57" s="44"/>
      <c r="P57" s="44"/>
      <c r="Q57" s="44">
        <v>0.91</v>
      </c>
      <c r="R57" s="44"/>
      <c r="S57" s="44">
        <v>0.20799999999999999</v>
      </c>
      <c r="T57" s="44" t="s">
        <v>354</v>
      </c>
      <c r="U57" s="61" t="s">
        <v>353</v>
      </c>
    </row>
    <row r="58" spans="1:21" ht="31.9" customHeight="1" x14ac:dyDescent="0.25">
      <c r="A58" s="12" t="s">
        <v>75</v>
      </c>
      <c r="B58" s="8">
        <v>4</v>
      </c>
      <c r="C58" s="14">
        <v>1316.7353515625</v>
      </c>
      <c r="E58" s="57">
        <v>157.36000000000001</v>
      </c>
      <c r="F58" s="44">
        <v>119.06</v>
      </c>
      <c r="G58" s="44">
        <v>500</v>
      </c>
      <c r="H58" s="44">
        <v>300</v>
      </c>
      <c r="I58" s="44">
        <v>119.7</v>
      </c>
      <c r="J58" s="44"/>
      <c r="K58" s="44"/>
      <c r="L58" s="44"/>
      <c r="M58" s="44"/>
      <c r="N58" s="44"/>
      <c r="O58" s="44"/>
      <c r="P58" s="44"/>
      <c r="Q58" s="44">
        <v>0.91</v>
      </c>
      <c r="R58" s="44"/>
      <c r="S58" s="44">
        <v>0.16600000000000001</v>
      </c>
      <c r="T58" s="44" t="s">
        <v>354</v>
      </c>
      <c r="U58" s="61" t="s">
        <v>353</v>
      </c>
    </row>
    <row r="59" spans="1:21" ht="31.9" customHeight="1" x14ac:dyDescent="0.25">
      <c r="A59" s="12" t="s">
        <v>76</v>
      </c>
      <c r="B59" s="8">
        <v>8</v>
      </c>
      <c r="C59" s="14">
        <v>194.65257263183594</v>
      </c>
      <c r="E59" s="57">
        <v>49.98</v>
      </c>
      <c r="F59" s="44">
        <v>58.57</v>
      </c>
      <c r="G59" s="44"/>
      <c r="H59" s="44"/>
      <c r="I59" s="44">
        <v>67.5</v>
      </c>
      <c r="J59" s="44"/>
      <c r="K59" s="44"/>
      <c r="L59" s="44"/>
      <c r="M59" s="44"/>
      <c r="N59" s="44"/>
      <c r="O59" s="44"/>
      <c r="P59" s="44"/>
      <c r="Q59" s="44">
        <v>0.91</v>
      </c>
      <c r="R59" s="44"/>
      <c r="S59" s="44">
        <v>0.05</v>
      </c>
      <c r="T59" s="44" t="s">
        <v>354</v>
      </c>
      <c r="U59" s="61" t="s">
        <v>353</v>
      </c>
    </row>
    <row r="60" spans="1:21" ht="31.9" customHeight="1" x14ac:dyDescent="0.25">
      <c r="A60" s="12" t="s">
        <v>77</v>
      </c>
      <c r="B60" s="8">
        <v>4</v>
      </c>
      <c r="C60" s="14">
        <v>187.62528991699219</v>
      </c>
      <c r="E60" s="57">
        <v>46.82</v>
      </c>
      <c r="F60" s="44">
        <v>55.34</v>
      </c>
      <c r="G60" s="44"/>
      <c r="H60" s="44"/>
      <c r="I60" s="44">
        <v>67.5</v>
      </c>
      <c r="J60" s="44"/>
      <c r="K60" s="44"/>
      <c r="L60" s="44"/>
      <c r="M60" s="44"/>
      <c r="N60" s="44"/>
      <c r="O60" s="44"/>
      <c r="P60" s="44"/>
      <c r="Q60" s="44">
        <v>0.91</v>
      </c>
      <c r="R60" s="44"/>
      <c r="S60" s="44">
        <v>0.05</v>
      </c>
      <c r="T60" s="44" t="s">
        <v>354</v>
      </c>
      <c r="U60" s="61" t="s">
        <v>353</v>
      </c>
    </row>
    <row r="61" spans="1:21" ht="31.9" customHeight="1" x14ac:dyDescent="0.25">
      <c r="A61" s="12" t="s">
        <v>78</v>
      </c>
      <c r="B61" s="8">
        <v>2</v>
      </c>
      <c r="C61" s="14">
        <v>1410.0230712890625</v>
      </c>
      <c r="E61" s="57">
        <v>363.88</v>
      </c>
      <c r="F61" s="44">
        <v>115.4</v>
      </c>
      <c r="G61" s="44">
        <v>500</v>
      </c>
      <c r="H61" s="44">
        <v>150</v>
      </c>
      <c r="I61" s="44">
        <v>151.65</v>
      </c>
      <c r="J61" s="44"/>
      <c r="K61" s="44"/>
      <c r="L61" s="44"/>
      <c r="M61" s="44"/>
      <c r="N61" s="44"/>
      <c r="O61" s="44"/>
      <c r="P61" s="44"/>
      <c r="Q61" s="44">
        <v>0.91</v>
      </c>
      <c r="R61" s="44"/>
      <c r="S61" s="44">
        <v>0.33700000000000002</v>
      </c>
      <c r="T61" s="44" t="s">
        <v>354</v>
      </c>
      <c r="U61" s="61" t="s">
        <v>353</v>
      </c>
    </row>
    <row r="62" spans="1:21" ht="31.9" customHeight="1" x14ac:dyDescent="0.25">
      <c r="A62" s="12" t="s">
        <v>79</v>
      </c>
      <c r="B62" s="8">
        <v>2</v>
      </c>
      <c r="C62" s="14">
        <v>636.9681396484375</v>
      </c>
      <c r="E62" s="57">
        <v>331.48</v>
      </c>
      <c r="F62" s="44">
        <v>108.53</v>
      </c>
      <c r="G62" s="44"/>
      <c r="H62" s="44"/>
      <c r="I62" s="44">
        <v>138.15</v>
      </c>
      <c r="J62" s="44"/>
      <c r="K62" s="44"/>
      <c r="L62" s="44"/>
      <c r="M62" s="44"/>
      <c r="N62" s="44"/>
      <c r="O62" s="44"/>
      <c r="P62" s="44"/>
      <c r="Q62" s="44">
        <v>0.91</v>
      </c>
      <c r="R62" s="44"/>
      <c r="S62" s="44">
        <v>0.307</v>
      </c>
      <c r="T62" s="44" t="s">
        <v>354</v>
      </c>
      <c r="U62" s="61" t="s">
        <v>353</v>
      </c>
    </row>
    <row r="63" spans="1:21" ht="31.9" customHeight="1" x14ac:dyDescent="0.25">
      <c r="A63" s="12" t="s">
        <v>80</v>
      </c>
      <c r="B63" s="8">
        <v>2</v>
      </c>
      <c r="C63" s="14">
        <v>1818.31396484375</v>
      </c>
      <c r="E63" s="57">
        <v>570.82000000000005</v>
      </c>
      <c r="F63" s="44">
        <v>183.79</v>
      </c>
      <c r="G63" s="44">
        <v>500</v>
      </c>
      <c r="H63" s="44">
        <v>150</v>
      </c>
      <c r="I63" s="44">
        <v>247.5</v>
      </c>
      <c r="J63" s="44"/>
      <c r="K63" s="44"/>
      <c r="L63" s="44"/>
      <c r="M63" s="44"/>
      <c r="N63" s="44"/>
      <c r="O63" s="44"/>
      <c r="P63" s="44"/>
      <c r="Q63" s="44">
        <v>0.91</v>
      </c>
      <c r="R63" s="44"/>
      <c r="S63" s="44">
        <v>0.55000000000000004</v>
      </c>
      <c r="T63" s="44" t="s">
        <v>354</v>
      </c>
      <c r="U63" s="61" t="s">
        <v>353</v>
      </c>
    </row>
    <row r="64" spans="1:21" ht="31.9" customHeight="1" x14ac:dyDescent="0.25">
      <c r="A64" s="12" t="s">
        <v>81</v>
      </c>
      <c r="B64" s="8">
        <v>2</v>
      </c>
      <c r="C64" s="14">
        <v>1291.6217041015625</v>
      </c>
      <c r="E64" s="57">
        <v>669.82</v>
      </c>
      <c r="F64" s="44">
        <v>190.72</v>
      </c>
      <c r="G64" s="44"/>
      <c r="H64" s="44"/>
      <c r="I64" s="44">
        <v>312.75</v>
      </c>
      <c r="J64" s="44"/>
      <c r="K64" s="44"/>
      <c r="L64" s="44"/>
      <c r="M64" s="44"/>
      <c r="N64" s="44"/>
      <c r="O64" s="44"/>
      <c r="P64" s="44"/>
      <c r="Q64" s="44">
        <v>0.91</v>
      </c>
      <c r="R64" s="44"/>
      <c r="S64" s="44">
        <v>0.69499999999999995</v>
      </c>
      <c r="T64" s="44" t="s">
        <v>354</v>
      </c>
      <c r="U64" s="61" t="s">
        <v>353</v>
      </c>
    </row>
    <row r="65" spans="1:21" ht="31.9" customHeight="1" x14ac:dyDescent="0.25">
      <c r="A65" s="12" t="s">
        <v>82</v>
      </c>
      <c r="B65" s="8">
        <v>2</v>
      </c>
      <c r="C65" s="14">
        <v>1088.3919677734375</v>
      </c>
      <c r="E65" s="57">
        <v>147.06</v>
      </c>
      <c r="F65" s="44">
        <v>84.82</v>
      </c>
      <c r="G65" s="44">
        <v>500</v>
      </c>
      <c r="H65" s="44">
        <v>150</v>
      </c>
      <c r="I65" s="44">
        <v>106.65</v>
      </c>
      <c r="J65" s="44"/>
      <c r="K65" s="44"/>
      <c r="L65" s="44"/>
      <c r="M65" s="44"/>
      <c r="N65" s="44"/>
      <c r="O65" s="44"/>
      <c r="P65" s="44"/>
      <c r="Q65" s="44">
        <v>0.91</v>
      </c>
      <c r="R65" s="44"/>
      <c r="S65" s="44">
        <v>0.13700000000000001</v>
      </c>
      <c r="T65" s="44" t="s">
        <v>354</v>
      </c>
      <c r="U65" s="61" t="s">
        <v>353</v>
      </c>
    </row>
    <row r="66" spans="1:21" ht="31.9" customHeight="1" x14ac:dyDescent="0.25">
      <c r="A66" s="12" t="s">
        <v>83</v>
      </c>
      <c r="B66" s="8">
        <v>4</v>
      </c>
      <c r="C66" s="14">
        <v>391.31814575195313</v>
      </c>
      <c r="E66" s="57">
        <v>88.71</v>
      </c>
      <c r="F66" s="44">
        <v>59.23</v>
      </c>
      <c r="G66" s="44">
        <v>125</v>
      </c>
      <c r="H66" s="44"/>
      <c r="I66" s="44">
        <v>81.900000000000006</v>
      </c>
      <c r="J66" s="44"/>
      <c r="K66" s="44"/>
      <c r="L66" s="44"/>
      <c r="M66" s="44"/>
      <c r="N66" s="44"/>
      <c r="O66" s="44"/>
      <c r="P66" s="44"/>
      <c r="Q66" s="44">
        <v>0.91</v>
      </c>
      <c r="R66" s="44"/>
      <c r="S66" s="44">
        <v>8.2000000000000003E-2</v>
      </c>
      <c r="T66" s="44" t="s">
        <v>354</v>
      </c>
      <c r="U66" s="61" t="s">
        <v>353</v>
      </c>
    </row>
    <row r="67" spans="1:21" ht="31.9" customHeight="1" x14ac:dyDescent="0.25">
      <c r="A67" s="12" t="s">
        <v>84</v>
      </c>
      <c r="B67" s="8">
        <v>4</v>
      </c>
      <c r="C67" s="14">
        <v>232.27813720703125</v>
      </c>
      <c r="E67" s="57">
        <v>76.760000000000005</v>
      </c>
      <c r="F67" s="44">
        <v>56.54</v>
      </c>
      <c r="G67" s="44"/>
      <c r="H67" s="44"/>
      <c r="I67" s="44">
        <v>76.95</v>
      </c>
      <c r="J67" s="44"/>
      <c r="K67" s="44"/>
      <c r="L67" s="44"/>
      <c r="M67" s="44"/>
      <c r="N67" s="44"/>
      <c r="O67" s="44"/>
      <c r="P67" s="44"/>
      <c r="Q67" s="44">
        <v>0.91</v>
      </c>
      <c r="R67" s="44"/>
      <c r="S67" s="44">
        <v>7.0999999999999994E-2</v>
      </c>
      <c r="T67" s="44" t="s">
        <v>354</v>
      </c>
      <c r="U67" s="61" t="s">
        <v>353</v>
      </c>
    </row>
    <row r="68" spans="1:21" ht="31.9" customHeight="1" x14ac:dyDescent="0.25">
      <c r="A68" s="12" t="s">
        <v>85</v>
      </c>
      <c r="B68" s="8">
        <v>4</v>
      </c>
      <c r="C68" s="14">
        <v>746.1632080078125</v>
      </c>
      <c r="E68" s="57">
        <v>109.58</v>
      </c>
      <c r="F68" s="44">
        <v>76.94</v>
      </c>
      <c r="G68" s="44">
        <v>250</v>
      </c>
      <c r="H68" s="44">
        <v>150</v>
      </c>
      <c r="I68" s="44">
        <v>90.9</v>
      </c>
      <c r="J68" s="44"/>
      <c r="K68" s="44"/>
      <c r="L68" s="44"/>
      <c r="M68" s="44"/>
      <c r="N68" s="44"/>
      <c r="O68" s="44"/>
      <c r="P68" s="44"/>
      <c r="Q68" s="44">
        <v>0.91</v>
      </c>
      <c r="R68" s="44"/>
      <c r="S68" s="44">
        <v>0.10199999999999999</v>
      </c>
      <c r="T68" s="44" t="s">
        <v>354</v>
      </c>
      <c r="U68" s="61" t="s">
        <v>353</v>
      </c>
    </row>
    <row r="69" spans="1:21" ht="31.9" customHeight="1" x14ac:dyDescent="0.25">
      <c r="A69" s="12" t="s">
        <v>86</v>
      </c>
      <c r="B69" s="8">
        <v>2</v>
      </c>
      <c r="C69" s="14">
        <v>1197.69287109375</v>
      </c>
      <c r="E69" s="57">
        <v>645.38</v>
      </c>
      <c r="F69" s="44">
        <v>156.78</v>
      </c>
      <c r="G69" s="44"/>
      <c r="H69" s="44"/>
      <c r="I69" s="44">
        <v>285.75</v>
      </c>
      <c r="J69" s="44"/>
      <c r="K69" s="44"/>
      <c r="L69" s="44"/>
      <c r="M69" s="44"/>
      <c r="N69" s="44"/>
      <c r="O69" s="44"/>
      <c r="P69" s="44"/>
      <c r="Q69" s="44">
        <v>0.91</v>
      </c>
      <c r="R69" s="44"/>
      <c r="S69" s="44">
        <v>0.63500000000000001</v>
      </c>
      <c r="T69" s="44" t="s">
        <v>354</v>
      </c>
      <c r="U69" s="61" t="s">
        <v>353</v>
      </c>
    </row>
    <row r="70" spans="1:21" ht="31.9" customHeight="1" x14ac:dyDescent="0.25">
      <c r="A70" s="12" t="s">
        <v>87</v>
      </c>
      <c r="B70" s="8">
        <v>4</v>
      </c>
      <c r="C70" s="14">
        <v>785.5523681640625</v>
      </c>
      <c r="E70" s="57">
        <v>123.45</v>
      </c>
      <c r="F70" s="44">
        <v>88.08</v>
      </c>
      <c r="G70" s="44">
        <v>250</v>
      </c>
      <c r="H70" s="44">
        <v>150</v>
      </c>
      <c r="I70" s="44">
        <v>101.7</v>
      </c>
      <c r="J70" s="44"/>
      <c r="K70" s="44"/>
      <c r="L70" s="44"/>
      <c r="M70" s="44"/>
      <c r="N70" s="44"/>
      <c r="O70" s="44"/>
      <c r="P70" s="44"/>
      <c r="Q70" s="44">
        <v>0.91</v>
      </c>
      <c r="R70" s="44"/>
      <c r="S70" s="44">
        <v>0.126</v>
      </c>
      <c r="T70" s="44" t="s">
        <v>354</v>
      </c>
      <c r="U70" s="61" t="s">
        <v>353</v>
      </c>
    </row>
    <row r="71" spans="1:21" ht="31.9" customHeight="1" x14ac:dyDescent="0.25">
      <c r="A71" s="12" t="s">
        <v>88</v>
      </c>
      <c r="B71" s="8">
        <v>2</v>
      </c>
      <c r="C71" s="14">
        <v>1099.0721435546875</v>
      </c>
      <c r="E71" s="57">
        <v>439.54</v>
      </c>
      <c r="F71" s="44">
        <v>126</v>
      </c>
      <c r="G71" s="44">
        <v>250</v>
      </c>
      <c r="H71" s="44"/>
      <c r="I71" s="44">
        <v>182.7</v>
      </c>
      <c r="J71" s="44"/>
      <c r="K71" s="44"/>
      <c r="L71" s="44"/>
      <c r="M71" s="44"/>
      <c r="N71" s="44"/>
      <c r="O71" s="44"/>
      <c r="P71" s="44"/>
      <c r="Q71" s="44">
        <v>0.91</v>
      </c>
      <c r="R71" s="44"/>
      <c r="S71" s="44">
        <v>0.40600000000000003</v>
      </c>
      <c r="T71" s="44" t="s">
        <v>354</v>
      </c>
      <c r="U71" s="61" t="s">
        <v>353</v>
      </c>
    </row>
    <row r="72" spans="1:21" ht="31.9" customHeight="1" x14ac:dyDescent="0.25">
      <c r="A72" s="12" t="s">
        <v>89</v>
      </c>
      <c r="B72" s="8">
        <v>4</v>
      </c>
      <c r="C72" s="14">
        <v>476.47506713867188</v>
      </c>
      <c r="E72" s="57">
        <v>123.86</v>
      </c>
      <c r="F72" s="44">
        <v>86.64</v>
      </c>
      <c r="G72" s="44">
        <v>125</v>
      </c>
      <c r="H72" s="44"/>
      <c r="I72" s="44">
        <v>96.75</v>
      </c>
      <c r="J72" s="44"/>
      <c r="K72" s="44"/>
      <c r="L72" s="44"/>
      <c r="M72" s="44"/>
      <c r="N72" s="44"/>
      <c r="O72" s="44"/>
      <c r="P72" s="44"/>
      <c r="Q72" s="44">
        <v>0.91</v>
      </c>
      <c r="R72" s="44"/>
      <c r="S72" s="44">
        <v>0.115</v>
      </c>
      <c r="T72" s="44" t="s">
        <v>354</v>
      </c>
      <c r="U72" s="61" t="s">
        <v>353</v>
      </c>
    </row>
    <row r="73" spans="1:21" ht="31.9" customHeight="1" x14ac:dyDescent="0.25">
      <c r="A73" s="12" t="s">
        <v>90</v>
      </c>
      <c r="B73" s="8">
        <v>4</v>
      </c>
      <c r="C73" s="14">
        <v>5.407005786895752</v>
      </c>
      <c r="E73" s="57">
        <v>0.41</v>
      </c>
      <c r="F73" s="44">
        <v>3.59</v>
      </c>
      <c r="G73" s="44"/>
      <c r="H73" s="44"/>
      <c r="I73" s="44">
        <v>0</v>
      </c>
      <c r="J73" s="44"/>
      <c r="K73" s="44"/>
      <c r="L73" s="44"/>
      <c r="M73" s="44"/>
      <c r="N73" s="44"/>
      <c r="O73" s="44"/>
      <c r="P73" s="44"/>
      <c r="Q73" s="44">
        <v>0.91</v>
      </c>
      <c r="R73" s="44"/>
      <c r="S73" s="44">
        <v>0</v>
      </c>
      <c r="T73" s="44" t="s">
        <v>354</v>
      </c>
      <c r="U73" s="61" t="s">
        <v>353</v>
      </c>
    </row>
    <row r="74" spans="1:21" ht="31.9" customHeight="1" x14ac:dyDescent="0.25">
      <c r="A74" s="12" t="s">
        <v>91</v>
      </c>
      <c r="B74" s="8">
        <v>2</v>
      </c>
      <c r="C74" s="14">
        <v>1103.1373291015625</v>
      </c>
      <c r="E74" s="57">
        <v>156.68</v>
      </c>
      <c r="F74" s="44">
        <v>84.57</v>
      </c>
      <c r="G74" s="44">
        <v>500</v>
      </c>
      <c r="H74" s="44">
        <v>150</v>
      </c>
      <c r="I74" s="44">
        <v>110.7</v>
      </c>
      <c r="J74" s="44"/>
      <c r="K74" s="44"/>
      <c r="L74" s="44"/>
      <c r="M74" s="44"/>
      <c r="N74" s="44"/>
      <c r="O74" s="44"/>
      <c r="P74" s="44"/>
      <c r="Q74" s="44">
        <v>0.91</v>
      </c>
      <c r="R74" s="44"/>
      <c r="S74" s="44">
        <v>0.14599999999999999</v>
      </c>
      <c r="T74" s="44" t="s">
        <v>354</v>
      </c>
      <c r="U74" s="61" t="s">
        <v>353</v>
      </c>
    </row>
    <row r="75" spans="1:21" ht="31.9" customHeight="1" x14ac:dyDescent="0.25">
      <c r="A75" s="12" t="s">
        <v>92</v>
      </c>
      <c r="B75" s="8">
        <v>2</v>
      </c>
      <c r="C75" s="14">
        <v>344.31356811523438</v>
      </c>
      <c r="E75" s="57">
        <v>133.61000000000001</v>
      </c>
      <c r="F75" s="44">
        <v>77.7</v>
      </c>
      <c r="G75" s="44"/>
      <c r="H75" s="44"/>
      <c r="I75" s="44">
        <v>100.8</v>
      </c>
      <c r="J75" s="44"/>
      <c r="K75" s="44"/>
      <c r="L75" s="44"/>
      <c r="M75" s="44"/>
      <c r="N75" s="44"/>
      <c r="O75" s="44"/>
      <c r="P75" s="44"/>
      <c r="Q75" s="44">
        <v>0.91</v>
      </c>
      <c r="R75" s="44"/>
      <c r="S75" s="44">
        <v>0.124</v>
      </c>
      <c r="T75" s="44" t="s">
        <v>354</v>
      </c>
      <c r="U75" s="61" t="s">
        <v>353</v>
      </c>
    </row>
    <row r="76" spans="1:21" ht="31.9" customHeight="1" x14ac:dyDescent="0.25">
      <c r="A76" s="12" t="s">
        <v>93</v>
      </c>
      <c r="B76" s="8">
        <v>4</v>
      </c>
      <c r="C76" s="14">
        <v>689.306396484375</v>
      </c>
      <c r="E76" s="57">
        <v>81.98</v>
      </c>
      <c r="F76" s="44">
        <v>64.11</v>
      </c>
      <c r="G76" s="44">
        <v>250</v>
      </c>
      <c r="H76" s="44">
        <v>150</v>
      </c>
      <c r="I76" s="44">
        <v>79.650000000000006</v>
      </c>
      <c r="J76" s="44"/>
      <c r="K76" s="44"/>
      <c r="L76" s="44"/>
      <c r="M76" s="44"/>
      <c r="N76" s="44"/>
      <c r="O76" s="44"/>
      <c r="P76" s="44"/>
      <c r="Q76" s="44">
        <v>0.91</v>
      </c>
      <c r="R76" s="44"/>
      <c r="S76" s="44">
        <v>7.6999999999999999E-2</v>
      </c>
      <c r="T76" s="44" t="s">
        <v>354</v>
      </c>
      <c r="U76" s="61" t="s">
        <v>353</v>
      </c>
    </row>
    <row r="77" spans="1:21" ht="31.9" customHeight="1" x14ac:dyDescent="0.25">
      <c r="A77" s="12" t="s">
        <v>94</v>
      </c>
      <c r="B77" s="8">
        <v>4</v>
      </c>
      <c r="C77" s="14">
        <v>214.60357666015625</v>
      </c>
      <c r="E77" s="57">
        <v>64.95</v>
      </c>
      <c r="F77" s="44">
        <v>57.24</v>
      </c>
      <c r="G77" s="44"/>
      <c r="H77" s="44"/>
      <c r="I77" s="44">
        <v>72</v>
      </c>
      <c r="J77" s="44"/>
      <c r="K77" s="44"/>
      <c r="L77" s="44"/>
      <c r="M77" s="44"/>
      <c r="N77" s="44"/>
      <c r="O77" s="44"/>
      <c r="P77" s="44"/>
      <c r="Q77" s="44">
        <v>0.91</v>
      </c>
      <c r="R77" s="44"/>
      <c r="S77" s="44">
        <v>0.06</v>
      </c>
      <c r="T77" s="44" t="s">
        <v>354</v>
      </c>
      <c r="U77" s="61" t="s">
        <v>353</v>
      </c>
    </row>
    <row r="78" spans="1:21" ht="31.9" customHeight="1" x14ac:dyDescent="0.25">
      <c r="A78" s="12" t="s">
        <v>95</v>
      </c>
      <c r="B78" s="8">
        <v>4</v>
      </c>
      <c r="C78" s="14">
        <v>1777.769775390625</v>
      </c>
      <c r="E78" s="57">
        <v>557.91</v>
      </c>
      <c r="F78" s="44">
        <v>148.79</v>
      </c>
      <c r="G78" s="44">
        <v>375</v>
      </c>
      <c r="H78" s="44">
        <v>300</v>
      </c>
      <c r="I78" s="44">
        <v>233.55</v>
      </c>
      <c r="J78" s="44"/>
      <c r="K78" s="44"/>
      <c r="L78" s="44"/>
      <c r="M78" s="44"/>
      <c r="N78" s="44"/>
      <c r="O78" s="44"/>
      <c r="P78" s="44"/>
      <c r="Q78" s="44">
        <v>0.91</v>
      </c>
      <c r="R78" s="44"/>
      <c r="S78" s="44">
        <v>0.51900000000000002</v>
      </c>
      <c r="T78" s="44" t="s">
        <v>354</v>
      </c>
      <c r="U78" s="61" t="s">
        <v>353</v>
      </c>
    </row>
    <row r="79" spans="1:21" ht="31.9" customHeight="1" x14ac:dyDescent="0.25">
      <c r="A79" s="12" t="s">
        <v>96</v>
      </c>
      <c r="B79" s="8">
        <v>4</v>
      </c>
      <c r="C79" s="14">
        <v>1148.5634765625</v>
      </c>
      <c r="E79" s="57">
        <v>461.24</v>
      </c>
      <c r="F79" s="44">
        <v>139.4</v>
      </c>
      <c r="G79" s="44">
        <v>250</v>
      </c>
      <c r="H79" s="44"/>
      <c r="I79" s="44">
        <v>192.6</v>
      </c>
      <c r="J79" s="44"/>
      <c r="K79" s="44"/>
      <c r="L79" s="44"/>
      <c r="M79" s="44"/>
      <c r="N79" s="44"/>
      <c r="O79" s="44"/>
      <c r="P79" s="44"/>
      <c r="Q79" s="44">
        <v>0.91</v>
      </c>
      <c r="R79" s="44"/>
      <c r="S79" s="44">
        <v>0.42799999999999999</v>
      </c>
      <c r="T79" s="44" t="s">
        <v>354</v>
      </c>
      <c r="U79" s="61" t="s">
        <v>353</v>
      </c>
    </row>
    <row r="80" spans="1:21" ht="31.9" customHeight="1" x14ac:dyDescent="0.25">
      <c r="A80" s="12" t="s">
        <v>97</v>
      </c>
      <c r="B80" s="8">
        <v>4</v>
      </c>
      <c r="C80" s="14">
        <v>557.204833984375</v>
      </c>
      <c r="E80" s="57">
        <v>13.73</v>
      </c>
      <c r="F80" s="44">
        <v>24.41</v>
      </c>
      <c r="G80" s="44">
        <v>250</v>
      </c>
      <c r="H80" s="44">
        <v>150</v>
      </c>
      <c r="I80" s="44">
        <v>67.5</v>
      </c>
      <c r="J80" s="44"/>
      <c r="K80" s="44"/>
      <c r="L80" s="44"/>
      <c r="M80" s="44"/>
      <c r="N80" s="44"/>
      <c r="O80" s="44"/>
      <c r="P80" s="44"/>
      <c r="Q80" s="44">
        <v>0.91</v>
      </c>
      <c r="R80" s="44"/>
      <c r="S80" s="44">
        <v>0.05</v>
      </c>
      <c r="T80" s="44" t="s">
        <v>354</v>
      </c>
      <c r="U80" s="61" t="s">
        <v>353</v>
      </c>
    </row>
    <row r="81" spans="1:21" ht="31.9" customHeight="1" x14ac:dyDescent="0.25">
      <c r="A81" s="12" t="s">
        <v>98</v>
      </c>
      <c r="B81" s="8">
        <v>4</v>
      </c>
      <c r="C81" s="14">
        <v>107.71986389160156</v>
      </c>
      <c r="E81" s="57">
        <v>9.89</v>
      </c>
      <c r="F81" s="44">
        <v>19.63</v>
      </c>
      <c r="G81" s="44"/>
      <c r="H81" s="44"/>
      <c r="I81" s="44">
        <v>67.5</v>
      </c>
      <c r="J81" s="44"/>
      <c r="K81" s="44"/>
      <c r="L81" s="44"/>
      <c r="M81" s="44"/>
      <c r="N81" s="44"/>
      <c r="O81" s="44"/>
      <c r="P81" s="44"/>
      <c r="Q81" s="44">
        <v>0.91</v>
      </c>
      <c r="R81" s="44"/>
      <c r="S81" s="44">
        <v>0.05</v>
      </c>
      <c r="T81" s="44" t="s">
        <v>354</v>
      </c>
      <c r="U81" s="61" t="s">
        <v>353</v>
      </c>
    </row>
    <row r="82" spans="1:21" ht="31.9" customHeight="1" x14ac:dyDescent="0.25">
      <c r="A82" s="12" t="s">
        <v>99</v>
      </c>
      <c r="B82" s="8">
        <v>2</v>
      </c>
      <c r="C82" s="14">
        <v>1213.9747314453125</v>
      </c>
      <c r="E82" s="57">
        <v>249.91</v>
      </c>
      <c r="F82" s="44">
        <v>98.39</v>
      </c>
      <c r="G82" s="44">
        <v>500</v>
      </c>
      <c r="H82" s="44">
        <v>150</v>
      </c>
      <c r="I82" s="44">
        <v>104.4</v>
      </c>
      <c r="J82" s="44"/>
      <c r="K82" s="44"/>
      <c r="L82" s="44"/>
      <c r="M82" s="44"/>
      <c r="N82" s="44"/>
      <c r="O82" s="44"/>
      <c r="P82" s="44"/>
      <c r="Q82" s="44">
        <v>0.91</v>
      </c>
      <c r="R82" s="44"/>
      <c r="S82" s="44">
        <v>0.23200000000000001</v>
      </c>
      <c r="T82" s="44" t="s">
        <v>354</v>
      </c>
      <c r="U82" s="61" t="s">
        <v>353</v>
      </c>
    </row>
    <row r="83" spans="1:21" ht="31.9" customHeight="1" x14ac:dyDescent="0.25">
      <c r="A83" s="12" t="s">
        <v>100</v>
      </c>
      <c r="B83" s="8">
        <v>2</v>
      </c>
      <c r="C83" s="14">
        <v>448.4886474609375</v>
      </c>
      <c r="E83" s="57">
        <v>222.59</v>
      </c>
      <c r="F83" s="44">
        <v>91.52</v>
      </c>
      <c r="G83" s="44"/>
      <c r="H83" s="44"/>
      <c r="I83" s="44">
        <v>92.7</v>
      </c>
      <c r="J83" s="44"/>
      <c r="K83" s="44"/>
      <c r="L83" s="44"/>
      <c r="M83" s="44"/>
      <c r="N83" s="44"/>
      <c r="O83" s="44"/>
      <c r="P83" s="44"/>
      <c r="Q83" s="44">
        <v>0.91</v>
      </c>
      <c r="R83" s="44"/>
      <c r="S83" s="44">
        <v>0.20599999999999999</v>
      </c>
      <c r="T83" s="44" t="s">
        <v>354</v>
      </c>
      <c r="U83" s="61" t="s">
        <v>353</v>
      </c>
    </row>
    <row r="84" spans="1:21" ht="31.9" customHeight="1" x14ac:dyDescent="0.25">
      <c r="A84" s="12" t="s">
        <v>101</v>
      </c>
      <c r="B84" s="8">
        <v>4</v>
      </c>
      <c r="C84" s="14">
        <v>1661.8707275390625</v>
      </c>
      <c r="E84" s="57">
        <v>339.72</v>
      </c>
      <c r="F84" s="44">
        <v>141.97</v>
      </c>
      <c r="G84" s="44">
        <v>625</v>
      </c>
      <c r="H84" s="44">
        <v>225</v>
      </c>
      <c r="I84" s="44">
        <v>178.2</v>
      </c>
      <c r="J84" s="44"/>
      <c r="K84" s="44"/>
      <c r="L84" s="44"/>
      <c r="M84" s="44"/>
      <c r="N84" s="44"/>
      <c r="O84" s="44"/>
      <c r="P84" s="44"/>
      <c r="Q84" s="44">
        <v>0.91</v>
      </c>
      <c r="R84" s="44"/>
      <c r="S84" s="44">
        <v>0.39600000000000002</v>
      </c>
      <c r="T84" s="44" t="s">
        <v>354</v>
      </c>
      <c r="U84" s="61" t="s">
        <v>353</v>
      </c>
    </row>
    <row r="85" spans="1:21" ht="31.9" customHeight="1" x14ac:dyDescent="0.25">
      <c r="A85" s="12" t="s">
        <v>102</v>
      </c>
      <c r="B85" s="8">
        <v>4</v>
      </c>
      <c r="C85" s="14">
        <v>1085.8983154296875</v>
      </c>
      <c r="E85" s="57">
        <v>225.88</v>
      </c>
      <c r="F85" s="44">
        <v>98.79</v>
      </c>
      <c r="G85" s="44">
        <v>250</v>
      </c>
      <c r="H85" s="44">
        <v>300</v>
      </c>
      <c r="I85" s="44">
        <v>111.6</v>
      </c>
      <c r="J85" s="44"/>
      <c r="K85" s="44"/>
      <c r="L85" s="44"/>
      <c r="M85" s="44"/>
      <c r="N85" s="44"/>
      <c r="O85" s="44"/>
      <c r="P85" s="44"/>
      <c r="Q85" s="44">
        <v>0.91</v>
      </c>
      <c r="R85" s="44"/>
      <c r="S85" s="44">
        <v>0.248</v>
      </c>
      <c r="T85" s="44" t="s">
        <v>354</v>
      </c>
      <c r="U85" s="61" t="s">
        <v>353</v>
      </c>
    </row>
    <row r="86" spans="1:21" ht="31.9" customHeight="1" x14ac:dyDescent="0.25">
      <c r="A86" s="12" t="s">
        <v>103</v>
      </c>
      <c r="B86" s="8">
        <v>2</v>
      </c>
      <c r="C86" s="14">
        <v>2689.13720703125</v>
      </c>
      <c r="E86" s="57">
        <v>458.49</v>
      </c>
      <c r="F86" s="44">
        <v>161.66999999999999</v>
      </c>
      <c r="G86" s="44">
        <v>1250</v>
      </c>
      <c r="H86" s="44">
        <v>300</v>
      </c>
      <c r="I86" s="44">
        <v>273.60000000000002</v>
      </c>
      <c r="J86" s="44"/>
      <c r="K86" s="44"/>
      <c r="L86" s="44"/>
      <c r="M86" s="44"/>
      <c r="N86" s="44"/>
      <c r="O86" s="44"/>
      <c r="P86" s="44"/>
      <c r="Q86" s="44">
        <v>0.91</v>
      </c>
      <c r="R86" s="44"/>
      <c r="S86" s="44">
        <v>0.60799999999999998</v>
      </c>
      <c r="T86" s="44" t="s">
        <v>354</v>
      </c>
      <c r="U86" s="61" t="s">
        <v>353</v>
      </c>
    </row>
    <row r="87" spans="1:21" ht="31.9" customHeight="1" x14ac:dyDescent="0.25">
      <c r="A87" s="12" t="s">
        <v>104</v>
      </c>
      <c r="B87" s="8">
        <v>2</v>
      </c>
      <c r="C87" s="14">
        <v>1512.7548828125</v>
      </c>
      <c r="E87" s="57">
        <v>321.73</v>
      </c>
      <c r="F87" s="44">
        <v>122.15</v>
      </c>
      <c r="G87" s="44">
        <v>750</v>
      </c>
      <c r="H87" s="44">
        <v>0</v>
      </c>
      <c r="I87" s="44">
        <v>180.45</v>
      </c>
      <c r="J87" s="44"/>
      <c r="K87" s="44"/>
      <c r="L87" s="44"/>
      <c r="M87" s="44"/>
      <c r="N87" s="44"/>
      <c r="O87" s="44"/>
      <c r="P87" s="44"/>
      <c r="Q87" s="44">
        <v>0.91</v>
      </c>
      <c r="R87" s="44"/>
      <c r="S87" s="44">
        <v>0.40100000000000002</v>
      </c>
      <c r="T87" s="44" t="s">
        <v>354</v>
      </c>
      <c r="U87" s="61" t="s">
        <v>353</v>
      </c>
    </row>
    <row r="88" spans="1:21" ht="31.9" customHeight="1" x14ac:dyDescent="0.25">
      <c r="A88" s="12" t="s">
        <v>105</v>
      </c>
      <c r="B88" s="8">
        <v>2</v>
      </c>
      <c r="C88" s="14">
        <v>931.55670166015625</v>
      </c>
      <c r="E88" s="57">
        <v>67.42</v>
      </c>
      <c r="F88" s="44">
        <v>55.19</v>
      </c>
      <c r="G88" s="44">
        <v>500</v>
      </c>
      <c r="H88" s="44">
        <v>150</v>
      </c>
      <c r="I88" s="44">
        <v>73.349999999999994</v>
      </c>
      <c r="J88" s="44"/>
      <c r="K88" s="44"/>
      <c r="L88" s="44"/>
      <c r="M88" s="44"/>
      <c r="N88" s="44"/>
      <c r="O88" s="44"/>
      <c r="P88" s="44"/>
      <c r="Q88" s="44">
        <v>0.91</v>
      </c>
      <c r="R88" s="44"/>
      <c r="S88" s="44">
        <v>6.3E-2</v>
      </c>
      <c r="T88" s="44" t="s">
        <v>354</v>
      </c>
      <c r="U88" s="61" t="s">
        <v>353</v>
      </c>
    </row>
    <row r="89" spans="1:21" ht="31.9" customHeight="1" x14ac:dyDescent="0.25">
      <c r="A89" s="12" t="s">
        <v>106</v>
      </c>
      <c r="B89" s="8">
        <v>2</v>
      </c>
      <c r="C89" s="14">
        <v>2965.884765625</v>
      </c>
      <c r="E89" s="57">
        <v>703.05</v>
      </c>
      <c r="F89" s="44">
        <v>213.95</v>
      </c>
      <c r="G89" s="44">
        <v>1000</v>
      </c>
      <c r="H89" s="44">
        <v>300</v>
      </c>
      <c r="I89" s="44">
        <v>478.35</v>
      </c>
      <c r="J89" s="44"/>
      <c r="K89" s="44"/>
      <c r="L89" s="44"/>
      <c r="M89" s="44"/>
      <c r="N89" s="44"/>
      <c r="O89" s="44"/>
      <c r="P89" s="44"/>
      <c r="Q89" s="44">
        <v>0.91</v>
      </c>
      <c r="R89" s="44"/>
      <c r="S89" s="44">
        <v>1.0629999999999999</v>
      </c>
      <c r="T89" s="44" t="s">
        <v>354</v>
      </c>
      <c r="U89" s="61" t="s">
        <v>353</v>
      </c>
    </row>
    <row r="90" spans="1:21" ht="31.9" customHeight="1" x14ac:dyDescent="0.25">
      <c r="A90" s="12" t="s">
        <v>107</v>
      </c>
      <c r="B90" s="8">
        <v>2</v>
      </c>
      <c r="C90" s="14">
        <v>2292.5341796875</v>
      </c>
      <c r="E90" s="57">
        <v>403.29</v>
      </c>
      <c r="F90" s="44">
        <v>140.07</v>
      </c>
      <c r="G90" s="44">
        <v>1000</v>
      </c>
      <c r="H90" s="44">
        <v>300</v>
      </c>
      <c r="I90" s="44">
        <v>239.85</v>
      </c>
      <c r="J90" s="44"/>
      <c r="K90" s="44"/>
      <c r="L90" s="44"/>
      <c r="M90" s="44"/>
      <c r="N90" s="44"/>
      <c r="O90" s="44"/>
      <c r="P90" s="44"/>
      <c r="Q90" s="44">
        <v>0.91</v>
      </c>
      <c r="R90" s="44"/>
      <c r="S90" s="44">
        <v>0.53300000000000003</v>
      </c>
      <c r="T90" s="44" t="s">
        <v>354</v>
      </c>
      <c r="U90" s="61" t="s">
        <v>353</v>
      </c>
    </row>
    <row r="91" spans="1:21" ht="31.9" customHeight="1" x14ac:dyDescent="0.25">
      <c r="A91" s="12" t="s">
        <v>108</v>
      </c>
      <c r="B91" s="8">
        <v>4</v>
      </c>
      <c r="C91" s="14">
        <v>703.15167236328125</v>
      </c>
      <c r="E91" s="57">
        <v>94.61</v>
      </c>
      <c r="F91" s="44">
        <v>59.11</v>
      </c>
      <c r="G91" s="44">
        <v>250</v>
      </c>
      <c r="H91" s="44">
        <v>150</v>
      </c>
      <c r="I91" s="44">
        <v>84.6</v>
      </c>
      <c r="J91" s="44"/>
      <c r="K91" s="44"/>
      <c r="L91" s="44"/>
      <c r="M91" s="44"/>
      <c r="N91" s="44"/>
      <c r="O91" s="44"/>
      <c r="P91" s="44"/>
      <c r="Q91" s="44">
        <v>0.91</v>
      </c>
      <c r="R91" s="44"/>
      <c r="S91" s="44">
        <v>8.7999999999999995E-2</v>
      </c>
      <c r="T91" s="44" t="s">
        <v>354</v>
      </c>
      <c r="U91" s="61" t="s">
        <v>353</v>
      </c>
    </row>
    <row r="92" spans="1:21" ht="31.9" customHeight="1" x14ac:dyDescent="0.25">
      <c r="A92" s="12" t="s">
        <v>109</v>
      </c>
      <c r="B92" s="8">
        <v>2</v>
      </c>
      <c r="C92" s="14">
        <v>2530.196533203125</v>
      </c>
      <c r="E92" s="57">
        <v>384.07</v>
      </c>
      <c r="F92" s="44">
        <v>173.95</v>
      </c>
      <c r="G92" s="44">
        <v>1250</v>
      </c>
      <c r="H92" s="44">
        <v>300</v>
      </c>
      <c r="I92" s="44">
        <v>191.25</v>
      </c>
      <c r="J92" s="44"/>
      <c r="K92" s="44"/>
      <c r="L92" s="44"/>
      <c r="M92" s="44"/>
      <c r="N92" s="44"/>
      <c r="O92" s="44"/>
      <c r="P92" s="44"/>
      <c r="Q92" s="44">
        <v>0.91</v>
      </c>
      <c r="R92" s="44"/>
      <c r="S92" s="44">
        <v>0.42499999999999999</v>
      </c>
      <c r="T92" s="44" t="s">
        <v>354</v>
      </c>
      <c r="U92" s="61" t="s">
        <v>353</v>
      </c>
    </row>
    <row r="93" spans="1:21" ht="31.9" customHeight="1" x14ac:dyDescent="0.25">
      <c r="A93" s="12" t="s">
        <v>110</v>
      </c>
      <c r="B93" s="8">
        <v>2</v>
      </c>
      <c r="C93" s="14">
        <v>1006.9224853515625</v>
      </c>
      <c r="E93" s="57">
        <v>187.57</v>
      </c>
      <c r="F93" s="44">
        <v>96.85</v>
      </c>
      <c r="G93" s="44">
        <v>500</v>
      </c>
      <c r="H93" s="44"/>
      <c r="I93" s="44">
        <v>130.05000000000001</v>
      </c>
      <c r="J93" s="44"/>
      <c r="K93" s="44"/>
      <c r="L93" s="44"/>
      <c r="M93" s="44"/>
      <c r="N93" s="44"/>
      <c r="O93" s="44"/>
      <c r="P93" s="44"/>
      <c r="Q93" s="44">
        <v>0.91</v>
      </c>
      <c r="R93" s="44"/>
      <c r="S93" s="44">
        <v>0.189</v>
      </c>
      <c r="T93" s="44" t="s">
        <v>354</v>
      </c>
      <c r="U93" s="61" t="s">
        <v>353</v>
      </c>
    </row>
    <row r="94" spans="1:21" ht="31.9" customHeight="1" x14ac:dyDescent="0.25">
      <c r="A94" s="12" t="s">
        <v>111</v>
      </c>
      <c r="B94" s="8">
        <v>2</v>
      </c>
      <c r="C94" s="14">
        <v>263.91775512695313</v>
      </c>
      <c r="E94" s="57">
        <v>70.3</v>
      </c>
      <c r="F94" s="44">
        <v>87.26</v>
      </c>
      <c r="G94" s="44"/>
      <c r="H94" s="44"/>
      <c r="I94" s="44">
        <v>81.45</v>
      </c>
      <c r="J94" s="44"/>
      <c r="K94" s="44"/>
      <c r="L94" s="44"/>
      <c r="M94" s="44"/>
      <c r="N94" s="44"/>
      <c r="O94" s="44"/>
      <c r="P94" s="44"/>
      <c r="Q94" s="44">
        <v>0.91</v>
      </c>
      <c r="R94" s="44"/>
      <c r="S94" s="44">
        <v>8.1000000000000003E-2</v>
      </c>
      <c r="T94" s="44" t="s">
        <v>354</v>
      </c>
      <c r="U94" s="61" t="s">
        <v>353</v>
      </c>
    </row>
    <row r="95" spans="1:21" ht="31.9" customHeight="1" x14ac:dyDescent="0.25">
      <c r="A95" s="12" t="s">
        <v>114</v>
      </c>
      <c r="B95" s="8">
        <v>4</v>
      </c>
      <c r="C95" s="14">
        <v>3586.130859375</v>
      </c>
      <c r="E95" s="57">
        <v>1007.85</v>
      </c>
      <c r="F95" s="44">
        <v>411.57</v>
      </c>
      <c r="G95" s="44">
        <v>840</v>
      </c>
      <c r="H95" s="44"/>
      <c r="I95" s="44"/>
      <c r="J95" s="44"/>
      <c r="K95" s="44">
        <v>988.33</v>
      </c>
      <c r="L95" s="44"/>
      <c r="M95" s="44"/>
      <c r="N95" s="44"/>
      <c r="O95" s="44"/>
      <c r="P95" s="44"/>
      <c r="Q95" s="44">
        <v>12.36</v>
      </c>
      <c r="R95" s="44"/>
      <c r="S95" s="44"/>
      <c r="T95" s="44"/>
      <c r="U95" s="61" t="s">
        <v>353</v>
      </c>
    </row>
    <row r="96" spans="1:21" ht="31.9" customHeight="1" x14ac:dyDescent="0.25">
      <c r="A96" s="12" t="s">
        <v>116</v>
      </c>
      <c r="B96" s="8">
        <v>16</v>
      </c>
      <c r="C96" s="14">
        <v>136.86343383789063</v>
      </c>
      <c r="E96" s="57">
        <v>29.33</v>
      </c>
      <c r="F96" s="44">
        <v>42.73</v>
      </c>
      <c r="G96" s="44">
        <v>40</v>
      </c>
      <c r="H96" s="44"/>
      <c r="I96" s="44"/>
      <c r="J96" s="44"/>
      <c r="K96" s="44"/>
      <c r="L96" s="44"/>
      <c r="M96" s="44"/>
      <c r="N96" s="44"/>
      <c r="O96" s="44"/>
      <c r="P96" s="44"/>
      <c r="Q96" s="44">
        <v>12.36</v>
      </c>
      <c r="R96" s="44"/>
      <c r="S96" s="44"/>
      <c r="T96" s="44"/>
      <c r="U96" s="61"/>
    </row>
    <row r="97" spans="1:21" ht="31.9" customHeight="1" x14ac:dyDescent="0.25">
      <c r="A97" s="12" t="s">
        <v>118</v>
      </c>
      <c r="B97" s="8">
        <v>4</v>
      </c>
      <c r="C97" s="14">
        <v>763.2288818359375</v>
      </c>
      <c r="E97" s="57">
        <v>79.06</v>
      </c>
      <c r="F97" s="44">
        <v>61.41</v>
      </c>
      <c r="G97" s="44">
        <v>250</v>
      </c>
      <c r="H97" s="44"/>
      <c r="I97" s="44">
        <v>285.70999999999998</v>
      </c>
      <c r="J97" s="44"/>
      <c r="K97" s="44"/>
      <c r="L97" s="44"/>
      <c r="M97" s="44"/>
      <c r="N97" s="44"/>
      <c r="O97" s="44"/>
      <c r="P97" s="44"/>
      <c r="Q97" s="44">
        <v>17.66</v>
      </c>
      <c r="R97" s="44"/>
      <c r="S97" s="44">
        <v>0.05</v>
      </c>
      <c r="T97" s="44" t="s">
        <v>354</v>
      </c>
      <c r="U97" s="61" t="s">
        <v>353</v>
      </c>
    </row>
    <row r="98" spans="1:21" ht="31.9" customHeight="1" x14ac:dyDescent="0.25">
      <c r="A98" s="12" t="s">
        <v>119</v>
      </c>
      <c r="B98" s="8">
        <v>4</v>
      </c>
      <c r="C98" s="14">
        <v>635.64532470703125</v>
      </c>
      <c r="E98" s="57">
        <v>132.96</v>
      </c>
      <c r="F98" s="44">
        <v>141.53</v>
      </c>
      <c r="G98" s="44"/>
      <c r="H98" s="44"/>
      <c r="I98" s="44">
        <v>285.70999999999998</v>
      </c>
      <c r="J98" s="44"/>
      <c r="K98" s="44"/>
      <c r="L98" s="44"/>
      <c r="M98" s="44"/>
      <c r="N98" s="44"/>
      <c r="O98" s="44"/>
      <c r="P98" s="44"/>
      <c r="Q98" s="44">
        <v>17.66</v>
      </c>
      <c r="R98" s="44"/>
      <c r="S98" s="44">
        <v>0.06</v>
      </c>
      <c r="T98" s="44" t="s">
        <v>354</v>
      </c>
      <c r="U98" s="61" t="s">
        <v>353</v>
      </c>
    </row>
    <row r="99" spans="1:21" ht="31.9" customHeight="1" x14ac:dyDescent="0.25">
      <c r="A99" s="12" t="s">
        <v>120</v>
      </c>
      <c r="B99" s="8">
        <v>2</v>
      </c>
      <c r="C99" s="14">
        <v>424.34286499023438</v>
      </c>
      <c r="E99" s="57">
        <v>38.119999999999997</v>
      </c>
      <c r="F99" s="44">
        <v>44.27</v>
      </c>
      <c r="G99" s="44"/>
      <c r="H99" s="44"/>
      <c r="I99" s="44">
        <v>285.70999999999998</v>
      </c>
      <c r="J99" s="44"/>
      <c r="K99" s="44"/>
      <c r="L99" s="44"/>
      <c r="M99" s="44"/>
      <c r="N99" s="44"/>
      <c r="O99" s="44"/>
      <c r="P99" s="44"/>
      <c r="Q99" s="44">
        <v>17.66</v>
      </c>
      <c r="R99" s="44"/>
      <c r="S99" s="44">
        <v>0.05</v>
      </c>
      <c r="T99" s="44" t="s">
        <v>354</v>
      </c>
      <c r="U99" s="61" t="s">
        <v>353</v>
      </c>
    </row>
    <row r="100" spans="1:21" ht="31.9" customHeight="1" x14ac:dyDescent="0.25">
      <c r="A100" s="12" t="s">
        <v>121</v>
      </c>
      <c r="B100" s="8">
        <v>4</v>
      </c>
      <c r="C100" s="14">
        <v>756.223876953125</v>
      </c>
      <c r="E100" s="57">
        <v>72.67</v>
      </c>
      <c r="F100" s="44">
        <v>61.43</v>
      </c>
      <c r="G100" s="44">
        <v>250</v>
      </c>
      <c r="H100" s="44"/>
      <c r="I100" s="44">
        <v>285.70999999999998</v>
      </c>
      <c r="J100" s="44"/>
      <c r="K100" s="44"/>
      <c r="L100" s="44"/>
      <c r="M100" s="44"/>
      <c r="N100" s="44"/>
      <c r="O100" s="44"/>
      <c r="P100" s="44"/>
      <c r="Q100" s="44">
        <v>17.66</v>
      </c>
      <c r="R100" s="44"/>
      <c r="S100" s="44">
        <v>0.05</v>
      </c>
      <c r="T100" s="44" t="s">
        <v>354</v>
      </c>
      <c r="U100" s="61" t="s">
        <v>353</v>
      </c>
    </row>
    <row r="101" spans="1:21" ht="31.9" customHeight="1" x14ac:dyDescent="0.25">
      <c r="A101" s="12" t="s">
        <v>122</v>
      </c>
      <c r="B101" s="8">
        <v>48</v>
      </c>
      <c r="C101" s="14">
        <v>164.51373291015625</v>
      </c>
      <c r="E101" s="57">
        <v>20.93</v>
      </c>
      <c r="F101" s="44">
        <v>46.53</v>
      </c>
      <c r="G101" s="44">
        <v>80</v>
      </c>
      <c r="H101" s="44"/>
      <c r="I101" s="44"/>
      <c r="J101" s="44"/>
      <c r="K101" s="44"/>
      <c r="L101" s="44"/>
      <c r="M101" s="44"/>
      <c r="N101" s="44"/>
      <c r="O101" s="44"/>
      <c r="P101" s="44"/>
      <c r="Q101" s="44">
        <v>2.1</v>
      </c>
      <c r="R101" s="44"/>
      <c r="S101" s="44"/>
      <c r="T101" s="44"/>
      <c r="U101" s="61"/>
    </row>
    <row r="102" spans="1:21" ht="31.9" customHeight="1" x14ac:dyDescent="0.25">
      <c r="A102" s="12" t="s">
        <v>123</v>
      </c>
      <c r="B102" s="8">
        <v>4</v>
      </c>
      <c r="C102" s="14">
        <v>431.04586791992188</v>
      </c>
      <c r="E102" s="57">
        <v>166.56</v>
      </c>
      <c r="F102" s="44">
        <v>98.2</v>
      </c>
      <c r="G102" s="44">
        <v>125</v>
      </c>
      <c r="H102" s="44"/>
      <c r="I102" s="44"/>
      <c r="J102" s="44"/>
      <c r="K102" s="44"/>
      <c r="L102" s="44"/>
      <c r="M102" s="44"/>
      <c r="N102" s="44"/>
      <c r="O102" s="44"/>
      <c r="P102" s="44"/>
      <c r="Q102" s="44">
        <v>2.1</v>
      </c>
      <c r="R102" s="44"/>
      <c r="S102" s="44"/>
      <c r="T102" s="44"/>
      <c r="U102" s="61"/>
    </row>
    <row r="103" spans="1:21" ht="31.9" customHeight="1" x14ac:dyDescent="0.25">
      <c r="A103" s="12" t="s">
        <v>124</v>
      </c>
      <c r="B103" s="8">
        <v>4</v>
      </c>
      <c r="C103" s="14">
        <v>761.13409423828125</v>
      </c>
      <c r="E103" s="57">
        <v>203.84</v>
      </c>
      <c r="F103" s="44">
        <v>111</v>
      </c>
      <c r="G103" s="44">
        <v>375</v>
      </c>
      <c r="H103" s="44"/>
      <c r="I103" s="44"/>
      <c r="J103" s="44"/>
      <c r="K103" s="44"/>
      <c r="L103" s="44"/>
      <c r="M103" s="44"/>
      <c r="N103" s="44"/>
      <c r="O103" s="44"/>
      <c r="P103" s="44"/>
      <c r="Q103" s="44">
        <v>2.1</v>
      </c>
      <c r="R103" s="44"/>
      <c r="S103" s="44"/>
      <c r="T103" s="44"/>
      <c r="U103" s="61"/>
    </row>
    <row r="104" spans="1:21" ht="31.9" customHeight="1" x14ac:dyDescent="0.25">
      <c r="A104" s="12" t="s">
        <v>125</v>
      </c>
      <c r="B104" s="8">
        <v>2</v>
      </c>
      <c r="C104" s="14">
        <v>2293.42333984375</v>
      </c>
      <c r="E104" s="57">
        <v>1354.84</v>
      </c>
      <c r="F104" s="44">
        <v>224</v>
      </c>
      <c r="G104" s="44">
        <v>504</v>
      </c>
      <c r="H104" s="44"/>
      <c r="I104" s="44"/>
      <c r="J104" s="44"/>
      <c r="K104" s="44"/>
      <c r="L104" s="44"/>
      <c r="M104" s="44"/>
      <c r="N104" s="44"/>
      <c r="O104" s="44"/>
      <c r="P104" s="44"/>
      <c r="Q104" s="44">
        <v>2.1</v>
      </c>
      <c r="R104" s="44"/>
      <c r="S104" s="44"/>
      <c r="T104" s="44"/>
      <c r="U104" s="61"/>
    </row>
    <row r="105" spans="1:21" ht="31.9" customHeight="1" x14ac:dyDescent="0.25">
      <c r="A105" s="12" t="s">
        <v>126</v>
      </c>
      <c r="B105" s="8">
        <v>16</v>
      </c>
      <c r="C105" s="14">
        <v>357.7821044921875</v>
      </c>
      <c r="E105" s="57">
        <v>153.59</v>
      </c>
      <c r="F105" s="44">
        <v>89.57</v>
      </c>
      <c r="G105" s="44">
        <v>80</v>
      </c>
      <c r="H105" s="44"/>
      <c r="I105" s="44"/>
      <c r="J105" s="44"/>
      <c r="K105" s="44"/>
      <c r="L105" s="44"/>
      <c r="M105" s="44"/>
      <c r="N105" s="44"/>
      <c r="O105" s="44"/>
      <c r="P105" s="44"/>
      <c r="Q105" s="44">
        <v>2.1</v>
      </c>
      <c r="R105" s="44"/>
      <c r="S105" s="44"/>
      <c r="T105" s="44"/>
      <c r="U105" s="61"/>
    </row>
    <row r="106" spans="1:21" ht="31.9" customHeight="1" x14ac:dyDescent="0.25">
      <c r="A106" s="12" t="s">
        <v>128</v>
      </c>
      <c r="B106" s="8">
        <v>4</v>
      </c>
      <c r="C106" s="14">
        <v>1949.688232421875</v>
      </c>
      <c r="E106" s="57">
        <v>21.26</v>
      </c>
      <c r="F106" s="44">
        <v>35.76</v>
      </c>
      <c r="G106" s="44">
        <v>250</v>
      </c>
      <c r="H106" s="44"/>
      <c r="I106" s="44"/>
      <c r="J106" s="44">
        <v>595</v>
      </c>
      <c r="K106" s="44">
        <v>868.33</v>
      </c>
      <c r="L106" s="44"/>
      <c r="M106" s="44"/>
      <c r="N106" s="44"/>
      <c r="O106" s="44"/>
      <c r="P106" s="44"/>
      <c r="Q106" s="44">
        <v>2.1</v>
      </c>
      <c r="R106" s="44"/>
      <c r="S106" s="44"/>
      <c r="T106" s="44"/>
      <c r="U106" s="61" t="s">
        <v>353</v>
      </c>
    </row>
    <row r="107" spans="1:21" ht="31.9" customHeight="1" x14ac:dyDescent="0.25">
      <c r="A107" s="12" t="s">
        <v>130</v>
      </c>
      <c r="B107" s="8">
        <v>2</v>
      </c>
      <c r="C107" s="14">
        <v>3151.98876953125</v>
      </c>
      <c r="E107" s="57">
        <v>17.440000000000001</v>
      </c>
      <c r="F107" s="44">
        <v>32.57</v>
      </c>
      <c r="G107" s="44">
        <v>500</v>
      </c>
      <c r="H107" s="44"/>
      <c r="I107" s="44">
        <v>100</v>
      </c>
      <c r="J107" s="44">
        <v>970</v>
      </c>
      <c r="K107" s="44">
        <v>1243.33</v>
      </c>
      <c r="L107" s="44"/>
      <c r="M107" s="44"/>
      <c r="N107" s="44"/>
      <c r="O107" s="44"/>
      <c r="P107" s="44"/>
      <c r="Q107" s="44">
        <v>2.1</v>
      </c>
      <c r="R107" s="44"/>
      <c r="S107" s="44">
        <v>0.05</v>
      </c>
      <c r="T107" s="44" t="s">
        <v>354</v>
      </c>
      <c r="U107" s="61" t="s">
        <v>353</v>
      </c>
    </row>
    <row r="108" spans="1:21" ht="31.9" customHeight="1" x14ac:dyDescent="0.25">
      <c r="A108" s="12" t="s">
        <v>131</v>
      </c>
      <c r="B108" s="8">
        <v>24</v>
      </c>
      <c r="C108" s="14">
        <v>633.46392822265625</v>
      </c>
      <c r="E108" s="57">
        <v>4.25</v>
      </c>
      <c r="F108" s="44">
        <v>17.28</v>
      </c>
      <c r="G108" s="44"/>
      <c r="H108" s="44"/>
      <c r="I108" s="44">
        <v>100</v>
      </c>
      <c r="J108" s="44">
        <v>452.25</v>
      </c>
      <c r="K108" s="44"/>
      <c r="L108" s="44"/>
      <c r="M108" s="44"/>
      <c r="N108" s="44"/>
      <c r="O108" s="44"/>
      <c r="P108" s="44"/>
      <c r="Q108" s="44">
        <v>2.1</v>
      </c>
      <c r="R108" s="44"/>
      <c r="S108" s="44">
        <v>0.05</v>
      </c>
      <c r="T108" s="44" t="s">
        <v>354</v>
      </c>
      <c r="U108" s="61" t="s">
        <v>353</v>
      </c>
    </row>
    <row r="109" spans="1:21" ht="31.9" customHeight="1" x14ac:dyDescent="0.25">
      <c r="A109" s="12" t="s">
        <v>132</v>
      </c>
      <c r="B109" s="8">
        <v>4</v>
      </c>
      <c r="C109" s="14">
        <v>229.46327209472656</v>
      </c>
      <c r="E109" s="57">
        <v>57.34</v>
      </c>
      <c r="F109" s="44">
        <v>49.17</v>
      </c>
      <c r="G109" s="44"/>
      <c r="H109" s="44"/>
      <c r="I109" s="44">
        <v>100</v>
      </c>
      <c r="J109" s="44"/>
      <c r="K109" s="44"/>
      <c r="L109" s="44"/>
      <c r="M109" s="44"/>
      <c r="N109" s="44"/>
      <c r="O109" s="44"/>
      <c r="P109" s="44"/>
      <c r="Q109" s="44">
        <v>2.1</v>
      </c>
      <c r="R109" s="44"/>
      <c r="S109" s="44">
        <v>5.3999999999999999E-2</v>
      </c>
      <c r="T109" s="44" t="s">
        <v>354</v>
      </c>
      <c r="U109" s="61" t="s">
        <v>353</v>
      </c>
    </row>
    <row r="110" spans="1:21" ht="31.9" customHeight="1" x14ac:dyDescent="0.25">
      <c r="A110" s="12" t="s">
        <v>133</v>
      </c>
      <c r="B110" s="8">
        <v>2</v>
      </c>
      <c r="C110" s="14">
        <v>331.250732421875</v>
      </c>
      <c r="E110" s="57">
        <v>91.46</v>
      </c>
      <c r="F110" s="44">
        <v>107.59</v>
      </c>
      <c r="G110" s="44"/>
      <c r="H110" s="44"/>
      <c r="I110" s="44">
        <v>100</v>
      </c>
      <c r="J110" s="44"/>
      <c r="K110" s="44"/>
      <c r="L110" s="44"/>
      <c r="M110" s="44"/>
      <c r="N110" s="44"/>
      <c r="O110" s="44"/>
      <c r="P110" s="44"/>
      <c r="Q110" s="44">
        <v>2.1</v>
      </c>
      <c r="R110" s="44"/>
      <c r="S110" s="44">
        <v>5.8999999999999997E-2</v>
      </c>
      <c r="T110" s="44" t="s">
        <v>354</v>
      </c>
      <c r="U110" s="61" t="s">
        <v>353</v>
      </c>
    </row>
    <row r="111" spans="1:21" ht="31.9" customHeight="1" x14ac:dyDescent="0.25">
      <c r="A111" s="12" t="s">
        <v>134</v>
      </c>
      <c r="B111" s="8">
        <v>2</v>
      </c>
      <c r="C111" s="14">
        <v>161.37202453613281</v>
      </c>
      <c r="E111" s="57">
        <v>11.77</v>
      </c>
      <c r="F111" s="44">
        <v>32.83</v>
      </c>
      <c r="G111" s="44"/>
      <c r="H111" s="44"/>
      <c r="I111" s="44">
        <v>100</v>
      </c>
      <c r="J111" s="44"/>
      <c r="K111" s="44"/>
      <c r="L111" s="44"/>
      <c r="M111" s="44"/>
      <c r="N111" s="44"/>
      <c r="O111" s="44"/>
      <c r="P111" s="44"/>
      <c r="Q111" s="44">
        <v>2.1</v>
      </c>
      <c r="R111" s="44"/>
      <c r="S111" s="44">
        <v>0.05</v>
      </c>
      <c r="T111" s="44" t="s">
        <v>354</v>
      </c>
      <c r="U111" s="61" t="s">
        <v>353</v>
      </c>
    </row>
    <row r="112" spans="1:21" ht="31.9" customHeight="1" x14ac:dyDescent="0.25">
      <c r="A112" s="12" t="s">
        <v>136</v>
      </c>
      <c r="B112" s="8">
        <v>4</v>
      </c>
      <c r="C112" s="14">
        <v>731.5809326171875</v>
      </c>
      <c r="E112" s="57">
        <v>17.440000000000001</v>
      </c>
      <c r="F112" s="44">
        <v>45.54</v>
      </c>
      <c r="G112" s="44">
        <v>125</v>
      </c>
      <c r="H112" s="44"/>
      <c r="I112" s="44">
        <v>100</v>
      </c>
      <c r="J112" s="44">
        <v>375</v>
      </c>
      <c r="K112" s="44"/>
      <c r="L112" s="44"/>
      <c r="M112" s="44"/>
      <c r="N112" s="44"/>
      <c r="O112" s="44"/>
      <c r="P112" s="44"/>
      <c r="Q112" s="44">
        <v>2.1</v>
      </c>
      <c r="R112" s="44"/>
      <c r="S112" s="44">
        <v>0.05</v>
      </c>
      <c r="T112" s="44" t="s">
        <v>354</v>
      </c>
      <c r="U112" s="61" t="s">
        <v>353</v>
      </c>
    </row>
    <row r="113" spans="1:21" ht="31.9" customHeight="1" x14ac:dyDescent="0.25">
      <c r="A113" s="12" t="s">
        <v>137</v>
      </c>
      <c r="B113" s="8">
        <v>2</v>
      </c>
      <c r="C113" s="14">
        <v>1803.1473388671875</v>
      </c>
      <c r="E113" s="57">
        <v>21.69</v>
      </c>
      <c r="F113" s="44">
        <v>45.44</v>
      </c>
      <c r="G113" s="44">
        <v>500</v>
      </c>
      <c r="H113" s="44"/>
      <c r="I113" s="44">
        <v>100</v>
      </c>
      <c r="J113" s="44">
        <v>970</v>
      </c>
      <c r="K113" s="44"/>
      <c r="L113" s="44"/>
      <c r="M113" s="44"/>
      <c r="N113" s="44"/>
      <c r="O113" s="44"/>
      <c r="P113" s="44"/>
      <c r="Q113" s="44">
        <v>2.1</v>
      </c>
      <c r="R113" s="44"/>
      <c r="S113" s="44">
        <v>0.05</v>
      </c>
      <c r="T113" s="44" t="s">
        <v>354</v>
      </c>
      <c r="U113" s="61" t="s">
        <v>353</v>
      </c>
    </row>
    <row r="114" spans="1:21" ht="31.9" customHeight="1" x14ac:dyDescent="0.25">
      <c r="A114" s="12" t="s">
        <v>138</v>
      </c>
      <c r="B114" s="8">
        <v>16</v>
      </c>
      <c r="C114" s="14">
        <v>429.3974609375</v>
      </c>
      <c r="E114" s="57">
        <v>69.650000000000006</v>
      </c>
      <c r="F114" s="44">
        <v>63.61</v>
      </c>
      <c r="G114" s="44">
        <v>93.75</v>
      </c>
      <c r="H114" s="44"/>
      <c r="I114" s="44">
        <v>153.85</v>
      </c>
      <c r="J114" s="44"/>
      <c r="K114" s="44"/>
      <c r="L114" s="44"/>
      <c r="M114" s="44"/>
      <c r="N114" s="44"/>
      <c r="O114" s="44"/>
      <c r="P114" s="44"/>
      <c r="Q114" s="44">
        <v>9.51</v>
      </c>
      <c r="R114" s="44"/>
      <c r="S114" s="44">
        <v>0.05</v>
      </c>
      <c r="T114" s="44" t="s">
        <v>354</v>
      </c>
      <c r="U114" s="61" t="s">
        <v>353</v>
      </c>
    </row>
    <row r="115" spans="1:21" ht="31.9" customHeight="1" x14ac:dyDescent="0.25">
      <c r="A115" s="12" t="s">
        <v>139</v>
      </c>
      <c r="B115" s="8">
        <v>8</v>
      </c>
      <c r="C115" s="14">
        <v>348.8056640625</v>
      </c>
      <c r="E115" s="57">
        <v>83.98</v>
      </c>
      <c r="F115" s="44">
        <v>69.760000000000005</v>
      </c>
      <c r="G115" s="44"/>
      <c r="H115" s="44"/>
      <c r="I115" s="44">
        <v>153.85</v>
      </c>
      <c r="J115" s="44"/>
      <c r="K115" s="44"/>
      <c r="L115" s="44"/>
      <c r="M115" s="44"/>
      <c r="N115" s="44"/>
      <c r="O115" s="44"/>
      <c r="P115" s="44"/>
      <c r="Q115" s="44">
        <v>9.51</v>
      </c>
      <c r="R115" s="44"/>
      <c r="S115" s="44">
        <v>0.05</v>
      </c>
      <c r="T115" s="44" t="s">
        <v>354</v>
      </c>
      <c r="U115" s="61" t="s">
        <v>353</v>
      </c>
    </row>
    <row r="116" spans="1:21" ht="31.9" customHeight="1" x14ac:dyDescent="0.25">
      <c r="A116" s="12" t="s">
        <v>140</v>
      </c>
      <c r="B116" s="8">
        <v>2</v>
      </c>
      <c r="C116" s="14">
        <v>345.30224609375</v>
      </c>
      <c r="E116" s="57">
        <v>78.47</v>
      </c>
      <c r="F116" s="44">
        <v>72.09</v>
      </c>
      <c r="G116" s="44"/>
      <c r="H116" s="44"/>
      <c r="I116" s="44">
        <v>153.85</v>
      </c>
      <c r="J116" s="44"/>
      <c r="K116" s="44"/>
      <c r="L116" s="44"/>
      <c r="M116" s="44"/>
      <c r="N116" s="44"/>
      <c r="O116" s="44"/>
      <c r="P116" s="44"/>
      <c r="Q116" s="44">
        <v>9.51</v>
      </c>
      <c r="R116" s="44"/>
      <c r="S116" s="44">
        <v>0.05</v>
      </c>
      <c r="T116" s="44" t="s">
        <v>354</v>
      </c>
      <c r="U116" s="61" t="s">
        <v>353</v>
      </c>
    </row>
    <row r="117" spans="1:21" ht="31.9" customHeight="1" x14ac:dyDescent="0.25">
      <c r="A117" s="12" t="s">
        <v>142</v>
      </c>
      <c r="B117" s="8">
        <v>48</v>
      </c>
      <c r="C117" s="14">
        <v>720.89990234375</v>
      </c>
      <c r="E117" s="57">
        <v>10.9</v>
      </c>
      <c r="F117" s="44">
        <v>15.95</v>
      </c>
      <c r="G117" s="44"/>
      <c r="H117" s="44"/>
      <c r="I117" s="44">
        <v>67.5</v>
      </c>
      <c r="J117" s="44"/>
      <c r="K117" s="44"/>
      <c r="L117" s="44"/>
      <c r="M117" s="44"/>
      <c r="N117" s="44">
        <v>558.14</v>
      </c>
      <c r="O117" s="44"/>
      <c r="P117" s="44"/>
      <c r="Q117" s="44">
        <v>2.88</v>
      </c>
      <c r="R117" s="44"/>
      <c r="S117" s="44">
        <v>0.05</v>
      </c>
      <c r="T117" s="44" t="s">
        <v>354</v>
      </c>
      <c r="U117" s="61" t="s">
        <v>353</v>
      </c>
    </row>
    <row r="118" spans="1:21" ht="31.9" customHeight="1" x14ac:dyDescent="0.25">
      <c r="A118" s="12" t="s">
        <v>143</v>
      </c>
      <c r="B118" s="8">
        <v>4</v>
      </c>
      <c r="C118" s="14">
        <v>815.51092529296875</v>
      </c>
      <c r="E118" s="57">
        <v>51.06</v>
      </c>
      <c r="F118" s="44">
        <v>61.8</v>
      </c>
      <c r="G118" s="44"/>
      <c r="H118" s="44"/>
      <c r="I118" s="44">
        <v>67.5</v>
      </c>
      <c r="J118" s="44"/>
      <c r="K118" s="44"/>
      <c r="L118" s="44"/>
      <c r="M118" s="44"/>
      <c r="N118" s="44">
        <v>558.14</v>
      </c>
      <c r="O118" s="44"/>
      <c r="P118" s="44"/>
      <c r="Q118" s="44">
        <v>2.88</v>
      </c>
      <c r="R118" s="44"/>
      <c r="S118" s="44">
        <v>0.05</v>
      </c>
      <c r="T118" s="44" t="s">
        <v>354</v>
      </c>
      <c r="U118" s="61" t="s">
        <v>353</v>
      </c>
    </row>
    <row r="119" spans="1:21" ht="31.9" customHeight="1" x14ac:dyDescent="0.25">
      <c r="A119" s="12" t="s">
        <v>144</v>
      </c>
      <c r="B119" s="8">
        <v>8</v>
      </c>
      <c r="C119" s="14">
        <v>841.25799560546875</v>
      </c>
      <c r="E119" s="57">
        <v>69.08</v>
      </c>
      <c r="F119" s="44">
        <v>67.19</v>
      </c>
      <c r="G119" s="44"/>
      <c r="H119" s="44"/>
      <c r="I119" s="44">
        <v>67.5</v>
      </c>
      <c r="J119" s="44"/>
      <c r="K119" s="44"/>
      <c r="L119" s="44"/>
      <c r="M119" s="44"/>
      <c r="N119" s="44">
        <v>558.14</v>
      </c>
      <c r="O119" s="44"/>
      <c r="P119" s="44"/>
      <c r="Q119" s="44">
        <v>2.88</v>
      </c>
      <c r="R119" s="44"/>
      <c r="S119" s="44">
        <v>0.05</v>
      </c>
      <c r="T119" s="44" t="s">
        <v>354</v>
      </c>
      <c r="U119" s="61" t="s">
        <v>353</v>
      </c>
    </row>
    <row r="120" spans="1:21" ht="31.9" customHeight="1" x14ac:dyDescent="0.25">
      <c r="A120" s="12" t="s">
        <v>146</v>
      </c>
      <c r="B120" s="8">
        <v>2</v>
      </c>
      <c r="C120" s="14">
        <v>2450.6962890625</v>
      </c>
      <c r="E120" s="57">
        <v>263.19</v>
      </c>
      <c r="F120" s="44">
        <v>93.89</v>
      </c>
      <c r="G120" s="44"/>
      <c r="H120" s="44"/>
      <c r="I120" s="44">
        <v>93.15</v>
      </c>
      <c r="J120" s="44">
        <v>1216.67</v>
      </c>
      <c r="K120" s="44"/>
      <c r="L120" s="44"/>
      <c r="M120" s="44"/>
      <c r="N120" s="44">
        <v>558.14</v>
      </c>
      <c r="O120" s="44"/>
      <c r="P120" s="44"/>
      <c r="Q120" s="44">
        <v>2.88</v>
      </c>
      <c r="R120" s="44"/>
      <c r="S120" s="44">
        <v>0.107</v>
      </c>
      <c r="T120" s="44" t="s">
        <v>354</v>
      </c>
      <c r="U120" s="61" t="s">
        <v>353</v>
      </c>
    </row>
    <row r="121" spans="1:21" ht="31.9" customHeight="1" x14ac:dyDescent="0.25">
      <c r="A121" s="12" t="s">
        <v>147</v>
      </c>
      <c r="B121" s="8">
        <v>4</v>
      </c>
      <c r="C121" s="14">
        <v>839.46929931640625</v>
      </c>
      <c r="E121" s="57">
        <v>73.53</v>
      </c>
      <c r="F121" s="44">
        <v>61.11</v>
      </c>
      <c r="G121" s="44"/>
      <c r="H121" s="44"/>
      <c r="I121" s="44">
        <v>67.5</v>
      </c>
      <c r="J121" s="44"/>
      <c r="K121" s="44"/>
      <c r="L121" s="44"/>
      <c r="M121" s="44"/>
      <c r="N121" s="44">
        <v>558.14</v>
      </c>
      <c r="O121" s="44"/>
      <c r="P121" s="44"/>
      <c r="Q121" s="44">
        <v>2.88</v>
      </c>
      <c r="R121" s="44"/>
      <c r="S121" s="44">
        <v>0.05</v>
      </c>
      <c r="T121" s="44" t="s">
        <v>354</v>
      </c>
      <c r="U121" s="61" t="s">
        <v>353</v>
      </c>
    </row>
    <row r="122" spans="1:21" ht="31.9" customHeight="1" x14ac:dyDescent="0.25">
      <c r="A122" s="12" t="s">
        <v>148</v>
      </c>
      <c r="B122" s="8">
        <v>2</v>
      </c>
      <c r="C122" s="14">
        <v>884.5523681640625</v>
      </c>
      <c r="E122" s="57">
        <v>104.01</v>
      </c>
      <c r="F122" s="44">
        <v>71.62</v>
      </c>
      <c r="G122" s="44"/>
      <c r="H122" s="44"/>
      <c r="I122" s="44">
        <v>67.5</v>
      </c>
      <c r="J122" s="44"/>
      <c r="K122" s="44"/>
      <c r="L122" s="44"/>
      <c r="M122" s="44"/>
      <c r="N122" s="44">
        <v>558.14</v>
      </c>
      <c r="O122" s="44"/>
      <c r="P122" s="44"/>
      <c r="Q122" s="44">
        <v>2.88</v>
      </c>
      <c r="R122" s="44"/>
      <c r="S122" s="44">
        <v>0.05</v>
      </c>
      <c r="T122" s="44" t="s">
        <v>354</v>
      </c>
      <c r="U122" s="61" t="s">
        <v>353</v>
      </c>
    </row>
    <row r="123" spans="1:21" ht="31.9" customHeight="1" x14ac:dyDescent="0.25">
      <c r="A123" s="12" t="s">
        <v>149</v>
      </c>
      <c r="B123" s="8">
        <v>2</v>
      </c>
      <c r="C123" s="14">
        <v>2407.98681640625</v>
      </c>
      <c r="E123" s="57">
        <v>1229.8399999999999</v>
      </c>
      <c r="F123" s="44">
        <v>162.87</v>
      </c>
      <c r="G123" s="44"/>
      <c r="H123" s="44"/>
      <c r="I123" s="44">
        <v>235.35</v>
      </c>
      <c r="J123" s="44"/>
      <c r="K123" s="44"/>
      <c r="L123" s="44"/>
      <c r="M123" s="44"/>
      <c r="N123" s="44">
        <v>558.14</v>
      </c>
      <c r="O123" s="44"/>
      <c r="P123" s="44"/>
      <c r="Q123" s="44">
        <v>2.88</v>
      </c>
      <c r="R123" s="44"/>
      <c r="S123" s="44">
        <v>0.52300000000000002</v>
      </c>
      <c r="T123" s="44" t="s">
        <v>354</v>
      </c>
      <c r="U123" s="61" t="s">
        <v>353</v>
      </c>
    </row>
    <row r="124" spans="1:21" ht="31.9" customHeight="1" x14ac:dyDescent="0.25">
      <c r="A124" s="12" t="s">
        <v>150</v>
      </c>
      <c r="B124" s="8">
        <v>2</v>
      </c>
      <c r="C124" s="14">
        <v>2346.323486328125</v>
      </c>
      <c r="E124" s="57">
        <v>1189.57</v>
      </c>
      <c r="F124" s="44">
        <v>171.83</v>
      </c>
      <c r="G124" s="44"/>
      <c r="H124" s="44"/>
      <c r="I124" s="44">
        <v>210.6</v>
      </c>
      <c r="J124" s="44"/>
      <c r="K124" s="44"/>
      <c r="L124" s="44"/>
      <c r="M124" s="44"/>
      <c r="N124" s="44">
        <v>558.14</v>
      </c>
      <c r="O124" s="44"/>
      <c r="P124" s="44"/>
      <c r="Q124" s="44">
        <v>2.88</v>
      </c>
      <c r="R124" s="44"/>
      <c r="S124" s="44">
        <v>0.46800000000000003</v>
      </c>
      <c r="T124" s="44" t="s">
        <v>354</v>
      </c>
      <c r="U124" s="61" t="s">
        <v>353</v>
      </c>
    </row>
    <row r="125" spans="1:21" ht="31.9" customHeight="1" x14ac:dyDescent="0.25">
      <c r="A125" s="12" t="s">
        <v>151</v>
      </c>
      <c r="B125" s="8">
        <v>4</v>
      </c>
      <c r="C125" s="14">
        <v>839.8741455078125</v>
      </c>
      <c r="E125" s="57">
        <v>68.41</v>
      </c>
      <c r="F125" s="44">
        <v>66.599999999999994</v>
      </c>
      <c r="G125" s="44"/>
      <c r="H125" s="44"/>
      <c r="I125" s="44">
        <v>67.5</v>
      </c>
      <c r="J125" s="44"/>
      <c r="K125" s="44"/>
      <c r="L125" s="44"/>
      <c r="M125" s="44"/>
      <c r="N125" s="44">
        <v>558.14</v>
      </c>
      <c r="O125" s="44"/>
      <c r="P125" s="44"/>
      <c r="Q125" s="44">
        <v>2.88</v>
      </c>
      <c r="R125" s="44"/>
      <c r="S125" s="44">
        <v>0.05</v>
      </c>
      <c r="T125" s="44" t="s">
        <v>354</v>
      </c>
      <c r="U125" s="61" t="s">
        <v>353</v>
      </c>
    </row>
    <row r="126" spans="1:21" ht="31.9" customHeight="1" x14ac:dyDescent="0.25">
      <c r="A126" s="12" t="s">
        <v>152</v>
      </c>
      <c r="B126" s="8">
        <v>8</v>
      </c>
      <c r="C126" s="14">
        <v>713.38946533203125</v>
      </c>
      <c r="E126" s="57">
        <v>7.79</v>
      </c>
      <c r="F126" s="44">
        <v>12.23</v>
      </c>
      <c r="G126" s="44"/>
      <c r="H126" s="44"/>
      <c r="I126" s="44">
        <v>67.5</v>
      </c>
      <c r="J126" s="44"/>
      <c r="K126" s="44"/>
      <c r="L126" s="44"/>
      <c r="M126" s="44"/>
      <c r="N126" s="44">
        <v>558.14</v>
      </c>
      <c r="O126" s="44"/>
      <c r="P126" s="44"/>
      <c r="Q126" s="44">
        <v>2.88</v>
      </c>
      <c r="R126" s="44"/>
      <c r="S126" s="44">
        <v>0.05</v>
      </c>
      <c r="T126" s="44" t="s">
        <v>354</v>
      </c>
      <c r="U126" s="61" t="s">
        <v>353</v>
      </c>
    </row>
    <row r="127" spans="1:21" ht="31.9" customHeight="1" x14ac:dyDescent="0.25">
      <c r="A127" s="12" t="s">
        <v>153</v>
      </c>
      <c r="B127" s="8">
        <v>2</v>
      </c>
      <c r="C127" s="14">
        <v>2096.96240234375</v>
      </c>
      <c r="E127" s="57">
        <v>24.81</v>
      </c>
      <c r="F127" s="44">
        <v>36.340000000000003</v>
      </c>
      <c r="G127" s="44"/>
      <c r="H127" s="44"/>
      <c r="I127" s="44">
        <v>67.5</v>
      </c>
      <c r="J127" s="44">
        <v>1216.67</v>
      </c>
      <c r="K127" s="44"/>
      <c r="L127" s="44"/>
      <c r="M127" s="44"/>
      <c r="N127" s="44">
        <v>558.14</v>
      </c>
      <c r="O127" s="44"/>
      <c r="P127" s="44"/>
      <c r="Q127" s="44">
        <v>2.88</v>
      </c>
      <c r="R127" s="44"/>
      <c r="S127" s="44">
        <v>0.05</v>
      </c>
      <c r="T127" s="44" t="s">
        <v>354</v>
      </c>
      <c r="U127" s="61" t="s">
        <v>353</v>
      </c>
    </row>
    <row r="128" spans="1:21" ht="31.9" customHeight="1" x14ac:dyDescent="0.25">
      <c r="A128" s="12" t="s">
        <v>154</v>
      </c>
      <c r="B128" s="8">
        <v>8</v>
      </c>
      <c r="C128" s="14">
        <v>1119.6614990234375</v>
      </c>
      <c r="E128" s="57">
        <v>117.95</v>
      </c>
      <c r="F128" s="44">
        <v>64.47</v>
      </c>
      <c r="G128" s="44"/>
      <c r="H128" s="44"/>
      <c r="I128" s="44">
        <v>67.5</v>
      </c>
      <c r="J128" s="44">
        <v>440.83</v>
      </c>
      <c r="K128" s="44"/>
      <c r="L128" s="44"/>
      <c r="M128" s="44"/>
      <c r="N128" s="44">
        <v>326.24</v>
      </c>
      <c r="O128" s="44"/>
      <c r="P128" s="44"/>
      <c r="Q128" s="44">
        <v>0.88</v>
      </c>
      <c r="R128" s="44"/>
      <c r="S128" s="44">
        <v>0.05</v>
      </c>
      <c r="T128" s="44" t="s">
        <v>354</v>
      </c>
      <c r="U128" s="61" t="s">
        <v>353</v>
      </c>
    </row>
    <row r="129" spans="1:21" ht="31.9" customHeight="1" x14ac:dyDescent="0.25">
      <c r="A129" s="12" t="s">
        <v>155</v>
      </c>
      <c r="B129" s="8">
        <v>84</v>
      </c>
      <c r="C129" s="14">
        <v>497.12777709960938</v>
      </c>
      <c r="E129" s="57">
        <v>29.24</v>
      </c>
      <c r="F129" s="44">
        <v>28.08</v>
      </c>
      <c r="G129" s="44"/>
      <c r="H129" s="44"/>
      <c r="I129" s="44">
        <v>67.5</v>
      </c>
      <c r="J129" s="44"/>
      <c r="K129" s="44"/>
      <c r="L129" s="44"/>
      <c r="M129" s="44"/>
      <c r="N129" s="44">
        <v>326.24</v>
      </c>
      <c r="O129" s="44"/>
      <c r="P129" s="44"/>
      <c r="Q129" s="44">
        <v>0.88</v>
      </c>
      <c r="R129" s="44"/>
      <c r="S129" s="44">
        <v>0.05</v>
      </c>
      <c r="T129" s="44" t="s">
        <v>354</v>
      </c>
      <c r="U129" s="61" t="s">
        <v>353</v>
      </c>
    </row>
    <row r="130" spans="1:21" ht="31.9" customHeight="1" x14ac:dyDescent="0.25">
      <c r="A130" s="12" t="s">
        <v>157</v>
      </c>
      <c r="B130" s="8">
        <v>4</v>
      </c>
      <c r="C130" s="14">
        <v>4696.025390625</v>
      </c>
      <c r="E130" s="57">
        <v>61.49</v>
      </c>
      <c r="F130" s="44">
        <v>63</v>
      </c>
      <c r="G130" s="44"/>
      <c r="H130" s="44"/>
      <c r="I130" s="44">
        <v>67.5</v>
      </c>
      <c r="J130" s="44">
        <v>1855</v>
      </c>
      <c r="K130" s="44">
        <v>1895</v>
      </c>
      <c r="L130" s="44"/>
      <c r="M130" s="44"/>
      <c r="N130" s="44">
        <v>326.24</v>
      </c>
      <c r="O130" s="44"/>
      <c r="P130" s="44"/>
      <c r="Q130" s="44">
        <v>0.88</v>
      </c>
      <c r="R130" s="44"/>
      <c r="S130" s="44">
        <v>0.05</v>
      </c>
      <c r="T130" s="44" t="s">
        <v>354</v>
      </c>
      <c r="U130" s="61" t="s">
        <v>353</v>
      </c>
    </row>
    <row r="131" spans="1:21" ht="31.9" customHeight="1" x14ac:dyDescent="0.25">
      <c r="A131" s="12" t="s">
        <v>158</v>
      </c>
      <c r="B131" s="8">
        <v>2</v>
      </c>
      <c r="C131" s="14">
        <v>3047.325439453125</v>
      </c>
      <c r="E131" s="57">
        <v>1616.56</v>
      </c>
      <c r="F131" s="44">
        <v>492.71</v>
      </c>
      <c r="G131" s="44"/>
      <c r="H131" s="44"/>
      <c r="I131" s="44">
        <v>333.9</v>
      </c>
      <c r="J131" s="44"/>
      <c r="K131" s="44"/>
      <c r="L131" s="44"/>
      <c r="M131" s="44"/>
      <c r="N131" s="44">
        <v>326.24</v>
      </c>
      <c r="O131" s="44"/>
      <c r="P131" s="44"/>
      <c r="Q131" s="44">
        <v>0.88</v>
      </c>
      <c r="R131" s="44"/>
      <c r="S131" s="44">
        <v>0.74199999999999999</v>
      </c>
      <c r="T131" s="44" t="s">
        <v>354</v>
      </c>
      <c r="U131" s="61" t="s">
        <v>353</v>
      </c>
    </row>
    <row r="132" spans="1:21" ht="31.9" customHeight="1" x14ac:dyDescent="0.25">
      <c r="A132" s="12" t="s">
        <v>159</v>
      </c>
      <c r="B132" s="8">
        <v>2</v>
      </c>
      <c r="C132" s="14">
        <v>1556.1885986328125</v>
      </c>
      <c r="E132" s="57">
        <v>694.03</v>
      </c>
      <c r="F132" s="44">
        <v>276.57</v>
      </c>
      <c r="G132" s="44"/>
      <c r="H132" s="44"/>
      <c r="I132" s="44">
        <v>117</v>
      </c>
      <c r="J132" s="44"/>
      <c r="K132" s="44"/>
      <c r="L132" s="44"/>
      <c r="M132" s="44"/>
      <c r="N132" s="44">
        <v>326.24</v>
      </c>
      <c r="O132" s="44"/>
      <c r="P132" s="44"/>
      <c r="Q132" s="44">
        <v>0.88</v>
      </c>
      <c r="R132" s="44"/>
      <c r="S132" s="44">
        <v>0.26</v>
      </c>
      <c r="T132" s="44" t="s">
        <v>354</v>
      </c>
      <c r="U132" s="61" t="s">
        <v>353</v>
      </c>
    </row>
    <row r="133" spans="1:21" ht="31.9" customHeight="1" x14ac:dyDescent="0.25">
      <c r="A133" s="12" t="s">
        <v>160</v>
      </c>
      <c r="B133" s="8">
        <v>2</v>
      </c>
      <c r="C133" s="14">
        <v>1521.805908203125</v>
      </c>
      <c r="E133" s="57">
        <v>646.20000000000005</v>
      </c>
      <c r="F133" s="44">
        <v>290.89</v>
      </c>
      <c r="G133" s="44"/>
      <c r="H133" s="44"/>
      <c r="I133" s="44">
        <v>119.25</v>
      </c>
      <c r="J133" s="44"/>
      <c r="K133" s="44"/>
      <c r="L133" s="44"/>
      <c r="M133" s="44"/>
      <c r="N133" s="44">
        <v>326.24</v>
      </c>
      <c r="O133" s="44"/>
      <c r="P133" s="44"/>
      <c r="Q133" s="44">
        <v>0.88</v>
      </c>
      <c r="R133" s="44"/>
      <c r="S133" s="44">
        <v>0.26500000000000001</v>
      </c>
      <c r="T133" s="44" t="s">
        <v>354</v>
      </c>
      <c r="U133" s="61" t="s">
        <v>353</v>
      </c>
    </row>
    <row r="134" spans="1:21" ht="31.9" customHeight="1" x14ac:dyDescent="0.25">
      <c r="A134" s="12" t="s">
        <v>161</v>
      </c>
      <c r="B134" s="8">
        <v>20</v>
      </c>
      <c r="C134" s="14">
        <v>518.8076171875</v>
      </c>
      <c r="E134" s="57">
        <v>44.69</v>
      </c>
      <c r="F134" s="44">
        <v>32.33</v>
      </c>
      <c r="G134" s="44"/>
      <c r="H134" s="44"/>
      <c r="I134" s="44">
        <v>67.5</v>
      </c>
      <c r="J134" s="44"/>
      <c r="K134" s="44"/>
      <c r="L134" s="44"/>
      <c r="M134" s="44"/>
      <c r="N134" s="44">
        <v>326.24</v>
      </c>
      <c r="O134" s="44"/>
      <c r="P134" s="44"/>
      <c r="Q134" s="44">
        <v>0.88</v>
      </c>
      <c r="R134" s="44"/>
      <c r="S134" s="44">
        <v>0.05</v>
      </c>
      <c r="T134" s="44" t="s">
        <v>354</v>
      </c>
      <c r="U134" s="61" t="s">
        <v>353</v>
      </c>
    </row>
    <row r="135" spans="1:21" ht="31.9" customHeight="1" x14ac:dyDescent="0.25">
      <c r="A135" s="12" t="s">
        <v>162</v>
      </c>
      <c r="B135" s="8">
        <v>20</v>
      </c>
      <c r="C135" s="14">
        <v>521.89324951171875</v>
      </c>
      <c r="E135" s="57">
        <v>30.92</v>
      </c>
      <c r="F135" s="44">
        <v>48.92</v>
      </c>
      <c r="G135" s="44"/>
      <c r="H135" s="44"/>
      <c r="I135" s="44">
        <v>67.5</v>
      </c>
      <c r="J135" s="44"/>
      <c r="K135" s="44"/>
      <c r="L135" s="44"/>
      <c r="M135" s="44"/>
      <c r="N135" s="44">
        <v>326.24</v>
      </c>
      <c r="O135" s="44"/>
      <c r="P135" s="44"/>
      <c r="Q135" s="44">
        <v>0.88</v>
      </c>
      <c r="R135" s="44"/>
      <c r="S135" s="44">
        <v>0.05</v>
      </c>
      <c r="T135" s="44" t="s">
        <v>354</v>
      </c>
      <c r="U135" s="61" t="s">
        <v>353</v>
      </c>
    </row>
    <row r="136" spans="1:21" ht="31.9" customHeight="1" x14ac:dyDescent="0.25">
      <c r="A136" s="12" t="s">
        <v>163</v>
      </c>
      <c r="B136" s="8">
        <v>4</v>
      </c>
      <c r="C136" s="14">
        <v>867.77294921875</v>
      </c>
      <c r="E136" s="57">
        <v>276.89</v>
      </c>
      <c r="F136" s="44">
        <v>103.87</v>
      </c>
      <c r="G136" s="44"/>
      <c r="H136" s="44"/>
      <c r="I136" s="44">
        <v>81</v>
      </c>
      <c r="J136" s="44"/>
      <c r="K136" s="44"/>
      <c r="L136" s="44"/>
      <c r="M136" s="44"/>
      <c r="N136" s="44">
        <v>326.24</v>
      </c>
      <c r="O136" s="44"/>
      <c r="P136" s="44"/>
      <c r="Q136" s="44">
        <v>0.88</v>
      </c>
      <c r="R136" s="44"/>
      <c r="S136" s="44">
        <v>0.08</v>
      </c>
      <c r="T136" s="44" t="s">
        <v>354</v>
      </c>
      <c r="U136" s="61" t="s">
        <v>353</v>
      </c>
    </row>
    <row r="137" spans="1:21" ht="31.9" customHeight="1" x14ac:dyDescent="0.25">
      <c r="A137" s="12" t="s">
        <v>164</v>
      </c>
      <c r="B137" s="8">
        <v>8</v>
      </c>
      <c r="C137" s="14">
        <v>799.49713134765625</v>
      </c>
      <c r="E137" s="57">
        <v>221</v>
      </c>
      <c r="F137" s="44">
        <v>104.45</v>
      </c>
      <c r="G137" s="44"/>
      <c r="H137" s="44"/>
      <c r="I137" s="44">
        <v>74.25</v>
      </c>
      <c r="J137" s="44"/>
      <c r="K137" s="44"/>
      <c r="L137" s="44"/>
      <c r="M137" s="44"/>
      <c r="N137" s="44">
        <v>326.24</v>
      </c>
      <c r="O137" s="44"/>
      <c r="P137" s="44"/>
      <c r="Q137" s="44">
        <v>0.88</v>
      </c>
      <c r="R137" s="44"/>
      <c r="S137" s="44">
        <v>6.5000000000000002E-2</v>
      </c>
      <c r="T137" s="44" t="s">
        <v>354</v>
      </c>
      <c r="U137" s="61" t="s">
        <v>353</v>
      </c>
    </row>
    <row r="138" spans="1:21" ht="31.9" customHeight="1" x14ac:dyDescent="0.25">
      <c r="A138" s="12" t="s">
        <v>165</v>
      </c>
      <c r="B138" s="8">
        <v>8</v>
      </c>
      <c r="C138" s="14">
        <v>1444.6839599609375</v>
      </c>
      <c r="E138" s="57">
        <v>16.579999999999998</v>
      </c>
      <c r="F138" s="44">
        <v>33.82</v>
      </c>
      <c r="G138" s="44"/>
      <c r="H138" s="44"/>
      <c r="I138" s="44">
        <v>67.5</v>
      </c>
      <c r="J138" s="44">
        <v>427.5</v>
      </c>
      <c r="K138" s="44">
        <v>440.83</v>
      </c>
      <c r="L138" s="44"/>
      <c r="M138" s="44"/>
      <c r="N138" s="44">
        <v>326.24</v>
      </c>
      <c r="O138" s="44"/>
      <c r="P138" s="44"/>
      <c r="Q138" s="44">
        <v>0.88</v>
      </c>
      <c r="R138" s="44"/>
      <c r="S138" s="44">
        <v>0.05</v>
      </c>
      <c r="T138" s="44" t="s">
        <v>354</v>
      </c>
      <c r="U138" s="61" t="s">
        <v>353</v>
      </c>
    </row>
    <row r="139" spans="1:21" ht="31.9" customHeight="1" x14ac:dyDescent="0.25">
      <c r="A139" s="12" t="s">
        <v>166</v>
      </c>
      <c r="B139" s="8">
        <v>8</v>
      </c>
      <c r="C139" s="14">
        <v>1331.5137939453125</v>
      </c>
      <c r="E139" s="57">
        <v>62.73</v>
      </c>
      <c r="F139" s="44">
        <v>85.62</v>
      </c>
      <c r="G139" s="44"/>
      <c r="H139" s="44"/>
      <c r="I139" s="44">
        <v>67.5</v>
      </c>
      <c r="J139" s="44">
        <v>667.5</v>
      </c>
      <c r="K139" s="44"/>
      <c r="L139" s="44"/>
      <c r="M139" s="44"/>
      <c r="N139" s="44">
        <v>326.24</v>
      </c>
      <c r="O139" s="44"/>
      <c r="P139" s="44"/>
      <c r="Q139" s="44">
        <v>0.88</v>
      </c>
      <c r="R139" s="44"/>
      <c r="S139" s="44">
        <v>0.05</v>
      </c>
      <c r="T139" s="44" t="s">
        <v>354</v>
      </c>
      <c r="U139" s="61" t="s">
        <v>353</v>
      </c>
    </row>
    <row r="140" spans="1:21" ht="31.9" customHeight="1" x14ac:dyDescent="0.25">
      <c r="A140" s="12" t="s">
        <v>167</v>
      </c>
      <c r="B140" s="8">
        <v>4</v>
      </c>
      <c r="C140" s="14">
        <v>1155.922119140625</v>
      </c>
      <c r="E140" s="57">
        <v>10.87</v>
      </c>
      <c r="F140" s="44">
        <v>23.69</v>
      </c>
      <c r="G140" s="44"/>
      <c r="H140" s="44"/>
      <c r="I140" s="44">
        <v>67.5</v>
      </c>
      <c r="J140" s="44">
        <v>621.66999999999996</v>
      </c>
      <c r="K140" s="44"/>
      <c r="L140" s="44"/>
      <c r="M140" s="44"/>
      <c r="N140" s="44">
        <v>326.24</v>
      </c>
      <c r="O140" s="44"/>
      <c r="P140" s="44"/>
      <c r="Q140" s="44">
        <v>0.88</v>
      </c>
      <c r="R140" s="44"/>
      <c r="S140" s="44">
        <v>0.05</v>
      </c>
      <c r="T140" s="44" t="s">
        <v>354</v>
      </c>
      <c r="U140" s="61" t="s">
        <v>353</v>
      </c>
    </row>
    <row r="141" spans="1:21" ht="31.9" customHeight="1" x14ac:dyDescent="0.25">
      <c r="A141" s="12" t="s">
        <v>168</v>
      </c>
      <c r="B141" s="8">
        <v>2</v>
      </c>
      <c r="C141" s="14">
        <v>3752.86328125</v>
      </c>
      <c r="E141" s="57">
        <v>2459.6799999999998</v>
      </c>
      <c r="F141" s="44">
        <v>290.99</v>
      </c>
      <c r="G141" s="44"/>
      <c r="H141" s="44"/>
      <c r="I141" s="44">
        <v>333.9</v>
      </c>
      <c r="J141" s="44"/>
      <c r="K141" s="44"/>
      <c r="L141" s="44"/>
      <c r="M141" s="44"/>
      <c r="N141" s="44">
        <v>326.24</v>
      </c>
      <c r="O141" s="44"/>
      <c r="P141" s="44"/>
      <c r="Q141" s="44">
        <v>0.88</v>
      </c>
      <c r="R141" s="44"/>
      <c r="S141" s="44">
        <v>0.74199999999999999</v>
      </c>
      <c r="T141" s="44" t="s">
        <v>354</v>
      </c>
      <c r="U141" s="61" t="s">
        <v>353</v>
      </c>
    </row>
    <row r="142" spans="1:21" ht="31.9" customHeight="1" x14ac:dyDescent="0.25">
      <c r="A142" s="12" t="s">
        <v>169</v>
      </c>
      <c r="B142" s="8">
        <v>4</v>
      </c>
      <c r="C142" s="14">
        <v>1809.510009765625</v>
      </c>
      <c r="E142" s="57">
        <v>724.27</v>
      </c>
      <c r="F142" s="44">
        <v>386.17</v>
      </c>
      <c r="G142" s="44"/>
      <c r="H142" s="44"/>
      <c r="I142" s="44">
        <v>207.45</v>
      </c>
      <c r="J142" s="44"/>
      <c r="K142" s="44"/>
      <c r="L142" s="44"/>
      <c r="M142" s="44"/>
      <c r="N142" s="44">
        <v>326.24</v>
      </c>
      <c r="O142" s="44"/>
      <c r="P142" s="44"/>
      <c r="Q142" s="44">
        <v>0.88</v>
      </c>
      <c r="R142" s="44"/>
      <c r="S142" s="44">
        <v>0.46100000000000002</v>
      </c>
      <c r="T142" s="44" t="s">
        <v>354</v>
      </c>
      <c r="U142" s="61" t="s">
        <v>353</v>
      </c>
    </row>
    <row r="143" spans="1:21" ht="31.9" customHeight="1" x14ac:dyDescent="0.25">
      <c r="A143" s="12" t="s">
        <v>170</v>
      </c>
      <c r="B143" s="8">
        <v>16</v>
      </c>
      <c r="C143" s="14">
        <v>474.79046630859375</v>
      </c>
      <c r="E143" s="57">
        <v>16.8</v>
      </c>
      <c r="F143" s="44">
        <v>20.21</v>
      </c>
      <c r="G143" s="44"/>
      <c r="H143" s="44"/>
      <c r="I143" s="44">
        <v>67.5</v>
      </c>
      <c r="J143" s="44"/>
      <c r="K143" s="44"/>
      <c r="L143" s="44"/>
      <c r="M143" s="44"/>
      <c r="N143" s="44">
        <v>326.24</v>
      </c>
      <c r="O143" s="44"/>
      <c r="P143" s="44"/>
      <c r="Q143" s="44">
        <v>0.88</v>
      </c>
      <c r="R143" s="44"/>
      <c r="S143" s="44">
        <v>0.05</v>
      </c>
      <c r="T143" s="44" t="s">
        <v>354</v>
      </c>
      <c r="U143" s="61" t="s">
        <v>353</v>
      </c>
    </row>
    <row r="144" spans="1:21" ht="31.9" customHeight="1" x14ac:dyDescent="0.25">
      <c r="A144" s="12" t="s">
        <v>171</v>
      </c>
      <c r="B144" s="8">
        <v>16</v>
      </c>
      <c r="C144" s="14">
        <v>513.11126708984375</v>
      </c>
      <c r="E144" s="57">
        <v>35.729999999999997</v>
      </c>
      <c r="F144" s="44">
        <v>36.11</v>
      </c>
      <c r="G144" s="44"/>
      <c r="H144" s="44"/>
      <c r="I144" s="44">
        <v>67.5</v>
      </c>
      <c r="J144" s="44"/>
      <c r="K144" s="44"/>
      <c r="L144" s="44"/>
      <c r="M144" s="44"/>
      <c r="N144" s="44">
        <v>326.24</v>
      </c>
      <c r="O144" s="44"/>
      <c r="P144" s="44"/>
      <c r="Q144" s="44">
        <v>0.88</v>
      </c>
      <c r="R144" s="44"/>
      <c r="S144" s="44">
        <v>0.05</v>
      </c>
      <c r="T144" s="44" t="s">
        <v>354</v>
      </c>
      <c r="U144" s="61" t="s">
        <v>353</v>
      </c>
    </row>
    <row r="145" spans="1:21" ht="31.9" customHeight="1" x14ac:dyDescent="0.25">
      <c r="A145" s="12" t="s">
        <v>172</v>
      </c>
      <c r="B145" s="8">
        <v>8</v>
      </c>
      <c r="C145" s="14">
        <v>557.98345947265625</v>
      </c>
      <c r="E145" s="57">
        <v>55.33</v>
      </c>
      <c r="F145" s="44">
        <v>57.31</v>
      </c>
      <c r="G145" s="44"/>
      <c r="H145" s="44"/>
      <c r="I145" s="44">
        <v>67.5</v>
      </c>
      <c r="J145" s="44"/>
      <c r="K145" s="44"/>
      <c r="L145" s="44"/>
      <c r="M145" s="44"/>
      <c r="N145" s="44">
        <v>326.24</v>
      </c>
      <c r="O145" s="44"/>
      <c r="P145" s="44"/>
      <c r="Q145" s="44">
        <v>0.88</v>
      </c>
      <c r="R145" s="44"/>
      <c r="S145" s="44">
        <v>0.05</v>
      </c>
      <c r="T145" s="44" t="s">
        <v>354</v>
      </c>
      <c r="U145" s="61" t="s">
        <v>353</v>
      </c>
    </row>
    <row r="146" spans="1:21" ht="31.9" customHeight="1" x14ac:dyDescent="0.25">
      <c r="A146" s="12" t="s">
        <v>173</v>
      </c>
      <c r="B146" s="8">
        <v>8</v>
      </c>
      <c r="C146" s="14">
        <v>557.781005859375</v>
      </c>
      <c r="E146" s="57">
        <v>64.63</v>
      </c>
      <c r="F146" s="44">
        <v>47.82</v>
      </c>
      <c r="G146" s="44"/>
      <c r="H146" s="44"/>
      <c r="I146" s="44">
        <v>67.5</v>
      </c>
      <c r="J146" s="44"/>
      <c r="K146" s="44"/>
      <c r="L146" s="44"/>
      <c r="M146" s="44"/>
      <c r="N146" s="44">
        <v>326.24</v>
      </c>
      <c r="O146" s="44"/>
      <c r="P146" s="44"/>
      <c r="Q146" s="44">
        <v>0.88</v>
      </c>
      <c r="R146" s="44"/>
      <c r="S146" s="44">
        <v>0.05</v>
      </c>
      <c r="T146" s="44" t="s">
        <v>354</v>
      </c>
      <c r="U146" s="61" t="s">
        <v>353</v>
      </c>
    </row>
    <row r="147" spans="1:21" ht="31.9" customHeight="1" x14ac:dyDescent="0.25">
      <c r="A147" s="12" t="s">
        <v>174</v>
      </c>
      <c r="B147" s="8">
        <v>16</v>
      </c>
      <c r="C147" s="14">
        <v>470.1622314453125</v>
      </c>
      <c r="E147" s="57">
        <v>12.99</v>
      </c>
      <c r="F147" s="44">
        <v>19.809999999999999</v>
      </c>
      <c r="G147" s="44"/>
      <c r="H147" s="44"/>
      <c r="I147" s="44">
        <v>67.5</v>
      </c>
      <c r="J147" s="44"/>
      <c r="K147" s="44"/>
      <c r="L147" s="44"/>
      <c r="M147" s="44"/>
      <c r="N147" s="44">
        <v>326.24</v>
      </c>
      <c r="O147" s="44"/>
      <c r="P147" s="44"/>
      <c r="Q147" s="44">
        <v>0.88</v>
      </c>
      <c r="R147" s="44"/>
      <c r="S147" s="44">
        <v>0.05</v>
      </c>
      <c r="T147" s="44" t="s">
        <v>354</v>
      </c>
      <c r="U147" s="61" t="s">
        <v>353</v>
      </c>
    </row>
    <row r="148" spans="1:21" ht="31.9" customHeight="1" x14ac:dyDescent="0.25">
      <c r="A148" s="12" t="s">
        <v>175</v>
      </c>
      <c r="B148" s="8">
        <v>8</v>
      </c>
      <c r="C148" s="14">
        <v>593.55291748046875</v>
      </c>
      <c r="E148" s="57">
        <v>68.55</v>
      </c>
      <c r="F148" s="44">
        <v>76.42</v>
      </c>
      <c r="G148" s="44"/>
      <c r="H148" s="44"/>
      <c r="I148" s="44">
        <v>67.5</v>
      </c>
      <c r="J148" s="44"/>
      <c r="K148" s="44"/>
      <c r="L148" s="44"/>
      <c r="M148" s="44"/>
      <c r="N148" s="44">
        <v>326.24</v>
      </c>
      <c r="O148" s="44"/>
      <c r="P148" s="44"/>
      <c r="Q148" s="44">
        <v>0.88</v>
      </c>
      <c r="R148" s="44"/>
      <c r="S148" s="44">
        <v>0.05</v>
      </c>
      <c r="T148" s="44" t="s">
        <v>354</v>
      </c>
      <c r="U148" s="61" t="s">
        <v>353</v>
      </c>
    </row>
    <row r="149" spans="1:21" ht="31.9" customHeight="1" x14ac:dyDescent="0.25">
      <c r="A149" s="12" t="s">
        <v>176</v>
      </c>
      <c r="B149" s="8">
        <v>8</v>
      </c>
      <c r="C149" s="14">
        <v>564.44586181640625</v>
      </c>
      <c r="E149" s="57">
        <v>71.459999999999994</v>
      </c>
      <c r="F149" s="44">
        <v>47.05</v>
      </c>
      <c r="G149" s="44"/>
      <c r="H149" s="44"/>
      <c r="I149" s="44">
        <v>67.5</v>
      </c>
      <c r="J149" s="44"/>
      <c r="K149" s="44"/>
      <c r="L149" s="44"/>
      <c r="M149" s="44"/>
      <c r="N149" s="44">
        <v>326.24</v>
      </c>
      <c r="O149" s="44"/>
      <c r="P149" s="44"/>
      <c r="Q149" s="44">
        <v>0.88</v>
      </c>
      <c r="R149" s="44"/>
      <c r="S149" s="44">
        <v>0.05</v>
      </c>
      <c r="T149" s="44" t="s">
        <v>354</v>
      </c>
      <c r="U149" s="61" t="s">
        <v>353</v>
      </c>
    </row>
    <row r="150" spans="1:21" ht="31.9" customHeight="1" x14ac:dyDescent="0.25">
      <c r="A150" s="12" t="s">
        <v>177</v>
      </c>
      <c r="B150" s="8">
        <v>2</v>
      </c>
      <c r="C150" s="14">
        <v>1776.9149169921875</v>
      </c>
      <c r="E150" s="57">
        <v>974.96</v>
      </c>
      <c r="F150" s="44">
        <v>188.2</v>
      </c>
      <c r="G150" s="44"/>
      <c r="H150" s="44"/>
      <c r="I150" s="44">
        <v>125.1</v>
      </c>
      <c r="J150" s="44"/>
      <c r="K150" s="44"/>
      <c r="L150" s="44"/>
      <c r="M150" s="44"/>
      <c r="N150" s="44">
        <v>326.24</v>
      </c>
      <c r="O150" s="44"/>
      <c r="P150" s="44"/>
      <c r="Q150" s="44">
        <v>0.88</v>
      </c>
      <c r="R150" s="44"/>
      <c r="S150" s="44">
        <v>0.27800000000000002</v>
      </c>
      <c r="T150" s="44" t="s">
        <v>354</v>
      </c>
      <c r="U150" s="61" t="s">
        <v>353</v>
      </c>
    </row>
    <row r="151" spans="1:21" ht="31.9" customHeight="1" x14ac:dyDescent="0.25">
      <c r="A151" s="12" t="s">
        <v>178</v>
      </c>
      <c r="B151" s="8">
        <v>4</v>
      </c>
      <c r="C151" s="14">
        <v>3500.654052734375</v>
      </c>
      <c r="E151" s="57">
        <v>27.11</v>
      </c>
      <c r="F151" s="44">
        <v>37.35</v>
      </c>
      <c r="G151" s="44"/>
      <c r="H151" s="44"/>
      <c r="I151" s="44">
        <v>67.5</v>
      </c>
      <c r="J151" s="44">
        <v>1335</v>
      </c>
      <c r="K151" s="44">
        <v>1388.33</v>
      </c>
      <c r="L151" s="44"/>
      <c r="M151" s="44"/>
      <c r="N151" s="44">
        <v>326.24</v>
      </c>
      <c r="O151" s="44"/>
      <c r="P151" s="44"/>
      <c r="Q151" s="44">
        <v>0.88</v>
      </c>
      <c r="R151" s="44"/>
      <c r="S151" s="44">
        <v>0.05</v>
      </c>
      <c r="T151" s="44" t="s">
        <v>354</v>
      </c>
      <c r="U151" s="61" t="s">
        <v>353</v>
      </c>
    </row>
    <row r="152" spans="1:21" ht="31.9" customHeight="1" x14ac:dyDescent="0.25">
      <c r="A152" s="12" t="s">
        <v>179</v>
      </c>
      <c r="B152" s="8">
        <v>4</v>
      </c>
      <c r="C152" s="14">
        <v>1211.67919921875</v>
      </c>
      <c r="E152" s="57">
        <v>38.42</v>
      </c>
      <c r="F152" s="44">
        <v>53.49</v>
      </c>
      <c r="G152" s="44"/>
      <c r="H152" s="44"/>
      <c r="I152" s="44">
        <v>67.5</v>
      </c>
      <c r="J152" s="44">
        <v>615</v>
      </c>
      <c r="K152" s="44"/>
      <c r="L152" s="44"/>
      <c r="M152" s="44"/>
      <c r="N152" s="44">
        <v>326.24</v>
      </c>
      <c r="O152" s="44"/>
      <c r="P152" s="44"/>
      <c r="Q152" s="44">
        <v>0.88</v>
      </c>
      <c r="R152" s="44"/>
      <c r="S152" s="44">
        <v>0.05</v>
      </c>
      <c r="T152" s="44" t="s">
        <v>354</v>
      </c>
      <c r="U152" s="61" t="s">
        <v>353</v>
      </c>
    </row>
    <row r="153" spans="1:21" ht="31.9" customHeight="1" x14ac:dyDescent="0.25">
      <c r="A153" s="12" t="s">
        <v>180</v>
      </c>
      <c r="B153" s="8">
        <v>8</v>
      </c>
      <c r="C153" s="14">
        <v>1041.202392578125</v>
      </c>
      <c r="E153" s="57">
        <v>53.21</v>
      </c>
      <c r="F153" s="44">
        <v>71.22</v>
      </c>
      <c r="G153" s="44"/>
      <c r="H153" s="44"/>
      <c r="I153" s="44">
        <v>67.5</v>
      </c>
      <c r="J153" s="44">
        <v>427.5</v>
      </c>
      <c r="K153" s="44"/>
      <c r="L153" s="44"/>
      <c r="M153" s="44"/>
      <c r="N153" s="44">
        <v>326.24</v>
      </c>
      <c r="O153" s="44"/>
      <c r="P153" s="44"/>
      <c r="Q153" s="44">
        <v>0.88</v>
      </c>
      <c r="R153" s="44"/>
      <c r="S153" s="44">
        <v>0.05</v>
      </c>
      <c r="T153" s="44" t="s">
        <v>354</v>
      </c>
      <c r="U153" s="61" t="s">
        <v>353</v>
      </c>
    </row>
    <row r="154" spans="1:21" ht="31.9" customHeight="1" x14ac:dyDescent="0.25">
      <c r="A154" s="12" t="s">
        <v>181</v>
      </c>
      <c r="B154" s="8">
        <v>4</v>
      </c>
      <c r="C154" s="14">
        <v>1253.8931884765625</v>
      </c>
      <c r="E154" s="57">
        <v>55.89</v>
      </c>
      <c r="F154" s="44">
        <v>74.39</v>
      </c>
      <c r="G154" s="44"/>
      <c r="H154" s="44"/>
      <c r="I154" s="44">
        <v>67.5</v>
      </c>
      <c r="J154" s="44">
        <v>615</v>
      </c>
      <c r="K154" s="44"/>
      <c r="L154" s="44"/>
      <c r="M154" s="44"/>
      <c r="N154" s="44">
        <v>326.24</v>
      </c>
      <c r="O154" s="44"/>
      <c r="P154" s="44"/>
      <c r="Q154" s="44">
        <v>0.88</v>
      </c>
      <c r="R154" s="44"/>
      <c r="S154" s="44">
        <v>0.05</v>
      </c>
      <c r="T154" s="44" t="s">
        <v>354</v>
      </c>
      <c r="U154" s="61" t="s">
        <v>353</v>
      </c>
    </row>
    <row r="155" spans="1:21" ht="31.9" customHeight="1" x14ac:dyDescent="0.25">
      <c r="A155" s="12" t="s">
        <v>182</v>
      </c>
      <c r="B155" s="8">
        <v>16</v>
      </c>
      <c r="C155" s="14">
        <v>264.373779296875</v>
      </c>
      <c r="E155" s="57">
        <v>50.56</v>
      </c>
      <c r="F155" s="44">
        <v>106.76</v>
      </c>
      <c r="G155" s="44"/>
      <c r="H155" s="44"/>
      <c r="I155" s="44">
        <v>78.75</v>
      </c>
      <c r="J155" s="44"/>
      <c r="K155" s="44"/>
      <c r="L155" s="44"/>
      <c r="M155" s="44"/>
      <c r="N155" s="44"/>
      <c r="O155" s="44"/>
      <c r="P155" s="44"/>
      <c r="Q155" s="44">
        <v>4.26</v>
      </c>
      <c r="R155" s="44"/>
      <c r="S155" s="44">
        <v>0.05</v>
      </c>
      <c r="T155" s="44" t="s">
        <v>354</v>
      </c>
      <c r="U155" s="61" t="s">
        <v>353</v>
      </c>
    </row>
    <row r="156" spans="1:21" ht="31.9" customHeight="1" x14ac:dyDescent="0.25">
      <c r="A156" s="12" t="s">
        <v>183</v>
      </c>
      <c r="B156" s="8">
        <v>8</v>
      </c>
      <c r="C156" s="14">
        <v>234.28190612792969</v>
      </c>
      <c r="E156" s="57">
        <v>38.119999999999997</v>
      </c>
      <c r="F156" s="44">
        <v>91.85</v>
      </c>
      <c r="G156" s="44"/>
      <c r="H156" s="44"/>
      <c r="I156" s="44">
        <v>78.75</v>
      </c>
      <c r="J156" s="44"/>
      <c r="K156" s="44"/>
      <c r="L156" s="44"/>
      <c r="M156" s="44"/>
      <c r="N156" s="44"/>
      <c r="O156" s="44"/>
      <c r="P156" s="44"/>
      <c r="Q156" s="44">
        <v>4.26</v>
      </c>
      <c r="R156" s="44"/>
      <c r="S156" s="44">
        <v>0.05</v>
      </c>
      <c r="T156" s="44" t="s">
        <v>354</v>
      </c>
      <c r="U156" s="61" t="s">
        <v>353</v>
      </c>
    </row>
    <row r="157" spans="1:21" ht="31.9" customHeight="1" x14ac:dyDescent="0.25">
      <c r="A157" s="12" t="s">
        <v>184</v>
      </c>
      <c r="B157" s="8">
        <v>4</v>
      </c>
      <c r="C157" s="14">
        <v>2665.815673828125</v>
      </c>
      <c r="E157" s="57">
        <v>783.33</v>
      </c>
      <c r="F157" s="44">
        <v>345.2</v>
      </c>
      <c r="G157" s="44"/>
      <c r="H157" s="44"/>
      <c r="I157" s="44">
        <v>135.68</v>
      </c>
      <c r="J157" s="44">
        <v>1155</v>
      </c>
      <c r="K157" s="44"/>
      <c r="L157" s="44"/>
      <c r="M157" s="44"/>
      <c r="N157" s="44"/>
      <c r="O157" s="44"/>
      <c r="P157" s="44"/>
      <c r="Q157" s="44">
        <v>4.26</v>
      </c>
      <c r="R157" s="44"/>
      <c r="S157" s="44">
        <v>0.20100000000000001</v>
      </c>
      <c r="T157" s="44" t="s">
        <v>354</v>
      </c>
      <c r="U157" s="61" t="s">
        <v>353</v>
      </c>
    </row>
    <row r="158" spans="1:21" ht="31.9" customHeight="1" x14ac:dyDescent="0.25">
      <c r="A158" s="12" t="s">
        <v>186</v>
      </c>
      <c r="B158" s="8">
        <v>4</v>
      </c>
      <c r="C158" s="14">
        <v>2959.489013671875</v>
      </c>
      <c r="E158" s="57">
        <v>119.22</v>
      </c>
      <c r="F158" s="44">
        <v>198.21</v>
      </c>
      <c r="G158" s="44"/>
      <c r="H158" s="44"/>
      <c r="I158" s="44">
        <v>78.75</v>
      </c>
      <c r="J158" s="44">
        <v>1135</v>
      </c>
      <c r="K158" s="44">
        <v>1155</v>
      </c>
      <c r="L158" s="44"/>
      <c r="M158" s="44"/>
      <c r="N158" s="44"/>
      <c r="O158" s="44"/>
      <c r="P158" s="44"/>
      <c r="Q158" s="44">
        <v>4.26</v>
      </c>
      <c r="R158" s="44"/>
      <c r="S158" s="44">
        <v>0.05</v>
      </c>
      <c r="T158" s="44" t="s">
        <v>354</v>
      </c>
      <c r="U158" s="61" t="s">
        <v>353</v>
      </c>
    </row>
    <row r="159" spans="1:21" ht="31.9" customHeight="1" x14ac:dyDescent="0.25">
      <c r="A159" s="12" t="s">
        <v>187</v>
      </c>
      <c r="B159" s="8">
        <v>12</v>
      </c>
      <c r="C159" s="14">
        <v>1002.7606811523438</v>
      </c>
      <c r="E159" s="57">
        <v>19.57</v>
      </c>
      <c r="F159" s="44">
        <v>45.69</v>
      </c>
      <c r="G159" s="44"/>
      <c r="H159" s="44"/>
      <c r="I159" s="44">
        <v>78.75</v>
      </c>
      <c r="J159" s="44">
        <v>378.33</v>
      </c>
      <c r="K159" s="44">
        <v>385</v>
      </c>
      <c r="L159" s="44"/>
      <c r="M159" s="44"/>
      <c r="N159" s="44"/>
      <c r="O159" s="44"/>
      <c r="P159" s="44"/>
      <c r="Q159" s="44">
        <v>4.26</v>
      </c>
      <c r="R159" s="44"/>
      <c r="S159" s="44">
        <v>0.05</v>
      </c>
      <c r="T159" s="44" t="s">
        <v>354</v>
      </c>
      <c r="U159" s="61" t="s">
        <v>353</v>
      </c>
    </row>
    <row r="160" spans="1:21" ht="31.9" customHeight="1" x14ac:dyDescent="0.25">
      <c r="A160" s="12" t="s">
        <v>188</v>
      </c>
      <c r="B160" s="8">
        <v>4</v>
      </c>
      <c r="C160" s="14">
        <v>4969.55908203125</v>
      </c>
      <c r="E160" s="57">
        <v>888.53</v>
      </c>
      <c r="F160" s="44">
        <v>583.07000000000005</v>
      </c>
      <c r="G160" s="44"/>
      <c r="H160" s="44"/>
      <c r="I160" s="44">
        <v>290.25</v>
      </c>
      <c r="J160" s="44">
        <v>1830</v>
      </c>
      <c r="K160" s="44">
        <v>921.67</v>
      </c>
      <c r="L160" s="44"/>
      <c r="M160" s="44"/>
      <c r="N160" s="44"/>
      <c r="O160" s="44"/>
      <c r="P160" s="44"/>
      <c r="Q160" s="44">
        <v>4.26</v>
      </c>
      <c r="R160" s="44"/>
      <c r="S160" s="44">
        <v>0.43</v>
      </c>
      <c r="T160" s="44" t="s">
        <v>354</v>
      </c>
      <c r="U160" s="61" t="s">
        <v>353</v>
      </c>
    </row>
    <row r="161" spans="1:21" ht="31.9" customHeight="1" x14ac:dyDescent="0.25">
      <c r="A161" s="12" t="s">
        <v>189</v>
      </c>
      <c r="B161" s="8">
        <v>4</v>
      </c>
      <c r="C161" s="14">
        <v>1534.23681640625</v>
      </c>
      <c r="E161" s="57">
        <v>240.94</v>
      </c>
      <c r="F161" s="44">
        <v>173.11</v>
      </c>
      <c r="G161" s="44"/>
      <c r="H161" s="44"/>
      <c r="I161" s="44">
        <v>81.45</v>
      </c>
      <c r="J161" s="44">
        <v>895</v>
      </c>
      <c r="K161" s="44"/>
      <c r="L161" s="44"/>
      <c r="M161" s="44"/>
      <c r="N161" s="44"/>
      <c r="O161" s="44"/>
      <c r="P161" s="44"/>
      <c r="Q161" s="44">
        <v>4.26</v>
      </c>
      <c r="R161" s="44"/>
      <c r="S161" s="44">
        <v>5.3999999999999999E-2</v>
      </c>
      <c r="T161" s="44" t="s">
        <v>354</v>
      </c>
      <c r="U161" s="61" t="s">
        <v>353</v>
      </c>
    </row>
    <row r="162" spans="1:21" ht="31.9" customHeight="1" x14ac:dyDescent="0.25">
      <c r="A162" s="12" t="s">
        <v>190</v>
      </c>
      <c r="B162" s="8">
        <v>4</v>
      </c>
      <c r="C162" s="14">
        <v>2320.849853515625</v>
      </c>
      <c r="E162" s="57">
        <v>81.33</v>
      </c>
      <c r="F162" s="44">
        <v>142.19</v>
      </c>
      <c r="G162" s="44"/>
      <c r="H162" s="44"/>
      <c r="I162" s="44">
        <v>78.75</v>
      </c>
      <c r="J162" s="44">
        <v>895</v>
      </c>
      <c r="K162" s="44">
        <v>908.33</v>
      </c>
      <c r="L162" s="44"/>
      <c r="M162" s="44"/>
      <c r="N162" s="44"/>
      <c r="O162" s="44"/>
      <c r="P162" s="44"/>
      <c r="Q162" s="44">
        <v>4.26</v>
      </c>
      <c r="R162" s="44"/>
      <c r="S162" s="44">
        <v>0.05</v>
      </c>
      <c r="T162" s="44" t="s">
        <v>354</v>
      </c>
      <c r="U162" s="61" t="s">
        <v>353</v>
      </c>
    </row>
    <row r="163" spans="1:21" ht="31.9" customHeight="1" x14ac:dyDescent="0.25">
      <c r="A163" s="12" t="s">
        <v>191</v>
      </c>
      <c r="B163" s="8">
        <v>2</v>
      </c>
      <c r="C163" s="14">
        <v>806.72314453125</v>
      </c>
      <c r="E163" s="57">
        <v>364.12</v>
      </c>
      <c r="F163" s="44">
        <v>251.83</v>
      </c>
      <c r="G163" s="44"/>
      <c r="H163" s="44"/>
      <c r="I163" s="44">
        <v>113.18</v>
      </c>
      <c r="J163" s="44"/>
      <c r="K163" s="44"/>
      <c r="L163" s="44"/>
      <c r="M163" s="44"/>
      <c r="N163" s="44"/>
      <c r="O163" s="44"/>
      <c r="P163" s="44"/>
      <c r="Q163" s="44">
        <v>4.26</v>
      </c>
      <c r="R163" s="44"/>
      <c r="S163" s="44">
        <v>0.10100000000000001</v>
      </c>
      <c r="T163" s="44" t="s">
        <v>354</v>
      </c>
      <c r="U163" s="61" t="s">
        <v>353</v>
      </c>
    </row>
    <row r="164" spans="1:21" ht="31.9" customHeight="1" x14ac:dyDescent="0.25">
      <c r="A164" s="12" t="s">
        <v>192</v>
      </c>
      <c r="B164" s="8">
        <v>4</v>
      </c>
      <c r="C164" s="14">
        <v>1871.453369140625</v>
      </c>
      <c r="E164" s="57">
        <v>84.08</v>
      </c>
      <c r="F164" s="44">
        <v>117.14</v>
      </c>
      <c r="G164" s="44"/>
      <c r="H164" s="44"/>
      <c r="I164" s="44">
        <v>105.26</v>
      </c>
      <c r="J164" s="44">
        <v>1388.33</v>
      </c>
      <c r="K164" s="44"/>
      <c r="L164" s="44"/>
      <c r="M164" s="44"/>
      <c r="N164" s="44"/>
      <c r="O164" s="44"/>
      <c r="P164" s="44"/>
      <c r="Q164" s="44">
        <v>6.51</v>
      </c>
      <c r="R164" s="44"/>
      <c r="S164" s="44">
        <v>0.05</v>
      </c>
      <c r="T164" s="44" t="s">
        <v>354</v>
      </c>
      <c r="U164" s="61" t="s">
        <v>353</v>
      </c>
    </row>
    <row r="165" spans="1:21" ht="31.9" customHeight="1" x14ac:dyDescent="0.25">
      <c r="A165" s="12" t="s">
        <v>193</v>
      </c>
      <c r="B165" s="8">
        <v>8</v>
      </c>
      <c r="C165" s="14">
        <v>2327.4091796875</v>
      </c>
      <c r="E165" s="57">
        <v>280.58</v>
      </c>
      <c r="F165" s="44">
        <v>268.48</v>
      </c>
      <c r="G165" s="44"/>
      <c r="H165" s="44"/>
      <c r="I165" s="44">
        <v>105.26</v>
      </c>
      <c r="J165" s="44">
        <v>1455</v>
      </c>
      <c r="K165" s="44"/>
      <c r="L165" s="44"/>
      <c r="M165" s="44"/>
      <c r="N165" s="44"/>
      <c r="O165" s="44"/>
      <c r="P165" s="44"/>
      <c r="Q165" s="44">
        <v>6.51</v>
      </c>
      <c r="R165" s="44"/>
      <c r="S165" s="44">
        <v>0.05</v>
      </c>
      <c r="T165" s="44" t="s">
        <v>354</v>
      </c>
      <c r="U165" s="61" t="s">
        <v>353</v>
      </c>
    </row>
    <row r="166" spans="1:21" ht="31.9" customHeight="1" x14ac:dyDescent="0.25">
      <c r="A166" s="12" t="s">
        <v>194</v>
      </c>
      <c r="B166" s="8">
        <v>2</v>
      </c>
      <c r="C166" s="14">
        <v>5473.2490234375</v>
      </c>
      <c r="E166" s="57">
        <v>116.43</v>
      </c>
      <c r="F166" s="44">
        <v>180.82</v>
      </c>
      <c r="G166" s="44"/>
      <c r="H166" s="44"/>
      <c r="I166" s="44">
        <v>105.26</v>
      </c>
      <c r="J166" s="44">
        <v>2273.33</v>
      </c>
      <c r="K166" s="44">
        <v>2293.33</v>
      </c>
      <c r="L166" s="44"/>
      <c r="M166" s="44"/>
      <c r="N166" s="44"/>
      <c r="O166" s="44"/>
      <c r="P166" s="44"/>
      <c r="Q166" s="44">
        <v>6.51</v>
      </c>
      <c r="R166" s="44"/>
      <c r="S166" s="44">
        <v>0.05</v>
      </c>
      <c r="T166" s="44" t="s">
        <v>354</v>
      </c>
      <c r="U166" s="61" t="s">
        <v>353</v>
      </c>
    </row>
    <row r="167" spans="1:21" ht="31.9" customHeight="1" x14ac:dyDescent="0.25">
      <c r="A167" s="12" t="s">
        <v>195</v>
      </c>
      <c r="B167" s="8">
        <v>4</v>
      </c>
      <c r="C167" s="14">
        <v>1865.1217041015625</v>
      </c>
      <c r="E167" s="57">
        <v>121.39</v>
      </c>
      <c r="F167" s="44">
        <v>172.4</v>
      </c>
      <c r="G167" s="44"/>
      <c r="H167" s="44"/>
      <c r="I167" s="44">
        <v>105.26</v>
      </c>
      <c r="J167" s="44">
        <v>641.66999999999996</v>
      </c>
      <c r="K167" s="44">
        <v>648.33000000000004</v>
      </c>
      <c r="L167" s="44"/>
      <c r="M167" s="44"/>
      <c r="N167" s="44"/>
      <c r="O167" s="44"/>
      <c r="P167" s="44"/>
      <c r="Q167" s="44">
        <v>6.51</v>
      </c>
      <c r="R167" s="44"/>
      <c r="S167" s="44">
        <v>0.05</v>
      </c>
      <c r="T167" s="44" t="s">
        <v>354</v>
      </c>
      <c r="U167" s="61" t="s">
        <v>353</v>
      </c>
    </row>
    <row r="168" spans="1:21" ht="31.9" customHeight="1" x14ac:dyDescent="0.25">
      <c r="A168" s="12" t="s">
        <v>196</v>
      </c>
      <c r="B168" s="8">
        <v>4</v>
      </c>
      <c r="C168" s="14">
        <v>2192.154296875</v>
      </c>
      <c r="E168" s="57">
        <v>30.59</v>
      </c>
      <c r="F168" s="44">
        <v>60.51</v>
      </c>
      <c r="G168" s="44"/>
      <c r="H168" s="44"/>
      <c r="I168" s="44">
        <v>105.26</v>
      </c>
      <c r="J168" s="44">
        <v>881.67</v>
      </c>
      <c r="K168" s="44">
        <v>908.33</v>
      </c>
      <c r="L168" s="44"/>
      <c r="M168" s="44"/>
      <c r="N168" s="44"/>
      <c r="O168" s="44"/>
      <c r="P168" s="44"/>
      <c r="Q168" s="44">
        <v>6.51</v>
      </c>
      <c r="R168" s="44"/>
      <c r="S168" s="44">
        <v>0.05</v>
      </c>
      <c r="T168" s="44" t="s">
        <v>354</v>
      </c>
      <c r="U168" s="61" t="s">
        <v>353</v>
      </c>
    </row>
    <row r="169" spans="1:21" ht="31.9" customHeight="1" x14ac:dyDescent="0.25">
      <c r="A169" s="12" t="s">
        <v>197</v>
      </c>
      <c r="B169" s="8">
        <v>4</v>
      </c>
      <c r="C169" s="14">
        <v>2430.87646484375</v>
      </c>
      <c r="E169" s="57">
        <v>104.25</v>
      </c>
      <c r="F169" s="44">
        <v>163.86</v>
      </c>
      <c r="G169" s="44"/>
      <c r="H169" s="44"/>
      <c r="I169" s="44">
        <v>105.26</v>
      </c>
      <c r="J169" s="44">
        <v>908.33</v>
      </c>
      <c r="K169" s="44">
        <v>921.67</v>
      </c>
      <c r="L169" s="44"/>
      <c r="M169" s="44"/>
      <c r="N169" s="44"/>
      <c r="O169" s="44"/>
      <c r="P169" s="44"/>
      <c r="Q169" s="44">
        <v>6.51</v>
      </c>
      <c r="R169" s="44"/>
      <c r="S169" s="44">
        <v>0.05</v>
      </c>
      <c r="T169" s="44" t="s">
        <v>354</v>
      </c>
      <c r="U169" s="61" t="s">
        <v>353</v>
      </c>
    </row>
    <row r="170" spans="1:21" ht="31.9" customHeight="1" x14ac:dyDescent="0.25">
      <c r="A170" s="12" t="s">
        <v>198</v>
      </c>
      <c r="B170" s="8">
        <v>4</v>
      </c>
      <c r="C170" s="14">
        <v>1988.2110595703125</v>
      </c>
      <c r="E170" s="57">
        <v>55.57</v>
      </c>
      <c r="F170" s="44">
        <v>100.12</v>
      </c>
      <c r="G170" s="44"/>
      <c r="H170" s="44"/>
      <c r="I170" s="44">
        <v>105.26</v>
      </c>
      <c r="J170" s="44">
        <v>765</v>
      </c>
      <c r="K170" s="44">
        <v>775</v>
      </c>
      <c r="L170" s="44"/>
      <c r="M170" s="44"/>
      <c r="N170" s="44"/>
      <c r="O170" s="44"/>
      <c r="P170" s="44"/>
      <c r="Q170" s="44">
        <v>6.51</v>
      </c>
      <c r="R170" s="44"/>
      <c r="S170" s="44">
        <v>0.05</v>
      </c>
      <c r="T170" s="44" t="s">
        <v>354</v>
      </c>
      <c r="U170" s="61" t="s">
        <v>353</v>
      </c>
    </row>
    <row r="171" spans="1:21" ht="31.9" customHeight="1" x14ac:dyDescent="0.25">
      <c r="A171" s="12" t="s">
        <v>199</v>
      </c>
      <c r="B171" s="8">
        <v>4</v>
      </c>
      <c r="C171" s="14">
        <v>2192.154296875</v>
      </c>
      <c r="E171" s="57">
        <v>30.59</v>
      </c>
      <c r="F171" s="44">
        <v>60.51</v>
      </c>
      <c r="G171" s="44"/>
      <c r="H171" s="44"/>
      <c r="I171" s="44">
        <v>105.26</v>
      </c>
      <c r="J171" s="44">
        <v>881.67</v>
      </c>
      <c r="K171" s="44">
        <v>908.33</v>
      </c>
      <c r="L171" s="44"/>
      <c r="M171" s="44"/>
      <c r="N171" s="44"/>
      <c r="O171" s="44"/>
      <c r="P171" s="44"/>
      <c r="Q171" s="44">
        <v>6.51</v>
      </c>
      <c r="R171" s="44"/>
      <c r="S171" s="44">
        <v>0.05</v>
      </c>
      <c r="T171" s="44" t="s">
        <v>354</v>
      </c>
      <c r="U171" s="61" t="s">
        <v>353</v>
      </c>
    </row>
    <row r="172" spans="1:21" ht="31.9" customHeight="1" x14ac:dyDescent="0.25">
      <c r="A172" s="12" t="s">
        <v>200</v>
      </c>
      <c r="B172" s="8">
        <v>2</v>
      </c>
      <c r="C172" s="14">
        <v>2803.49853515625</v>
      </c>
      <c r="E172" s="57">
        <v>167.99</v>
      </c>
      <c r="F172" s="44">
        <v>228.87</v>
      </c>
      <c r="G172" s="44"/>
      <c r="H172" s="44"/>
      <c r="I172" s="44">
        <v>105.26</v>
      </c>
      <c r="J172" s="44">
        <v>1016.67</v>
      </c>
      <c r="K172" s="44">
        <v>1023.33</v>
      </c>
      <c r="L172" s="44"/>
      <c r="M172" s="44"/>
      <c r="N172" s="44"/>
      <c r="O172" s="44"/>
      <c r="P172" s="44"/>
      <c r="Q172" s="44">
        <v>6.51</v>
      </c>
      <c r="R172" s="44"/>
      <c r="S172" s="44">
        <v>0.05</v>
      </c>
      <c r="T172" s="44" t="s">
        <v>354</v>
      </c>
      <c r="U172" s="61" t="s">
        <v>353</v>
      </c>
    </row>
    <row r="173" spans="1:21" ht="31.9" customHeight="1" x14ac:dyDescent="0.25">
      <c r="A173" s="12" t="s">
        <v>201</v>
      </c>
      <c r="B173" s="8">
        <v>2</v>
      </c>
      <c r="C173" s="14">
        <v>3048.530029296875</v>
      </c>
      <c r="E173" s="57">
        <v>48.84</v>
      </c>
      <c r="F173" s="44">
        <v>70.78</v>
      </c>
      <c r="G173" s="44"/>
      <c r="H173" s="44"/>
      <c r="I173" s="44">
        <v>105.26</v>
      </c>
      <c r="J173" s="44">
        <v>1256.67</v>
      </c>
      <c r="K173" s="44">
        <v>1283.33</v>
      </c>
      <c r="L173" s="44"/>
      <c r="M173" s="44"/>
      <c r="N173" s="44"/>
      <c r="O173" s="44"/>
      <c r="P173" s="44"/>
      <c r="Q173" s="44">
        <v>6.51</v>
      </c>
      <c r="R173" s="44"/>
      <c r="S173" s="44">
        <v>0.05</v>
      </c>
      <c r="T173" s="44" t="s">
        <v>354</v>
      </c>
      <c r="U173" s="61" t="s">
        <v>353</v>
      </c>
    </row>
    <row r="174" spans="1:21" ht="31.9" customHeight="1" x14ac:dyDescent="0.25">
      <c r="A174" s="12" t="s">
        <v>202</v>
      </c>
      <c r="B174" s="8">
        <v>4</v>
      </c>
      <c r="C174" s="14">
        <v>3864.56396484375</v>
      </c>
      <c r="E174" s="57">
        <v>344.76</v>
      </c>
      <c r="F174" s="44">
        <v>250</v>
      </c>
      <c r="G174" s="44"/>
      <c r="H174" s="44"/>
      <c r="I174" s="44">
        <v>1000</v>
      </c>
      <c r="J174" s="44">
        <v>921.67</v>
      </c>
      <c r="K174" s="44">
        <v>935</v>
      </c>
      <c r="L174" s="44"/>
      <c r="M174" s="44"/>
      <c r="N174" s="44"/>
      <c r="O174" s="44"/>
      <c r="P174" s="44"/>
      <c r="Q174" s="44">
        <v>61.81</v>
      </c>
      <c r="R174" s="44"/>
      <c r="S174" s="44">
        <v>0.05</v>
      </c>
      <c r="T174" s="44" t="s">
        <v>354</v>
      </c>
      <c r="U174" s="61" t="s">
        <v>353</v>
      </c>
    </row>
    <row r="175" spans="1:21" ht="31.9" customHeight="1" x14ac:dyDescent="0.25">
      <c r="A175" s="12" t="s">
        <v>203</v>
      </c>
      <c r="B175" s="8">
        <v>4</v>
      </c>
      <c r="C175" s="14">
        <v>3567.7255859375</v>
      </c>
      <c r="E175" s="57">
        <v>418.61</v>
      </c>
      <c r="F175" s="44">
        <v>410.54</v>
      </c>
      <c r="G175" s="44"/>
      <c r="H175" s="44"/>
      <c r="I175" s="44">
        <v>500</v>
      </c>
      <c r="J175" s="44">
        <v>935</v>
      </c>
      <c r="K175" s="44">
        <v>948.33</v>
      </c>
      <c r="L175" s="44"/>
      <c r="M175" s="44"/>
      <c r="N175" s="44"/>
      <c r="O175" s="44"/>
      <c r="P175" s="44"/>
      <c r="Q175" s="44">
        <v>30.91</v>
      </c>
      <c r="R175" s="44"/>
      <c r="S175" s="44">
        <v>0.05</v>
      </c>
      <c r="T175" s="44" t="s">
        <v>354</v>
      </c>
      <c r="U175" s="61" t="s">
        <v>353</v>
      </c>
    </row>
    <row r="176" spans="1:21" ht="31.9" customHeight="1" x14ac:dyDescent="0.25">
      <c r="A176" s="12" t="s">
        <v>204</v>
      </c>
      <c r="B176" s="8">
        <v>4</v>
      </c>
      <c r="C176" s="14">
        <v>3432.75390625</v>
      </c>
      <c r="E176" s="57">
        <v>351.23</v>
      </c>
      <c r="F176" s="44">
        <v>355.21</v>
      </c>
      <c r="G176" s="44"/>
      <c r="H176" s="44"/>
      <c r="I176" s="44">
        <v>500</v>
      </c>
      <c r="J176" s="44">
        <v>935</v>
      </c>
      <c r="K176" s="44">
        <v>948.33</v>
      </c>
      <c r="L176" s="44"/>
      <c r="M176" s="44"/>
      <c r="N176" s="44"/>
      <c r="O176" s="44"/>
      <c r="P176" s="44"/>
      <c r="Q176" s="44">
        <v>30.91</v>
      </c>
      <c r="R176" s="44"/>
      <c r="S176" s="44">
        <v>0.05</v>
      </c>
      <c r="T176" s="44" t="s">
        <v>354</v>
      </c>
      <c r="U176" s="61" t="s">
        <v>353</v>
      </c>
    </row>
    <row r="177" spans="1:21" ht="31.9" customHeight="1" x14ac:dyDescent="0.25">
      <c r="A177" s="12" t="s">
        <v>206</v>
      </c>
      <c r="B177" s="8">
        <v>24</v>
      </c>
      <c r="C177" s="14">
        <v>2204.154541015625</v>
      </c>
      <c r="E177" s="57">
        <v>141.41999999999999</v>
      </c>
      <c r="F177" s="44">
        <v>397.59</v>
      </c>
      <c r="G177" s="44"/>
      <c r="H177" s="44"/>
      <c r="I177" s="44">
        <v>100</v>
      </c>
      <c r="J177" s="44">
        <v>369.17</v>
      </c>
      <c r="K177" s="44">
        <v>620.25</v>
      </c>
      <c r="L177" s="44">
        <v>369.17</v>
      </c>
      <c r="M177" s="44"/>
      <c r="N177" s="44"/>
      <c r="O177" s="44"/>
      <c r="P177" s="44"/>
      <c r="Q177" s="44">
        <v>6.18</v>
      </c>
      <c r="R177" s="44"/>
      <c r="S177" s="44">
        <v>0.05</v>
      </c>
      <c r="T177" s="44" t="s">
        <v>354</v>
      </c>
      <c r="U177" s="61" t="s">
        <v>353</v>
      </c>
    </row>
    <row r="178" spans="1:21" ht="31.9" customHeight="1" x14ac:dyDescent="0.25">
      <c r="A178" s="12" t="s">
        <v>208</v>
      </c>
      <c r="B178" s="8">
        <v>16</v>
      </c>
      <c r="C178" s="14">
        <v>2790.822509765625</v>
      </c>
      <c r="E178" s="57">
        <v>390.27</v>
      </c>
      <c r="F178" s="44">
        <v>566.11</v>
      </c>
      <c r="G178" s="44"/>
      <c r="H178" s="44"/>
      <c r="I178" s="44">
        <v>100</v>
      </c>
      <c r="J178" s="44">
        <v>407.08</v>
      </c>
      <c r="K178" s="44">
        <v>660.38</v>
      </c>
      <c r="L178" s="44">
        <v>407.08</v>
      </c>
      <c r="M178" s="44"/>
      <c r="N178" s="44"/>
      <c r="O178" s="44"/>
      <c r="P178" s="44"/>
      <c r="Q178" s="44">
        <v>6.18</v>
      </c>
      <c r="R178" s="44"/>
      <c r="S178" s="44">
        <v>0.05</v>
      </c>
      <c r="T178" s="44" t="s">
        <v>354</v>
      </c>
      <c r="U178" s="61" t="s">
        <v>353</v>
      </c>
    </row>
    <row r="179" spans="1:21" x14ac:dyDescent="0.25">
      <c r="A179" s="12" t="s">
        <v>212</v>
      </c>
      <c r="B179" s="8">
        <v>1</v>
      </c>
      <c r="C179" s="14">
        <v>27104.607421875</v>
      </c>
      <c r="E179" s="58">
        <v>980</v>
      </c>
      <c r="F179" s="49">
        <v>980</v>
      </c>
      <c r="G179" s="49">
        <v>288</v>
      </c>
      <c r="H179" s="49">
        <v>106</v>
      </c>
      <c r="I179" s="49">
        <v>882</v>
      </c>
      <c r="J179" s="49">
        <v>218</v>
      </c>
      <c r="K179" s="49">
        <v>128</v>
      </c>
      <c r="L179" s="49">
        <v>40</v>
      </c>
      <c r="M179" s="49">
        <v>2</v>
      </c>
      <c r="N179" s="49">
        <v>368</v>
      </c>
      <c r="O179" s="49">
        <v>0</v>
      </c>
      <c r="P179" s="49">
        <v>0</v>
      </c>
      <c r="Q179" s="49">
        <v>980</v>
      </c>
      <c r="R179" s="49">
        <v>0</v>
      </c>
      <c r="S179" s="44"/>
      <c r="T179" s="44"/>
      <c r="U179" s="61">
        <v>890</v>
      </c>
    </row>
    <row r="180" spans="1:21" x14ac:dyDescent="0.25">
      <c r="A180" s="12" t="s">
        <v>214</v>
      </c>
      <c r="B180" s="8">
        <v>1</v>
      </c>
      <c r="C180" s="14">
        <v>14982.1328125</v>
      </c>
      <c r="E180" s="59">
        <v>254853.03</v>
      </c>
      <c r="F180" s="54">
        <v>111794.62</v>
      </c>
      <c r="G180" s="54">
        <v>113344</v>
      </c>
      <c r="H180" s="54">
        <v>21000</v>
      </c>
      <c r="I180" s="54">
        <v>145473.81</v>
      </c>
      <c r="J180" s="54">
        <v>166674.04999999999</v>
      </c>
      <c r="K180" s="54">
        <v>105758.59</v>
      </c>
      <c r="L180" s="54">
        <v>15373.36</v>
      </c>
      <c r="M180" s="54">
        <v>3900</v>
      </c>
      <c r="N180" s="54">
        <v>139999.72</v>
      </c>
      <c r="O180" s="54">
        <v>0</v>
      </c>
      <c r="P180" s="54">
        <v>0</v>
      </c>
      <c r="Q180" s="54">
        <v>3216.28</v>
      </c>
      <c r="R180" s="54">
        <v>0</v>
      </c>
      <c r="S180" s="55"/>
      <c r="T180" s="55"/>
      <c r="U180" s="62"/>
    </row>
    <row r="181" spans="1:21" x14ac:dyDescent="0.25">
      <c r="A181" s="12"/>
      <c r="B181" s="8">
        <v>1</v>
      </c>
      <c r="C181" s="14">
        <v>23998.46875</v>
      </c>
    </row>
    <row r="182" spans="1:21" x14ac:dyDescent="0.25">
      <c r="A182" s="12"/>
      <c r="B182" s="8">
        <v>1</v>
      </c>
      <c r="C182" s="14">
        <v>10160.931640625</v>
      </c>
    </row>
    <row r="183" spans="1:21" x14ac:dyDescent="0.25">
      <c r="A183" s="12"/>
      <c r="B183" s="8">
        <v>1</v>
      </c>
      <c r="C183" s="14">
        <v>11512.732421875</v>
      </c>
    </row>
    <row r="184" spans="1:21" x14ac:dyDescent="0.25">
      <c r="A184" s="12"/>
      <c r="B184" s="8">
        <v>1</v>
      </c>
      <c r="C184" s="14">
        <v>88578.5</v>
      </c>
    </row>
    <row r="185" spans="1:21" x14ac:dyDescent="0.25">
      <c r="A185" s="13" t="s">
        <v>217</v>
      </c>
      <c r="B185" s="10">
        <v>1</v>
      </c>
      <c r="C185" s="15">
        <v>4400</v>
      </c>
      <c r="R185">
        <v>1</v>
      </c>
    </row>
    <row r="186" spans="1:21" x14ac:dyDescent="0.25">
      <c r="A186" s="24" t="s">
        <v>355</v>
      </c>
      <c r="B186" s="1">
        <f>SUM(totalDetails)</f>
        <v>987</v>
      </c>
      <c r="R186">
        <v>4400</v>
      </c>
    </row>
    <row r="187" spans="1:21" x14ac:dyDescent="0.25">
      <c r="C187" s="24" t="s">
        <v>356</v>
      </c>
      <c r="D187" s="25">
        <v>1370262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workbookViewId="0">
      <selection sqref="A1:I1"/>
    </sheetView>
  </sheetViews>
  <sheetFormatPr defaultColWidth="9.140625" defaultRowHeight="15" x14ac:dyDescent="0.25"/>
  <cols>
    <col min="1" max="1" width="6.7109375" style="27" customWidth="1"/>
    <col min="2" max="2" width="36.7109375" style="27" customWidth="1"/>
    <col min="3" max="3" width="8.7109375" style="27" customWidth="1"/>
    <col min="4" max="4" width="14.7109375" style="27" customWidth="1"/>
    <col min="5" max="5" width="4.7109375" style="27" customWidth="1"/>
    <col min="6" max="6" width="6.7109375" style="27" bestFit="1" customWidth="1"/>
    <col min="7" max="7" width="36.7109375" style="27" customWidth="1"/>
    <col min="8" max="8" width="8.7109375" style="27" customWidth="1"/>
    <col min="9" max="9" width="14.7109375" style="27" customWidth="1"/>
    <col min="10" max="10" width="9.140625" style="27" customWidth="1"/>
    <col min="11" max="16384" width="9.140625" style="27"/>
  </cols>
  <sheetData>
    <row r="1" spans="1:9" x14ac:dyDescent="0.25">
      <c r="D1" s="28"/>
      <c r="I1" s="28"/>
    </row>
    <row r="3" spans="1:9" x14ac:dyDescent="0.25">
      <c r="B3" s="29" t="s">
        <v>357</v>
      </c>
      <c r="C3" s="30" t="s">
        <v>304</v>
      </c>
      <c r="G3" s="29" t="s">
        <v>357</v>
      </c>
      <c r="H3" s="30" t="s">
        <v>304</v>
      </c>
    </row>
    <row r="5" spans="1:9" x14ac:dyDescent="0.25">
      <c r="A5" s="31" t="s">
        <v>358</v>
      </c>
      <c r="B5" s="112" t="s">
        <v>337</v>
      </c>
      <c r="C5" s="112"/>
      <c r="D5" s="112"/>
      <c r="F5" s="31" t="s">
        <v>358</v>
      </c>
      <c r="G5" s="112" t="s">
        <v>337</v>
      </c>
      <c r="H5" s="112"/>
      <c r="I5" s="112"/>
    </row>
    <row r="6" spans="1:9" x14ac:dyDescent="0.25">
      <c r="A6" s="31" t="s">
        <v>359</v>
      </c>
      <c r="B6" s="113" t="s">
        <v>247</v>
      </c>
      <c r="C6" s="113"/>
      <c r="D6" s="113"/>
      <c r="F6" s="31" t="s">
        <v>359</v>
      </c>
      <c r="G6" s="113" t="s">
        <v>247</v>
      </c>
      <c r="H6" s="113"/>
      <c r="I6" s="113"/>
    </row>
    <row r="7" spans="1:9" ht="9.9499999999999993" customHeight="1" x14ac:dyDescent="0.25"/>
    <row r="8" spans="1:9" ht="30" customHeight="1" x14ac:dyDescent="0.25">
      <c r="A8" s="32" t="s">
        <v>360</v>
      </c>
      <c r="B8" s="33" t="s">
        <v>8</v>
      </c>
      <c r="C8" s="33" t="s">
        <v>317</v>
      </c>
      <c r="D8" s="34" t="s">
        <v>244</v>
      </c>
      <c r="F8" s="32" t="s">
        <v>360</v>
      </c>
      <c r="G8" s="33" t="s">
        <v>8</v>
      </c>
      <c r="H8" s="33" t="s">
        <v>317</v>
      </c>
      <c r="I8" s="34" t="s">
        <v>244</v>
      </c>
    </row>
    <row r="9" spans="1:9" ht="24" customHeight="1" x14ac:dyDescent="0.25">
      <c r="A9" s="35">
        <v>1</v>
      </c>
      <c r="B9" s="36" t="s">
        <v>361</v>
      </c>
      <c r="C9" s="37">
        <v>2</v>
      </c>
      <c r="D9" s="38"/>
      <c r="F9" s="35">
        <v>1</v>
      </c>
      <c r="G9" s="36" t="s">
        <v>361</v>
      </c>
      <c r="H9" s="37">
        <v>2</v>
      </c>
      <c r="I9" s="38"/>
    </row>
    <row r="10" spans="1:9" ht="24" customHeight="1" x14ac:dyDescent="0.25">
      <c r="A10" s="35">
        <v>2</v>
      </c>
      <c r="B10" s="36" t="s">
        <v>362</v>
      </c>
      <c r="C10" s="37">
        <v>2</v>
      </c>
      <c r="D10" s="38"/>
      <c r="F10" s="35">
        <v>2</v>
      </c>
      <c r="G10" s="36" t="s">
        <v>362</v>
      </c>
      <c r="H10" s="37">
        <v>2</v>
      </c>
      <c r="I10" s="38"/>
    </row>
    <row r="11" spans="1:9" ht="24" customHeight="1" x14ac:dyDescent="0.25">
      <c r="A11" s="35">
        <v>3</v>
      </c>
      <c r="B11" s="36" t="s">
        <v>363</v>
      </c>
      <c r="C11" s="37">
        <v>20</v>
      </c>
      <c r="D11" s="38"/>
      <c r="F11" s="35">
        <v>3</v>
      </c>
      <c r="G11" s="36" t="s">
        <v>363</v>
      </c>
      <c r="H11" s="37">
        <v>20</v>
      </c>
      <c r="I11" s="38"/>
    </row>
    <row r="12" spans="1:9" ht="24" customHeight="1" x14ac:dyDescent="0.25">
      <c r="A12" s="35">
        <v>4</v>
      </c>
      <c r="B12" s="36" t="s">
        <v>364</v>
      </c>
      <c r="C12" s="37">
        <v>2</v>
      </c>
      <c r="D12" s="38"/>
      <c r="F12" s="35">
        <v>4</v>
      </c>
      <c r="G12" s="36" t="s">
        <v>364</v>
      </c>
      <c r="H12" s="37">
        <v>2</v>
      </c>
      <c r="I12" s="38"/>
    </row>
    <row r="13" spans="1:9" ht="24" customHeight="1" x14ac:dyDescent="0.25">
      <c r="A13" s="35">
        <v>5</v>
      </c>
      <c r="B13" s="36" t="s">
        <v>365</v>
      </c>
      <c r="C13" s="37">
        <v>1</v>
      </c>
      <c r="D13" s="38"/>
      <c r="F13" s="35">
        <v>5</v>
      </c>
      <c r="G13" s="36" t="s">
        <v>365</v>
      </c>
      <c r="H13" s="37">
        <v>1</v>
      </c>
      <c r="I13" s="38"/>
    </row>
    <row r="14" spans="1:9" ht="24" customHeight="1" x14ac:dyDescent="0.25">
      <c r="A14" s="35">
        <v>6</v>
      </c>
      <c r="B14" s="36" t="s">
        <v>366</v>
      </c>
      <c r="C14" s="37">
        <v>8</v>
      </c>
      <c r="D14" s="38"/>
      <c r="F14" s="35">
        <v>6</v>
      </c>
      <c r="G14" s="36" t="s">
        <v>366</v>
      </c>
      <c r="H14" s="37">
        <v>8</v>
      </c>
      <c r="I14" s="38"/>
    </row>
    <row r="15" spans="1:9" ht="24" customHeight="1" x14ac:dyDescent="0.25">
      <c r="A15" s="35">
        <v>7</v>
      </c>
      <c r="B15" s="37" t="s">
        <v>367</v>
      </c>
      <c r="C15" s="37">
        <v>8</v>
      </c>
      <c r="D15" s="38"/>
      <c r="F15" s="35">
        <v>7</v>
      </c>
      <c r="G15" s="37" t="s">
        <v>367</v>
      </c>
      <c r="H15" s="37">
        <v>8</v>
      </c>
      <c r="I15" s="38"/>
    </row>
    <row r="16" spans="1:9" ht="24" customHeight="1" x14ac:dyDescent="0.25">
      <c r="A16" s="35">
        <v>8</v>
      </c>
      <c r="B16" s="37" t="s">
        <v>368</v>
      </c>
      <c r="C16" s="37">
        <v>1</v>
      </c>
      <c r="D16" s="38"/>
      <c r="F16" s="35">
        <v>8</v>
      </c>
      <c r="G16" s="37" t="s">
        <v>368</v>
      </c>
      <c r="H16" s="37">
        <v>1</v>
      </c>
      <c r="I16" s="38"/>
    </row>
    <row r="17" spans="1:9" ht="24" customHeight="1" x14ac:dyDescent="0.25">
      <c r="A17" s="35">
        <v>9</v>
      </c>
      <c r="B17" s="37" t="s">
        <v>369</v>
      </c>
      <c r="C17" s="37">
        <v>1</v>
      </c>
      <c r="D17" s="38"/>
      <c r="F17" s="35">
        <v>9</v>
      </c>
      <c r="G17" s="37" t="s">
        <v>369</v>
      </c>
      <c r="H17" s="37">
        <v>1</v>
      </c>
      <c r="I17" s="38"/>
    </row>
    <row r="18" spans="1:9" ht="24" customHeight="1" x14ac:dyDescent="0.25">
      <c r="A18" s="35">
        <v>10</v>
      </c>
      <c r="B18" s="37" t="s">
        <v>370</v>
      </c>
      <c r="C18" s="37">
        <v>1</v>
      </c>
      <c r="D18" s="38"/>
      <c r="F18" s="35">
        <v>10</v>
      </c>
      <c r="G18" s="37" t="s">
        <v>370</v>
      </c>
      <c r="H18" s="37">
        <v>1</v>
      </c>
      <c r="I18" s="38"/>
    </row>
    <row r="19" spans="1:9" ht="24" customHeight="1" x14ac:dyDescent="0.25">
      <c r="A19" s="35">
        <v>11</v>
      </c>
      <c r="B19" s="37" t="s">
        <v>371</v>
      </c>
      <c r="C19" s="37">
        <v>1</v>
      </c>
      <c r="D19" s="38"/>
      <c r="F19" s="35">
        <v>11</v>
      </c>
      <c r="G19" s="37" t="s">
        <v>371</v>
      </c>
      <c r="H19" s="37">
        <v>1</v>
      </c>
      <c r="I19" s="38"/>
    </row>
    <row r="20" spans="1:9" ht="24" customHeight="1" x14ac:dyDescent="0.25">
      <c r="A20" s="35">
        <v>12</v>
      </c>
      <c r="B20" s="37" t="s">
        <v>372</v>
      </c>
      <c r="C20" s="37">
        <v>1</v>
      </c>
      <c r="D20" s="38"/>
      <c r="F20" s="35">
        <v>12</v>
      </c>
      <c r="G20" s="37" t="s">
        <v>372</v>
      </c>
      <c r="H20" s="37">
        <v>1</v>
      </c>
      <c r="I20" s="38"/>
    </row>
    <row r="21" spans="1:9" ht="24" customHeight="1" x14ac:dyDescent="0.25">
      <c r="A21" s="35">
        <v>13</v>
      </c>
      <c r="B21" s="37" t="s">
        <v>373</v>
      </c>
      <c r="C21" s="37">
        <v>1</v>
      </c>
      <c r="D21" s="38"/>
      <c r="F21" s="35">
        <v>13</v>
      </c>
      <c r="G21" s="37" t="s">
        <v>373</v>
      </c>
      <c r="H21" s="37">
        <v>1</v>
      </c>
      <c r="I21" s="38"/>
    </row>
    <row r="22" spans="1:9" ht="24" customHeight="1" x14ac:dyDescent="0.25">
      <c r="A22" s="39">
        <v>14</v>
      </c>
      <c r="B22" s="40" t="s">
        <v>374</v>
      </c>
      <c r="C22" s="40">
        <v>1</v>
      </c>
      <c r="D22" s="41"/>
      <c r="F22" s="39">
        <v>14</v>
      </c>
      <c r="G22" s="40" t="s">
        <v>374</v>
      </c>
      <c r="H22" s="40">
        <v>1</v>
      </c>
      <c r="I22" s="41"/>
    </row>
    <row r="23" spans="1:9" x14ac:dyDescent="0.25">
      <c r="A23" s="27">
        <v>15</v>
      </c>
      <c r="B23" s="27" t="s">
        <v>375</v>
      </c>
      <c r="C23" s="27">
        <v>1</v>
      </c>
      <c r="F23" s="27">
        <v>15</v>
      </c>
      <c r="G23" s="27" t="s">
        <v>375</v>
      </c>
      <c r="H23" s="27">
        <v>1</v>
      </c>
    </row>
    <row r="24" spans="1:9" x14ac:dyDescent="0.25">
      <c r="A24" s="27">
        <v>16</v>
      </c>
      <c r="B24" s="27" t="s">
        <v>376</v>
      </c>
      <c r="C24" s="27">
        <v>1</v>
      </c>
      <c r="F24" s="27">
        <v>16</v>
      </c>
      <c r="G24" s="27" t="s">
        <v>376</v>
      </c>
      <c r="H24" s="27">
        <v>1</v>
      </c>
    </row>
    <row r="25" spans="1:9" x14ac:dyDescent="0.25">
      <c r="A25" s="27">
        <v>17</v>
      </c>
      <c r="B25" s="27" t="s">
        <v>377</v>
      </c>
      <c r="C25" s="27">
        <v>1</v>
      </c>
      <c r="F25" s="27">
        <v>17</v>
      </c>
      <c r="G25" s="27" t="s">
        <v>377</v>
      </c>
      <c r="H25" s="27">
        <v>1</v>
      </c>
    </row>
    <row r="26" spans="1:9" x14ac:dyDescent="0.25">
      <c r="A26" s="27">
        <v>18</v>
      </c>
      <c r="B26" s="27" t="s">
        <v>378</v>
      </c>
      <c r="C26" s="27">
        <v>1</v>
      </c>
      <c r="F26" s="27">
        <v>18</v>
      </c>
      <c r="G26" s="27" t="s">
        <v>378</v>
      </c>
      <c r="H26" s="27">
        <v>1</v>
      </c>
    </row>
    <row r="27" spans="1:9" x14ac:dyDescent="0.25">
      <c r="A27" s="27">
        <v>19</v>
      </c>
      <c r="B27" s="27" t="s">
        <v>379</v>
      </c>
      <c r="C27" s="27">
        <v>1</v>
      </c>
      <c r="F27" s="27">
        <v>19</v>
      </c>
      <c r="G27" s="27" t="s">
        <v>379</v>
      </c>
      <c r="H27" s="27">
        <v>1</v>
      </c>
    </row>
    <row r="28" spans="1:9" x14ac:dyDescent="0.25">
      <c r="A28" s="27">
        <v>20</v>
      </c>
      <c r="B28" s="27" t="s">
        <v>380</v>
      </c>
      <c r="C28" s="27">
        <v>7</v>
      </c>
      <c r="F28" s="27">
        <v>20</v>
      </c>
      <c r="G28" s="27" t="s">
        <v>380</v>
      </c>
      <c r="H28" s="27">
        <v>7</v>
      </c>
    </row>
    <row r="29" spans="1:9" x14ac:dyDescent="0.25">
      <c r="A29" s="27">
        <v>21</v>
      </c>
      <c r="B29" s="27" t="s">
        <v>381</v>
      </c>
      <c r="C29" s="27">
        <v>2</v>
      </c>
      <c r="F29" s="27">
        <v>21</v>
      </c>
      <c r="G29" s="27" t="s">
        <v>381</v>
      </c>
      <c r="H29" s="27">
        <v>2</v>
      </c>
    </row>
    <row r="30" spans="1:9" x14ac:dyDescent="0.25">
      <c r="A30" s="27">
        <v>22</v>
      </c>
      <c r="B30" s="27" t="s">
        <v>382</v>
      </c>
      <c r="C30" s="27">
        <v>3</v>
      </c>
      <c r="F30" s="27">
        <v>22</v>
      </c>
      <c r="G30" s="27" t="s">
        <v>382</v>
      </c>
      <c r="H30" s="27">
        <v>3</v>
      </c>
    </row>
    <row r="31" spans="1:9" x14ac:dyDescent="0.25">
      <c r="A31" s="27">
        <v>23</v>
      </c>
      <c r="B31" s="27" t="s">
        <v>383</v>
      </c>
      <c r="C31" s="27">
        <v>1</v>
      </c>
      <c r="F31" s="27">
        <v>23</v>
      </c>
      <c r="G31" s="27" t="s">
        <v>383</v>
      </c>
      <c r="H31" s="27">
        <v>1</v>
      </c>
    </row>
    <row r="32" spans="1:9" x14ac:dyDescent="0.25">
      <c r="A32" s="27">
        <v>24</v>
      </c>
      <c r="B32" s="27" t="s">
        <v>384</v>
      </c>
      <c r="C32" s="27">
        <v>1</v>
      </c>
      <c r="F32" s="27">
        <v>24</v>
      </c>
      <c r="G32" s="27" t="s">
        <v>384</v>
      </c>
      <c r="H32" s="27">
        <v>1</v>
      </c>
    </row>
    <row r="33" spans="1:8" x14ac:dyDescent="0.25">
      <c r="A33" s="27">
        <v>25</v>
      </c>
      <c r="B33" s="27" t="s">
        <v>385</v>
      </c>
      <c r="C33" s="27">
        <v>13</v>
      </c>
      <c r="F33" s="27">
        <v>25</v>
      </c>
      <c r="G33" s="27" t="s">
        <v>385</v>
      </c>
      <c r="H33" s="27">
        <v>13</v>
      </c>
    </row>
  </sheetData>
  <mergeCells count="4">
    <mergeCell ref="B5:D5"/>
    <mergeCell ref="B6:D6"/>
    <mergeCell ref="G5:I5"/>
    <mergeCell ref="G6:I6"/>
  </mergeCells>
  <printOptions horizontalCentered="1" verticalCentered="1"/>
  <pageMargins left="0.25" right="0.25" top="0.75" bottom="0.75" header="0.3" footer="0.3"/>
  <pageSetup paperSize="9" fitToWidth="0" orientation="landscape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КП</vt:lpstr>
      <vt:lpstr>Реестр</vt:lpstr>
      <vt:lpstr>Статистика</vt:lpstr>
      <vt:lpstr>Накладная</vt:lpstr>
      <vt:lpstr>Статистика!totalDetails</vt:lpstr>
      <vt:lpstr>Реестр!totalLaserflex</vt:lpstr>
      <vt:lpstr>КП!totalOrder</vt:lpstr>
      <vt:lpstr>Реестр!totalProweld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Danny S</cp:lastModifiedBy>
  <dcterms:modified xsi:type="dcterms:W3CDTF">2024-12-18T20:02:01Z</dcterms:modified>
</cp:coreProperties>
</file>