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jetos\"/>
    </mc:Choice>
  </mc:AlternateContent>
  <xr:revisionPtr revIDLastSave="0" documentId="8_{E26D3B9E-B23A-4B17-9CE5-6284906F4671}" xr6:coauthVersionLast="47" xr6:coauthVersionMax="47" xr10:uidLastSave="{00000000-0000-0000-0000-000000000000}"/>
  <bookViews>
    <workbookView xWindow="-110" yWindow="-110" windowWidth="19420" windowHeight="10300" tabRatio="474" activeTab="2" xr2:uid="{A1747F05-7549-401B-9093-F2B81871BE76}"/>
  </bookViews>
  <sheets>
    <sheet name="Base" sheetId="2" r:id="rId1"/>
    <sheet name="Análise" sheetId="3" r:id="rId2"/>
    <sheet name="Dashboard" sheetId="6" r:id="rId3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K2" i="3" s="1"/>
  <c r="I10" i="3"/>
  <c r="J3" i="3"/>
  <c r="K3" i="3" s="1"/>
  <c r="J4" i="3"/>
  <c r="K4" i="3" s="1"/>
  <c r="J5" i="3"/>
  <c r="K5" i="3" s="1"/>
  <c r="J6" i="3"/>
  <c r="K6" i="3" s="1"/>
  <c r="J7" i="3"/>
  <c r="K7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<sst xmlns="http://schemas.openxmlformats.org/spreadsheetml/2006/main" count="18430" uniqueCount="3687">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</sst>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pivotButton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0" fillId="4" borderId="0" xfId="0" applyNumberFormat="1" applyFill="1" applyAlignment="1">
      <alignment horizontal="left"/>
    </xf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3-4DF3-8F95-4247BB94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80486496"/>
        <c:axId val="2083117840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bg1">
                    <a:alpha val="98000"/>
                  </a:schemeClr>
                </a:solidFill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F3-4DF3-8F95-4247BB94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86496"/>
        <c:axId val="2083117840"/>
      </c:lineChart>
      <c:catAx>
        <c:axId val="20804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83117840"/>
        <c:crosses val="autoZero"/>
        <c:auto val="1"/>
        <c:lblAlgn val="ctr"/>
        <c:lblOffset val="100"/>
        <c:noMultiLvlLbl val="0"/>
      </c:catAx>
      <c:valAx>
        <c:axId val="20831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804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[Dashboard1.xlsx]Análise!Tabela dinâmica3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0">
                  <a:srgbClr val="CE0E49">
                    <a:lumMod val="95000"/>
                  </a:srgbClr>
                </a:gs>
                <a:gs pos="100000">
                  <a:srgbClr val="E27F06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27F0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Análise!$F$1:$F$2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CE0E49">
                      <a:lumMod val="95000"/>
                    </a:srgbClr>
                  </a:gs>
                  <a:gs pos="100000">
                    <a:srgbClr val="E27F06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/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7600</c:v>
                </c:pt>
                <c:pt idx="1">
                  <c:v>24300</c:v>
                </c:pt>
                <c:pt idx="2">
                  <c:v>38900</c:v>
                </c:pt>
                <c:pt idx="3">
                  <c:v>28300</c:v>
                </c:pt>
                <c:pt idx="4">
                  <c:v>8750</c:v>
                </c:pt>
                <c:pt idx="5">
                  <c:v>14500</c:v>
                </c:pt>
                <c:pt idx="6">
                  <c:v>25950</c:v>
                </c:pt>
                <c:pt idx="7">
                  <c:v>23450</c:v>
                </c:pt>
                <c:pt idx="8">
                  <c:v>25250</c:v>
                </c:pt>
                <c:pt idx="9">
                  <c:v>23450</c:v>
                </c:pt>
                <c:pt idx="10">
                  <c:v>6200</c:v>
                </c:pt>
                <c:pt idx="11">
                  <c:v>13450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A-48DD-A8A9-7C5AE9CB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76896"/>
        <c:axId val="297377648"/>
      </c:lineChart>
      <c:catAx>
        <c:axId val="20804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97377648"/>
        <c:crosses val="autoZero"/>
        <c:auto val="1"/>
        <c:lblAlgn val="ctr"/>
        <c:lblOffset val="100"/>
        <c:noMultiLvlLbl val="0"/>
      </c:catAx>
      <c:valAx>
        <c:axId val="2973776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804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não máximo</c:v>
          </c:tx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88200</c:v>
                </c:pt>
                <c:pt idx="1">
                  <c:v>86400</c:v>
                </c:pt>
                <c:pt idx="2">
                  <c:v>90150</c:v>
                </c:pt>
                <c:pt idx="3">
                  <c:v>0</c:v>
                </c:pt>
                <c:pt idx="4">
                  <c:v>86200</c:v>
                </c:pt>
                <c:pt idx="5">
                  <c:v>98850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C-454D-9891-04481BBE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94215024"/>
        <c:axId val="297396000"/>
      </c:barChart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E27F06">
                    <a:lumMod val="99000"/>
                  </a:srgbClr>
                </a:gs>
                <a:gs pos="100000">
                  <a:srgbClr val="CE0E49"/>
                </a:gs>
              </a:gsLst>
              <a:lin ang="5400000" scaled="1"/>
            </a:gradFill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Análise!$J$2:$J$7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111300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54D-9891-04481BBE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94205904"/>
        <c:axId val="600952112"/>
      </c:barChart>
      <c:catAx>
        <c:axId val="294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97396000"/>
        <c:crosses val="autoZero"/>
        <c:auto val="1"/>
        <c:lblAlgn val="ctr"/>
        <c:lblOffset val="100"/>
        <c:noMultiLvlLbl val="0"/>
      </c:catAx>
      <c:valAx>
        <c:axId val="2973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94215024"/>
        <c:crosses val="autoZero"/>
        <c:crossBetween val="between"/>
      </c:valAx>
      <c:valAx>
        <c:axId val="600952112"/>
        <c:scaling>
          <c:orientation val="minMax"/>
        </c:scaling>
        <c:delete val="0"/>
        <c:axPos val="r"/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205904"/>
        <c:crosses val="max"/>
        <c:crossBetween val="between"/>
      </c:valAx>
      <c:catAx>
        <c:axId val="29420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9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EC-4346-9C0C-19D06FE4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84784"/>
        <c:axId val="297374672"/>
      </c:lineChart>
      <c:catAx>
        <c:axId val="29418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97374672"/>
        <c:crosses val="autoZero"/>
        <c:auto val="1"/>
        <c:lblAlgn val="ctr"/>
        <c:lblOffset val="100"/>
        <c:noMultiLvlLbl val="0"/>
      </c:catAx>
      <c:valAx>
        <c:axId val="29737467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941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60-4051-9092-93E9763D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66544"/>
        <c:axId val="518092112"/>
      </c:lineChart>
      <c:catAx>
        <c:axId val="294166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518092112"/>
        <c:crosses val="autoZero"/>
        <c:auto val="1"/>
        <c:lblAlgn val="ctr"/>
        <c:lblOffset val="100"/>
        <c:noMultiLvlLbl val="0"/>
      </c:catAx>
      <c:valAx>
        <c:axId val="51809211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941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55-47DD-B72A-CC9BD2F7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5024"/>
        <c:axId val="518114432"/>
      </c:lineChart>
      <c:catAx>
        <c:axId val="40415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18114432"/>
        <c:crosses val="autoZero"/>
        <c:auto val="1"/>
        <c:lblAlgn val="ctr"/>
        <c:lblOffset val="100"/>
        <c:noMultiLvlLbl val="0"/>
      </c:catAx>
      <c:valAx>
        <c:axId val="51811443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04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4B-4037-AF2D-4D09EC24B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91776"/>
        <c:axId val="518131792"/>
      </c:lineChart>
      <c:catAx>
        <c:axId val="2080491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18131792"/>
        <c:crosses val="autoZero"/>
        <c:auto val="1"/>
        <c:lblAlgn val="ctr"/>
        <c:lblOffset val="100"/>
        <c:noMultiLvlLbl val="0"/>
      </c:catAx>
      <c:valAx>
        <c:axId val="51813179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0804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CA-4681-8423-E84563A5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24688"/>
        <c:axId val="518182880"/>
      </c:lineChart>
      <c:catAx>
        <c:axId val="258424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8182880"/>
        <c:crosses val="autoZero"/>
        <c:auto val="1"/>
        <c:lblAlgn val="ctr"/>
        <c:lblOffset val="100"/>
        <c:noMultiLvlLbl val="0"/>
      </c:catAx>
      <c:valAx>
        <c:axId val="51818288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584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47-4884-9C8E-A889C581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80736"/>
        <c:axId val="384727664"/>
      </c:lineChart>
      <c:catAx>
        <c:axId val="2080480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27664"/>
        <c:crosses val="autoZero"/>
        <c:auto val="1"/>
        <c:lblAlgn val="ctr"/>
        <c:lblOffset val="100"/>
        <c:noMultiLvlLbl val="0"/>
      </c:catAx>
      <c:valAx>
        <c:axId val="38472766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0804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172687</xdr:rowOff>
    </xdr:from>
    <xdr:to>
      <xdr:col>30</xdr:col>
      <xdr:colOff>357910</xdr:colOff>
      <xdr:row>55</xdr:row>
      <xdr:rowOff>172699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5BE72D-ACD6-43F2-9501-3F852B060691}"/>
            </a:ext>
          </a:extLst>
        </xdr:cNvPr>
        <xdr:cNvSpPr/>
      </xdr:nvSpPr>
      <xdr:spPr>
        <a:xfrm>
          <a:off x="1" y="357414"/>
          <a:ext cx="18715182" cy="9975285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6FBB98-45D5-40F0-89AF-769A0C834611}"/>
            </a:ext>
          </a:extLst>
        </xdr:cNvPr>
        <xdr:cNvSpPr/>
      </xdr:nvSpPr>
      <xdr:spPr>
        <a:xfrm>
          <a:off x="8704489" y="2326544"/>
          <a:ext cx="7981949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3F9DA20-810F-4860-A479-6554AEBDF5BC}"/>
            </a:ext>
          </a:extLst>
        </xdr:cNvPr>
        <xdr:cNvSpPr/>
      </xdr:nvSpPr>
      <xdr:spPr>
        <a:xfrm>
          <a:off x="415018" y="2329263"/>
          <a:ext cx="8040460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195597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0929F0A-6067-4352-9742-BC987980CFAE}"/>
            </a:ext>
          </a:extLst>
        </xdr:cNvPr>
        <xdr:cNvSpPr/>
      </xdr:nvSpPr>
      <xdr:spPr>
        <a:xfrm>
          <a:off x="6133693" y="2424096"/>
          <a:ext cx="1977727" cy="40490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421819</xdr:colOff>
      <xdr:row>13</xdr:row>
      <xdr:rowOff>65525</xdr:rowOff>
    </xdr:from>
    <xdr:to>
      <xdr:col>27</xdr:col>
      <xdr:colOff>82825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B16222-ECE4-458B-B947-C33E27921D0A}"/>
            </a:ext>
          </a:extLst>
        </xdr:cNvPr>
        <xdr:cNvSpPr/>
      </xdr:nvSpPr>
      <xdr:spPr>
        <a:xfrm>
          <a:off x="10754176" y="2424096"/>
          <a:ext cx="5738863" cy="404909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43B97C6-1F94-4A58-8CBB-8D0A05B4FB48}"/>
            </a:ext>
          </a:extLst>
        </xdr:cNvPr>
        <xdr:cNvSpPr/>
      </xdr:nvSpPr>
      <xdr:spPr>
        <a:xfrm>
          <a:off x="3322713" y="6273149"/>
          <a:ext cx="1976085" cy="410167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4910C7A-B8E9-469D-8ECE-8B67BBB93778}"/>
            </a:ext>
          </a:extLst>
        </xdr:cNvPr>
        <xdr:cNvSpPr/>
      </xdr:nvSpPr>
      <xdr:spPr>
        <a:xfrm>
          <a:off x="5778952" y="6103074"/>
          <a:ext cx="10918372" cy="352915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39724" y="6751523"/>
          <a:ext cx="419099" cy="432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71A21D85-60A4-425E-860D-AF0812B71E61}"/>
            </a:ext>
          </a:extLst>
        </xdr:cNvPr>
        <xdr:cNvSpPr/>
      </xdr:nvSpPr>
      <xdr:spPr>
        <a:xfrm>
          <a:off x="14541500" y="6326217"/>
          <a:ext cx="1990054" cy="410168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410882</xdr:colOff>
      <xdr:row>16</xdr:row>
      <xdr:rowOff>121397</xdr:rowOff>
    </xdr:from>
    <xdr:to>
      <xdr:col>13</xdr:col>
      <xdr:colOff>513602</xdr:colOff>
      <xdr:row>31</xdr:row>
      <xdr:rowOff>177426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756626B-7807-4B33-A541-185C9EB12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177427</xdr:colOff>
      <xdr:row>16</xdr:row>
      <xdr:rowOff>9339</xdr:rowOff>
    </xdr:from>
    <xdr:to>
      <xdr:col>27</xdr:col>
      <xdr:colOff>205441</xdr:colOff>
      <xdr:row>31</xdr:row>
      <xdr:rowOff>157832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34165F5-157E-4D5A-A6D3-0131D6E8B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399143</xdr:colOff>
      <xdr:row>36</xdr:row>
      <xdr:rowOff>145142</xdr:rowOff>
    </xdr:from>
    <xdr:to>
      <xdr:col>9</xdr:col>
      <xdr:colOff>36285</xdr:colOff>
      <xdr:row>52</xdr:row>
      <xdr:rowOff>108857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AA3FA29-9EF3-4F48-B2A8-FA91D493D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558976</xdr:colOff>
      <xdr:row>13</xdr:row>
      <xdr:rowOff>82825</xdr:rowOff>
    </xdr:from>
    <xdr:to>
      <xdr:col>26</xdr:col>
      <xdr:colOff>553453</xdr:colOff>
      <xdr:row>15</xdr:row>
      <xdr:rowOff>88347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Produto">
              <a:extLst>
                <a:ext uri="{FF2B5EF4-FFF2-40B4-BE49-F238E27FC236}">
                  <a16:creationId xmlns:a16="http://schemas.microsoft.com/office/drawing/2014/main" id="{61F34C37-8E0A-43F3-8EEF-07A75DF7105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1431" y="2484280"/>
              <a:ext cx="5501658" cy="374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 fPrintsWithSheet="0"/>
  </xdr:twoCellAnchor>
  <xdr:twoCellAnchor editAs="oneCell">
    <xdr:from>
      <xdr:col>10</xdr:col>
      <xdr:colOff>250949</xdr:colOff>
      <xdr:row>13</xdr:row>
      <xdr:rowOff>87693</xdr:rowOff>
    </xdr:from>
    <xdr:to>
      <xdr:col>13</xdr:col>
      <xdr:colOff>15092</xdr:colOff>
      <xdr:row>15</xdr:row>
      <xdr:rowOff>92365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Ano">
              <a:extLst>
                <a:ext uri="{FF2B5EF4-FFF2-40B4-BE49-F238E27FC236}">
                  <a16:creationId xmlns:a16="http://schemas.microsoft.com/office/drawing/2014/main" id="{AB248575-0A57-4CD7-9D9A-A0C9714617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8806" y="2446264"/>
              <a:ext cx="1587500" cy="367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396733</xdr:colOff>
      <xdr:row>34</xdr:row>
      <xdr:rowOff>59819</xdr:rowOff>
    </xdr:from>
    <xdr:to>
      <xdr:col>8</xdr:col>
      <xdr:colOff>328691</xdr:colOff>
      <xdr:row>36</xdr:row>
      <xdr:rowOff>23007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Ano 4">
              <a:extLst>
                <a:ext uri="{FF2B5EF4-FFF2-40B4-BE49-F238E27FC236}">
                  <a16:creationId xmlns:a16="http://schemas.microsoft.com/office/drawing/2014/main" id="{7E1F06F1-60E0-416F-AC40-48BE6DB16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5662" y="6228390"/>
              <a:ext cx="1755315" cy="3260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73909</xdr:colOff>
      <xdr:row>34</xdr:row>
      <xdr:rowOff>96630</xdr:rowOff>
    </xdr:from>
    <xdr:to>
      <xdr:col>27</xdr:col>
      <xdr:colOff>22189</xdr:colOff>
      <xdr:row>36</xdr:row>
      <xdr:rowOff>87428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Ano 5">
              <a:extLst>
                <a:ext uri="{FF2B5EF4-FFF2-40B4-BE49-F238E27FC236}">
                  <a16:creationId xmlns:a16="http://schemas.microsoft.com/office/drawing/2014/main" id="{D77C12C9-AE83-40CA-8EAF-3ABD8022E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0766" y="6265201"/>
              <a:ext cx="1771637" cy="353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230188</xdr:colOff>
      <xdr:row>5</xdr:row>
      <xdr:rowOff>45492</xdr:rowOff>
    </xdr:from>
    <xdr:to>
      <xdr:col>4</xdr:col>
      <xdr:colOff>150813</xdr:colOff>
      <xdr:row>12</xdr:row>
      <xdr:rowOff>142875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BB592F4E-014A-4FF6-879A-133C2C3B1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521608</xdr:colOff>
      <xdr:row>5</xdr:row>
      <xdr:rowOff>173625</xdr:rowOff>
    </xdr:from>
    <xdr:to>
      <xdr:col>9</xdr:col>
      <xdr:colOff>116794</xdr:colOff>
      <xdr:row>12</xdr:row>
      <xdr:rowOff>34018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36A9BAB4-6047-4F95-BF04-2244176B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117929</xdr:colOff>
      <xdr:row>5</xdr:row>
      <xdr:rowOff>102189</xdr:rowOff>
    </xdr:from>
    <xdr:to>
      <xdr:col>13</xdr:col>
      <xdr:colOff>353786</xdr:colOff>
      <xdr:row>11</xdr:row>
      <xdr:rowOff>163286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C3433AE6-BFF2-4B6F-9B0B-7854584C0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371929</xdr:colOff>
      <xdr:row>6</xdr:row>
      <xdr:rowOff>20546</xdr:rowOff>
    </xdr:from>
    <xdr:to>
      <xdr:col>18</xdr:col>
      <xdr:colOff>0</xdr:colOff>
      <xdr:row>12</xdr:row>
      <xdr:rowOff>27214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677CF723-BFAF-43D2-A587-843840619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9071</xdr:colOff>
      <xdr:row>5</xdr:row>
      <xdr:rowOff>38688</xdr:rowOff>
    </xdr:from>
    <xdr:to>
      <xdr:col>22</xdr:col>
      <xdr:colOff>199571</xdr:colOff>
      <xdr:row>11</xdr:row>
      <xdr:rowOff>127000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4CC732AB-7AF0-495E-A799-778CE38C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189520</xdr:colOff>
      <xdr:row>5</xdr:row>
      <xdr:rowOff>93118</xdr:rowOff>
    </xdr:from>
    <xdr:to>
      <xdr:col>26</xdr:col>
      <xdr:colOff>381000</xdr:colOff>
      <xdr:row>11</xdr:row>
      <xdr:rowOff>145144</xdr:rowOff>
    </xdr:to>
    <xdr:graphicFrame macro="">
      <xdr:nvGraphicFramePr>
        <xdr:cNvPr id="106" name="Gráfico 105">
          <a:extLst>
            <a:ext uri="{FF2B5EF4-FFF2-40B4-BE49-F238E27FC236}">
              <a16:creationId xmlns:a16="http://schemas.microsoft.com/office/drawing/2014/main" id="{D3A930FD-9E8B-449A-9B57-D7E986C2A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/>
    </format>
    <format dxfId="29">
      <pivotArea type="topRight" dataOnly="0" labelOnly="1" outline="0" fieldPosition="0"/>
    </format>
    <format dxfId="28">
      <pivotArea field="2" type="button" dataOnly="0" labelOnly="1" outline="0" axis="axisCol" fieldPosition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1" type="button" dataOnly="0" labelOnly="1" outline="0"/>
    </format>
    <format dxfId="21">
      <pivotArea field="2" type="button" dataOnly="0" labelOnly="1" outline="0" axis="axisCol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1" type="button" dataOnly="0" labelOnly="1" outline="0"/>
    </format>
    <format dxfId="16">
      <pivotArea field="2" type="button" dataOnly="0" labelOnly="1" outline="0" axis="axisCol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1" type="button" dataOnly="0" labelOnly="1" outline="0"/>
    </format>
    <format dxfId="10">
      <pivotArea field="2" type="button" dataOnly="0" labelOnly="1" outline="0" axis="axisCol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/>
    </format>
    <format dxfId="5">
      <pivotArea field="2" type="button" dataOnly="0" labelOnly="1" outline="0" axis="axisCol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field="1" type="button" dataOnly="0" labelOnly="1" outline="0"/>
    </format>
    <format dxfId="0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1" type="button" dataOnly="0" labelOnly="1" outline="0"/>
    </format>
    <format dxfId="64">
      <pivotArea type="topRight" dataOnly="0" labelOnly="1" outline="0" fieldPosition="0"/>
    </format>
    <format dxfId="63">
      <pivotArea field="2" type="button" dataOnly="0" labelOnly="1" outline="0"/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3" type="button" dataOnly="0" labelOnly="1" outline="0" axis="axisRow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3" type="button" dataOnly="0" labelOnly="1" outline="0" axis="axisRow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outline="0" axis="axisValues" fieldPosition="0"/>
    </format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3" type="button" dataOnly="0" labelOnly="1" outline="0" axis="axisRow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3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9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h="1" x="4"/>
        <item h="1" x="0"/>
        <item h="1" x="2"/>
        <item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4"/>
    </i>
  </colItems>
  <dataFields count="1">
    <dataField name="Soma de Valor" fld="7" baseField="0" baseItem="0" numFmtId="165"/>
  </dataFields>
  <formats count="45">
    <format dxfId="114">
      <pivotArea outline="0" collapsedLevelsAreSubtotals="1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1" type="button" dataOnly="0" labelOnly="1" outline="0"/>
    </format>
    <format dxfId="109">
      <pivotArea type="topRight" dataOnly="0" labelOnly="1" outline="0" fieldPosition="0"/>
    </format>
    <format dxfId="108">
      <pivotArea field="2" type="button" dataOnly="0" labelOnly="1" outline="0" axis="axisRow" fieldPosition="0"/>
    </format>
    <format dxfId="107">
      <pivotArea dataOnly="0" labelOnly="1" grandRow="1" outline="0" fieldPosition="0"/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6" type="button" dataOnly="0" labelOnly="1" outline="0" axis="axisCol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2" count="0"/>
        </references>
      </pivotArea>
    </format>
    <format dxfId="99">
      <pivotArea dataOnly="0" labelOnly="1" fieldPosition="0">
        <references count="1">
          <reference field="6" count="0"/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6" type="button" dataOnly="0" labelOnly="1" outline="0" axis="axisCol" fieldPosition="0"/>
    </format>
    <format dxfId="94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fieldPosition="0">
        <references count="1">
          <reference field="6" count="0"/>
        </references>
      </pivotArea>
    </format>
    <format dxfId="91">
      <pivotArea outline="0" collapsedLevelsAreSubtotals="1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6" type="button" dataOnly="0" labelOnly="1" outline="0" axis="axisCol" fieldPosition="0"/>
    </format>
    <format dxfId="86">
      <pivotArea field="2" type="button" dataOnly="0" labelOnly="1" outline="0" axis="axisRow" fieldPosition="0"/>
    </format>
    <format dxfId="85">
      <pivotArea dataOnly="0" labelOnly="1" fieldPosition="0">
        <references count="1">
          <reference field="2" count="0"/>
        </references>
      </pivotArea>
    </format>
    <format dxfId="84">
      <pivotArea dataOnly="0" labelOnly="1" fieldPosition="0">
        <references count="1">
          <reference field="6" count="0"/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6" type="button" dataOnly="0" labelOnly="1" outline="0" axis="axisCol" fieldPosition="0"/>
    </format>
    <format dxfId="79">
      <pivotArea field="2" type="button" dataOnly="0" labelOnly="1" outline="0" axis="axisRow" fieldPosition="0"/>
    </format>
    <format dxfId="78">
      <pivotArea dataOnly="0" labelOnly="1" fieldPosition="0">
        <references count="1">
          <reference field="2" count="0"/>
        </references>
      </pivotArea>
    </format>
    <format dxfId="77">
      <pivotArea dataOnly="0" labelOnly="1" fieldPosition="0">
        <references count="1">
          <reference field="6" count="0"/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6" type="button" dataOnly="0" labelOnly="1" outline="0" axis="axisCol" fieldPosition="0"/>
    </format>
    <format dxfId="72">
      <pivotArea field="2" type="button" dataOnly="0" labelOnly="1" outline="0" axis="axisRow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dataOnly="0" labelOnly="1" fieldPosition="0">
        <references count="1">
          <reference field="6" count="0"/>
        </references>
      </pivotArea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1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2" type="button" dataOnly="0" labelOnly="1" outline="0" axis="axisRow" fieldPosition="0"/>
    </format>
    <format dxfId="154">
      <pivotArea dataOnly="0" labelOnly="1" fieldPosition="0">
        <references count="1">
          <reference field="2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1">
          <reference field="1" count="0"/>
        </references>
      </pivotArea>
    </format>
    <format dxfId="151">
      <pivotArea dataOnly="0" labelOnly="1" grandCol="1" outline="0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1" type="button" dataOnly="0" labelOnly="1" outline="0" axis="axisCol" fieldPosition="0"/>
    </format>
    <format dxfId="146">
      <pivotArea field="2" type="button" dataOnly="0" labelOnly="1" outline="0" axis="axisRow" fieldPosition="0"/>
    </format>
    <format dxfId="145">
      <pivotArea dataOnly="0" labelOnly="1" fieldPosition="0">
        <references count="1">
          <reference field="2" count="0"/>
        </references>
      </pivotArea>
    </format>
    <format dxfId="144">
      <pivotArea dataOnly="0" labelOnly="1" fieldPosition="0">
        <references count="1">
          <reference field="1" count="0"/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1" type="button" dataOnly="0" labelOnly="1" outline="0" axis="axisCol" fieldPosition="0"/>
    </format>
    <format dxfId="139">
      <pivotArea field="2" type="button" dataOnly="0" labelOnly="1" outline="0" axis="axisRow" fieldPosition="0"/>
    </format>
    <format dxfId="138">
      <pivotArea dataOnly="0" labelOnly="1" fieldPosition="0">
        <references count="1">
          <reference field="2" count="0"/>
        </references>
      </pivotArea>
    </format>
    <format dxfId="137">
      <pivotArea dataOnly="0" labelOnly="1" fieldPosition="0">
        <references count="1">
          <reference field="1" count="0"/>
        </references>
      </pivotArea>
    </format>
    <format dxfId="136">
      <pivotArea outline="0" collapsedLevelsAreSubtotals="1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type="origin" dataOnly="0" labelOnly="1" outline="0" fieldPosition="0"/>
    </format>
    <format dxfId="132">
      <pivotArea field="1" type="button" dataOnly="0" labelOnly="1" outline="0" axis="axisCol" fieldPosition="0"/>
    </format>
    <format dxfId="131">
      <pivotArea field="2" type="button" dataOnly="0" labelOnly="1" outline="0" axis="axisRow" fieldPosition="0"/>
    </format>
    <format dxfId="130">
      <pivotArea dataOnly="0" labelOnly="1" fieldPosition="0">
        <references count="1">
          <reference field="2" count="0"/>
        </references>
      </pivotArea>
    </format>
    <format dxfId="129">
      <pivotArea dataOnly="0" labelOnly="1" fieldPosition="0">
        <references count="1">
          <reference field="1" count="0"/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1" type="button" dataOnly="0" labelOnly="1" outline="0" axis="axisCol" fieldPosition="0"/>
    </format>
    <format dxfId="124">
      <pivotArea field="2" type="button" dataOnly="0" labelOnly="1" outline="0" axis="axisRow" fieldPosition="0"/>
    </format>
    <format dxfId="123">
      <pivotArea dataOnly="0" labelOnly="1" fieldPosition="0">
        <references count="1">
          <reference field="2" count="0"/>
        </references>
      </pivotArea>
    </format>
    <format dxfId="122">
      <pivotArea dataOnly="0" labelOnly="1" fieldPosition="0">
        <references count="1">
          <reference field="1" count="0"/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1" type="button" dataOnly="0" labelOnly="1" outline="0" axis="axisCol" fieldPosition="0"/>
    </format>
    <format dxfId="117">
      <pivotArea field="2" type="button" dataOnly="0" labelOnly="1" outline="0" axis="axisRow" fieldPosition="0"/>
    </format>
    <format dxfId="116">
      <pivotArea dataOnly="0" labelOnly="1" fieldPosition="0">
        <references count="1">
          <reference field="2" count="0"/>
        </references>
      </pivotArea>
    </format>
    <format dxfId="115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/>
    </format>
    <format dxfId="191">
      <pivotArea type="topRight" dataOnly="0" labelOnly="1" outline="0" fieldPosition="0"/>
    </format>
    <format dxfId="190">
      <pivotArea field="2" type="button" dataOnly="0" labelOnly="1" outline="0"/>
    </format>
    <format dxfId="189">
      <pivotArea dataOnly="0" labelOnly="1" grandRow="1" outline="0" fieldPosition="0"/>
    </format>
    <format dxfId="188">
      <pivotArea dataOnly="0" labelOnly="1" grandCol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3" type="button" dataOnly="0" labelOnly="1" outline="0" axis="axisRow" fieldPosition="0"/>
    </format>
    <format dxfId="184">
      <pivotArea dataOnly="0" labelOnly="1" fieldPosition="0">
        <references count="1">
          <reference field="3" count="0"/>
        </references>
      </pivotArea>
    </format>
    <format dxfId="183">
      <pivotArea dataOnly="0" labelOnly="1" outline="0" axis="axisValues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3" type="button" dataOnly="0" labelOnly="1" outline="0" axis="axisRow" fieldPosition="0"/>
    </format>
    <format dxfId="179">
      <pivotArea dataOnly="0" labelOnly="1" fieldPosition="0">
        <references count="1">
          <reference field="3" count="0"/>
        </references>
      </pivotArea>
    </format>
    <format dxfId="178">
      <pivotArea dataOnly="0" labelOnly="1" outline="0" axis="axisValues" fieldPosition="0"/>
    </format>
    <format dxfId="177">
      <pivotArea outline="0" collapsedLevelsAreSubtotals="1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3" type="button" dataOnly="0" labelOnly="1" outline="0" axis="axisRow" fieldPosition="0"/>
    </format>
    <format dxfId="173">
      <pivotArea dataOnly="0" labelOnly="1" fieldPosition="0">
        <references count="1">
          <reference field="3" count="0"/>
        </references>
      </pivotArea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3" type="button" dataOnly="0" labelOnly="1" outline="0" axis="axisRow" fieldPosition="0"/>
    </format>
    <format dxfId="168">
      <pivotArea dataOnly="0" labelOnly="1" fieldPosition="0">
        <references count="1">
          <reference field="3" count="0"/>
        </references>
      </pivotArea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3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/>
        <i x="5"/>
        <i x="0"/>
        <i x="2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/>
        <i x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221FB0A8-EC4E-43A2-90EB-A9D4440A74EB}" cache="SegmentaçãodeDados_Ano" caption="Ano" columnCount="3" showCaption="0" style="Estilo de Segmentação de Dados 2 2" rowHeight="241300"/>
  <slicer name="Produto" xr10:uid="{3A15E104-790E-448D-88B5-5BC3E6E0CC25}" cache="SegmentaçãodeDados_Produto" caption="Produto" columnCount="6" showCaption="0" style="Estilo de Segmentação de Dados 2" rowHeight="241300"/>
  <slicer name="Ano 4" xr10:uid="{6DCD6D37-1EDD-4FB8-9035-829423A58954}" cache="SegmentaçãodeDados_Ano1" caption="Ano" columnCount="3" showCaption="0" style="Estilo de Segmentação de Dados 2 2" rowHeight="241300"/>
  <slicer name="Ano 5" xr10:uid="{E2CD1445-3E96-4AB6-AB7E-0B37FE469DEA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203">
  <autoFilter ref="A1:H3670" xr:uid="{3BFD0F4B-AA2C-4CEF-951A-84BA08C8317D}"/>
  <tableColumns count="8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topLeftCell="A25" zoomScale="190" zoomScaleNormal="190" workbookViewId="0"/>
  </sheetViews>
  <sheetFormatPr defaultRowHeight="14.5" x14ac:dyDescent="0.35"/>
  <cols>
    <col min="1" max="1" width="10.90625" bestFit="1" customWidth="1"/>
    <col min="2" max="2" width="5.81640625" customWidth="1"/>
    <col min="3" max="3" width="5.90625" customWidth="1"/>
    <col min="4" max="4" width="15.08984375" bestFit="1" customWidth="1"/>
    <col min="5" max="5" width="19" bestFit="1" customWidth="1"/>
    <col min="6" max="6" width="11.08984375" bestFit="1" customWidth="1"/>
    <col min="7" max="7" width="13.90625" customWidth="1"/>
    <col min="8" max="8" width="9.1796875" bestFit="1" customWidth="1"/>
  </cols>
  <sheetData>
    <row r="1" spans="1:8" x14ac:dyDescent="0.3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35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35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35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35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35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35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35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35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35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35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35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35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35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35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35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35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35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35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35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35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35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35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35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35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35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35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35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35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35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35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35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35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35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35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35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35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35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35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35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35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35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35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35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35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35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35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35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35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35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35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35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35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35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35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35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35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35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35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35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35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35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35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35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35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35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35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35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35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35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35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35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35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35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35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35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35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35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35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35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35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35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35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35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35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35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35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35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35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35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35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35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35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35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35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35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35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35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35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35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35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35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35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35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35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35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35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35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35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35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35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35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35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35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35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35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35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35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35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35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35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35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35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35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35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35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35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35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35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35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35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35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35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35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35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35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35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35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35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35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35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35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35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35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35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35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35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35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35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35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35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35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35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35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35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35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35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35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35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35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35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35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35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35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35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35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35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35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35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35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35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35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35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35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35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35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35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35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35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35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35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35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35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35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35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35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35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35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35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35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35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35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35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35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35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35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35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35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35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35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35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35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35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35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35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35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35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35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35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35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35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35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35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35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35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35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35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35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35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35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35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35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35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35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35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35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35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35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35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35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35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35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35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35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35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35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35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35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35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35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35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35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35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35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35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35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35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35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35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35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35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35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35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35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35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35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35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35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35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35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35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35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35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35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35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35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35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35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35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35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35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35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35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35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35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35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35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35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35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35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35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35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35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35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35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35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35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35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35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35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35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35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35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35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35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35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35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35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35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35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35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35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35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35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35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35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35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35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35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35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35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35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35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35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35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35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35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35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35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35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35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35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35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35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35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35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35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35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35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35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35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35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35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35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35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35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35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35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35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35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35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35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35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35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35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35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35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35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35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35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35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35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35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35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35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35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35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35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35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35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35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35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35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35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35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35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35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35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35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35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35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35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35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35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35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35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35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35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35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35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35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35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35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35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35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35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35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35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35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35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35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35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35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35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35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35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35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35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35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35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35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35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35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35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35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35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35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35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35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35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35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35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35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35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35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35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35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35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35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35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35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35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35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35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35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35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35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35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35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35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35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35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35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35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35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35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35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35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35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35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35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35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35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35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35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35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35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35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35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35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35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35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35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35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35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35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35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35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35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35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35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35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35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35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35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35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35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35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35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35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35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35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35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35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35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35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35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35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35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35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35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35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35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35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35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35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35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35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35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35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35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35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35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35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35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35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35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35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35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35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35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35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35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35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35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35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35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35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35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35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35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35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35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35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35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35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35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35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35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35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35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35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35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35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35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35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35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35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35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35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35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35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35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35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35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35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35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35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35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35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35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35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35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35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35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35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35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35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35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35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35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35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35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35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35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35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35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35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35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35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35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35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35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35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35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35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35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35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35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35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35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35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35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35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35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35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35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35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35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35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35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35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35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35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35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35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35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35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35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35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35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35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35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35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35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35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35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35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35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35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35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35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35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35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35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35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35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35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35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35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35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35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35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35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35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35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35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35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35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35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35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35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35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35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35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35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35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35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35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35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35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35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35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35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35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35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35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35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35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35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35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35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35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35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35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35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35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35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35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35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35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35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35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35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35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35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35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35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35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35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35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35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35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35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35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35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35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35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35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35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35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35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35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35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35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35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35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35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35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35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35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35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35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35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35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35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35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35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35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35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35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35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35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35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35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35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35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35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35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35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35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35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35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35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35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35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35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35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35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35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35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35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35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35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35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35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35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35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35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35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35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35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35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35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35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35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35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35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35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35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35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35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35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35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35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35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35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35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35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35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35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35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35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35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35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35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35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35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35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35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35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35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35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35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35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35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35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35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35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35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35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35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35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35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35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35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35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35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35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35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35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35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35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35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35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35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35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35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35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35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35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35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35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35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35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35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35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35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35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35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35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35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35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35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35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35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35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35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35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35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35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35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35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35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35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35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35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35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35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35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35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35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35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35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35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35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35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35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35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35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35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35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35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35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35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35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35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35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35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35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35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35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35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35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35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35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35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35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35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35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35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35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35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35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35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35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35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35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35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35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35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35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35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35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35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35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35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35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35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35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35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35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35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35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35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35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35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35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35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35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35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35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35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35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35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35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35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35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35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35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35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35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35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35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35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35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35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35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35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35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35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35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35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35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35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35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35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35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35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35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35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35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35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35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35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35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35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35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35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35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35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35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35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35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35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35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35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35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35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35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35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35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35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35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35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35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35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35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35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35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35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35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35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35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35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35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35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35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35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35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35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35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35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35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35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35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35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35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35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35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35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35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35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35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35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35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35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35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35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35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35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35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35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35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35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35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35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35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35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35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35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35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35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35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35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35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35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35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35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35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35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35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35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35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35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35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35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35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35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35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35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35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35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35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35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35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35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35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35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35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35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35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35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35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35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35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35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35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35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35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35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35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35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35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35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35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35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35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35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35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35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35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35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35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35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35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35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35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35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35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35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35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35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35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35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35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35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35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35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35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35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35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35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35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35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35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35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35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35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35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35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35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35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35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35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35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35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35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35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35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35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35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35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35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35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35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35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35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35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35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35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35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35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35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35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35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35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35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35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35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35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35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35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35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35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35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35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35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35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35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35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35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35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35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35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35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35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35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35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35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35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35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35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35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35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35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35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35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35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35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35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35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35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35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35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35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35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35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35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35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35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35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35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35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35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35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35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35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35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35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35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35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35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35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35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35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35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35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35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35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35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35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35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35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35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35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35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35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35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35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35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35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35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35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35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35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35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35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35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35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35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35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35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35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35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35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35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35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35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35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35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35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35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35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35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35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35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35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35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35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35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35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35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35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35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35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35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35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35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35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35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35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35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35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35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35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35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35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35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35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35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35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35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35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35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35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35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35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35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35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35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35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35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35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35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35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35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35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35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35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35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35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35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35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35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35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35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35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35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35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35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35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35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35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35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35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35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35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35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35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35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35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35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35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35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35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35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35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35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35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35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35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35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35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35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35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35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35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35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35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35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35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35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35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35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35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35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35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35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35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35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35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35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35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35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35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35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35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35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35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35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35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35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35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35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35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35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35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35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35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35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35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35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35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35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35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35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35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35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35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35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35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35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35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35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35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35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35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35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35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35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35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35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35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35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35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35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35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35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35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35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35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35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35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35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35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35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35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35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35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35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35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35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35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35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35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35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35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35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35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35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35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35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35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35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35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35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35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35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35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35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35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35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35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35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35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35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35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35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35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35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35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35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35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35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35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35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35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35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35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35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35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35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35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35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35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35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35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35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35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35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35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35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35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35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35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35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35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35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35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35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35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35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35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35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35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35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35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35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35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35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35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35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35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35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35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35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35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35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35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35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35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35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35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35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35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35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35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35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35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35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35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35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35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35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35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35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35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35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35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35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35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35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35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35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35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35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35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35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35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35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35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35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35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35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35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35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35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35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35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35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35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35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35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35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35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35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35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35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35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35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35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35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35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35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35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35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35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35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35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35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35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35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35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35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35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35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35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35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35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35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35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35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35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35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35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35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35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35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35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35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35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35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35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35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35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35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35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35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35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35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35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35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35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35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35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35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35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35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35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35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35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35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35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35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35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35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35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35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35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35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35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35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35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35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35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35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35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35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35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35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35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35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35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35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35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35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35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35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35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35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35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35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35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35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35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35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35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35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35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35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35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35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35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35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35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35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35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35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35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35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35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35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35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35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35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35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35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35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35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35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35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35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35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35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35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35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35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35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35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35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35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35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35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35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35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35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35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35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35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35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35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35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35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35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35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35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35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35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35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35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35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35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35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35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35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35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35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35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35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35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35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35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35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35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35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35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35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35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35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35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35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35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35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35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35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35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35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35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35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35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35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35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35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35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35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35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35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35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35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35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35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35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35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35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35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35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35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35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35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35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35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35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35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35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35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35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35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35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35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35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35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35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35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35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35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35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35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35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35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35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35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35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35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35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35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35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35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35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35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35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35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35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35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35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35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35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35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35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35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35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35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35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35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35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35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35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35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35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35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35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35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35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35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35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35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35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35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35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35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35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35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35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35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35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35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35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35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35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35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35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35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35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35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35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35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35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35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35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35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35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35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35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35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35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35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35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35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35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35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35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35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35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35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35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35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35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35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35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35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35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35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35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35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35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35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35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35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35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35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35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35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35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35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35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35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35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35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35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35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35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35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35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35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35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35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35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35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35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35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35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35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35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35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35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35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35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35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35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35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35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35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35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35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35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35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35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35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35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35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35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35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35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35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35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35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35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35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35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35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35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35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35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35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35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35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35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35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35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35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35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35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35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35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35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35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35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35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35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35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35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35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35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35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35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35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35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35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35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35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35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35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35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35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35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35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35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35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35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35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35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35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35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35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35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35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35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35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35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35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35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35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35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35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35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35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35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35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35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35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35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35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35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35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35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35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35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35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35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35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35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35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35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35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35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35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35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35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35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35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35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35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35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35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35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35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35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35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35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35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35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35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35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35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35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35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35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35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35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35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35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35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35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35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35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35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35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35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35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35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35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35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35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35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35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35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35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35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35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35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35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35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35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35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35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35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35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35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35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35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35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35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35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35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35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35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35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35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35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35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35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35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35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35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35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35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35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35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35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35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35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35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35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35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35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35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35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35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35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35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35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35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35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35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35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35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35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35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35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35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35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35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35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35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35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35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35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35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35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35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35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35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35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35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35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35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35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35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35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35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35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35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35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35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35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35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35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35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35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35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35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35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35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35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35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35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35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35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35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35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35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35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35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35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35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35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35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35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35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35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35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35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35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35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35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35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35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35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35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35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35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35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35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35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35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35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35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35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35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35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35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35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35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35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35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35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35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35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35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35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35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35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35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35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35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35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35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35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35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35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35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35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35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35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35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35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35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35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35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35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35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35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35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35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35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35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35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35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35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35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35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35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35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35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35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35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35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35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35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35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35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35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35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35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35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35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35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35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35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35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35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35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35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35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35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35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35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35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35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35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35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35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35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35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35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35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35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35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35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35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35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35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35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35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35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35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35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35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35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35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35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35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35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35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35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35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35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35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35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35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35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35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35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35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35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35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35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35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35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35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35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35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35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35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35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35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35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35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35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35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35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35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35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35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35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35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35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35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35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35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35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35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35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35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35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35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35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35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35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35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35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35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35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35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35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35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35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35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35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35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35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35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35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35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35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35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35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35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35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35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35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35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35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35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35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35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35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35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35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35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35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35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35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35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35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35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35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35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35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35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35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35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35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35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35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35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35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35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35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35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35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35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35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35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35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35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35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35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35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35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35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35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35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35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35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35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35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35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35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35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35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35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35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35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35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35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35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35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35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35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35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35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35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35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35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35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35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35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35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35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35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35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35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35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35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35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35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35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35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35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35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35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35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35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35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35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35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35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35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35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35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35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35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35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35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35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35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35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35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35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35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35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35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35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35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35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35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35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35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35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35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35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35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35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35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35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35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35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35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35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35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35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35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35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35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35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35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35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35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35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35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35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35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35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35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35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35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35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35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35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35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35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35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35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35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35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35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35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35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35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35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35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35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35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35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35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35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35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35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35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35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35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35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35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35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35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35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35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35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35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35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35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35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35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35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35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35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35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35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35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35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35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35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35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35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35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35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35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35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35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35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35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35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35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35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35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35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35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35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35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35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35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35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35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35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35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35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35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35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35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35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35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35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35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35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35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35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35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35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35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35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35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35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35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35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35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35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35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35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35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35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35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35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35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35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35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35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35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35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35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35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35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35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35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35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35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35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35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35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35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35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35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35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35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35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35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35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35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35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35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35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35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35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35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35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35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35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35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35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35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35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35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35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35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35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35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35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35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35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35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35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35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35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35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35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35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35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35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35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35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35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35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35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35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35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35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35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35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35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35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35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35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35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35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35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35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35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35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35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35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35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35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35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35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35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35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35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35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35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35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35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35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35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35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35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35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35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35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35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35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35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35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35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35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35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35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35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35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35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35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35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35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35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35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35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35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35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35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35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35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35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35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35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35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35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35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35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35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35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35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35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35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35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35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35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35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35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35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35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35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35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35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35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35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35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35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35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35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35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35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35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35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35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35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35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35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35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35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35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35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35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35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35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35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35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35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35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35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35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35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35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35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35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35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35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35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35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35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35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35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35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35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35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35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35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35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35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35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35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35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35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35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35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35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35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35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35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35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35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35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35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35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35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35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35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35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35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35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35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35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35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35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35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35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35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35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35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35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35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35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35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35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35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35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35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35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35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35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35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35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35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35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35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35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35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35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35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35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35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35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35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35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35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35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35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35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35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35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35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35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35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35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35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35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35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35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35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35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35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35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35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35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35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35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35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35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35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35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35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35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35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35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35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35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35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35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35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35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35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35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35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35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35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35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35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35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35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35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35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35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35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35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35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35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35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35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35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35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35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35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35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35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35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35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35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35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35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35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35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35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35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35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35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35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35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35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35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35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35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35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35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35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35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35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35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35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35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35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35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35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35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35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35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35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35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35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35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35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35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35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35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35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35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35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35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35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35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35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35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35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35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35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35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35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35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35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35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35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35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35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35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35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35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35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35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35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35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35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35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35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35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35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35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35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35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35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35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35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35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35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35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35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35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35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35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35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35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35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35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35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35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35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35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35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35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35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35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35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35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35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35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35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35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35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35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35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35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35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35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35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35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35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35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35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35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35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35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35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35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35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35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35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35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35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35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35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35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35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35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35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35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35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35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35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35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35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35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35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35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35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35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35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35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35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35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35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35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35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35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35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35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35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35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35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35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35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35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35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35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35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35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35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35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35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35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35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35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35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35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35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35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35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35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35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35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35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35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35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35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35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35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35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35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35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35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35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35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35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35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35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35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35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35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35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35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35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35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35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35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35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35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35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35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35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35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35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35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35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35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35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35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35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35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35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35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35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35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35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35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35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35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35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35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35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35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35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35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35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35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35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35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35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35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35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35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35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35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35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35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35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35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35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35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35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35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35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35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35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35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35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35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35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35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35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35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35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35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35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35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35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35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35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35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35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35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35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35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35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35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35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35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35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35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35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35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35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35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35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35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35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35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35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35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35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35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35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35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35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35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35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35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35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35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35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35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35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35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35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35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35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35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35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35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35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35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35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35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35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35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35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35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35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35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35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35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35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35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35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35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35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35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35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35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35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35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35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35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35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35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35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35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35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35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35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35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35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35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35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35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35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35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35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35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35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35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35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35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35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35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35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35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35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35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35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35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35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35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35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35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35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35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35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35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35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35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35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35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35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35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35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35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35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35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35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35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35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35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35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35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35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35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35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35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35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35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35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35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35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35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35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35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35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35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35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35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35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35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35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35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35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35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35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35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35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35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35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35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35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35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35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35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35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35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35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35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35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35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35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35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35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35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35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35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35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35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35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35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35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35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35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35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35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35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35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35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35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35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35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35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35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35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35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35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35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35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35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35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35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35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35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35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35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35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35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35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35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35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35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35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35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35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35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35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35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35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35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35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35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35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35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35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35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35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35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35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35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35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35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35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35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35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35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35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35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35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35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35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35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35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35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35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35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35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35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35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35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35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35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35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35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35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35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35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35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35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35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35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35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35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35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35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35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35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35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35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35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35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35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35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35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35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35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35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35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35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35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35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35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35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35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35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35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35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35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35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35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35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35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35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35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35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35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35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35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35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35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35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35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35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35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35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35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35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35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35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35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35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35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35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35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35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35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35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35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35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35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35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35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35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35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35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35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35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35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35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35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35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35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35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35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35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35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35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35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35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35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35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35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35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35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35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35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35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35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35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35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35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35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35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35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35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35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35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35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35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35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35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35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35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35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35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35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35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35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35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35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35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35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35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35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35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35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35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35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35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35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35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35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35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35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35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35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35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35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35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35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35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35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35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35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35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35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35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35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35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35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35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35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35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35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35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35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35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35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35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35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35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35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35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35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35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35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35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35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35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35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35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35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35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35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35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35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35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35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35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35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35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35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35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35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35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35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35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35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35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35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35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35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35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35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35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35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35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35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35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35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35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35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35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35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35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35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35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35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35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35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35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35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35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35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35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35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35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35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35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35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35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35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35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35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35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35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35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35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35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35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35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35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35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35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35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35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35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35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35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35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35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35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35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35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35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35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35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35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35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35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35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35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35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35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35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35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35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35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35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35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35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35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35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35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35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35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35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35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35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35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35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35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35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35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35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35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35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35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35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35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35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35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35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35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35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35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35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35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35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35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35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35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35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35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35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35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35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35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35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35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35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35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35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35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35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35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35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35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35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35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35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35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35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35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35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35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35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35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35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35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35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35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35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35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35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35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35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35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35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35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35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35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35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35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35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35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35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35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35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35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35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35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35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35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35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35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35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35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35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35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35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35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35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35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35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35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35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35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35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35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35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35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35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35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35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35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35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35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35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35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35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35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35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35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35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35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35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35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35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35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35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35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35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35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35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35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35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35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35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35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35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35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35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35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35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35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35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35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35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35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35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35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35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35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35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35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35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35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35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35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35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35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35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35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35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35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35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35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35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35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35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35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35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35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35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35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35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35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35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35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35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35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35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35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="55" zoomScaleNormal="55" workbookViewId="0">
      <selection activeCell="K32" sqref="K32"/>
    </sheetView>
  </sheetViews>
  <sheetFormatPr defaultRowHeight="14.5" x14ac:dyDescent="0.35"/>
  <cols>
    <col min="1" max="12" width="15.81640625" style="1" customWidth="1"/>
    <col min="13" max="13" width="15.81640625" customWidth="1"/>
    <col min="14" max="18" width="12.81640625" customWidth="1"/>
  </cols>
  <sheetData>
    <row r="1" spans="1:19" x14ac:dyDescent="0.35">
      <c r="A1" s="12" t="s">
        <v>3676</v>
      </c>
      <c r="B1" s="12" t="s">
        <v>3675</v>
      </c>
      <c r="C1" s="4"/>
      <c r="E1" s="12" t="s">
        <v>3676</v>
      </c>
      <c r="F1" s="12" t="s">
        <v>3675</v>
      </c>
      <c r="G1"/>
      <c r="H1" s="12" t="s">
        <v>3674</v>
      </c>
      <c r="I1" s="14" t="s">
        <v>3676</v>
      </c>
      <c r="M1" s="12" t="s">
        <v>3676</v>
      </c>
      <c r="N1" s="12" t="s">
        <v>3675</v>
      </c>
      <c r="O1" s="14"/>
      <c r="P1" s="14"/>
      <c r="Q1" s="14"/>
      <c r="R1" s="14"/>
      <c r="S1" s="14"/>
    </row>
    <row r="2" spans="1:19" x14ac:dyDescent="0.35">
      <c r="A2" s="12" t="s">
        <v>3674</v>
      </c>
      <c r="B2" s="13">
        <v>2019</v>
      </c>
      <c r="C2" s="1" t="s">
        <v>3677</v>
      </c>
      <c r="E2" s="12" t="s">
        <v>3674</v>
      </c>
      <c r="F2" s="14" t="s">
        <v>3686</v>
      </c>
      <c r="G2"/>
      <c r="H2" s="14" t="s">
        <v>3680</v>
      </c>
      <c r="I2" s="15">
        <v>88200</v>
      </c>
      <c r="J2" s="4">
        <f>IF(MAX($I$2:$I$7)=I2,I2,0)</f>
        <v>0</v>
      </c>
      <c r="K2" s="4">
        <f>I2-J2</f>
        <v>88200</v>
      </c>
      <c r="L2" s="4"/>
      <c r="M2" s="12" t="s">
        <v>3674</v>
      </c>
      <c r="N2" s="14" t="s">
        <v>14</v>
      </c>
      <c r="O2" s="14" t="s">
        <v>35</v>
      </c>
      <c r="P2" s="14" t="s">
        <v>11</v>
      </c>
      <c r="Q2" s="14" t="s">
        <v>17</v>
      </c>
      <c r="R2" s="14" t="s">
        <v>3686</v>
      </c>
      <c r="S2" s="14" t="s">
        <v>3685</v>
      </c>
    </row>
    <row r="3" spans="1:19" x14ac:dyDescent="0.35">
      <c r="A3" s="14" t="s">
        <v>8</v>
      </c>
      <c r="B3" s="15">
        <v>52650</v>
      </c>
      <c r="C3" s="4">
        <v>31000</v>
      </c>
      <c r="D3" s="4"/>
      <c r="E3" s="14" t="s">
        <v>8</v>
      </c>
      <c r="F3" s="15">
        <v>7600</v>
      </c>
      <c r="G3"/>
      <c r="H3" s="14" t="s">
        <v>3679</v>
      </c>
      <c r="I3" s="15">
        <v>86400</v>
      </c>
      <c r="J3" s="4">
        <f t="shared" ref="J3:J7" si="0">IF(MAX($I$2:$I$7)=I3,I3,0)</f>
        <v>0</v>
      </c>
      <c r="K3" s="4">
        <f t="shared" ref="K3:K7" si="1">I3-J3</f>
        <v>86400</v>
      </c>
      <c r="L3" s="4"/>
      <c r="M3" s="14" t="s">
        <v>3680</v>
      </c>
      <c r="N3" s="15">
        <v>13000</v>
      </c>
      <c r="O3" s="15">
        <v>7800</v>
      </c>
      <c r="P3" s="15">
        <v>14400</v>
      </c>
      <c r="Q3" s="15">
        <v>24000</v>
      </c>
      <c r="R3" s="15">
        <v>17900</v>
      </c>
      <c r="S3" s="15">
        <v>11100</v>
      </c>
    </row>
    <row r="4" spans="1:19" x14ac:dyDescent="0.35">
      <c r="A4" s="14" t="s">
        <v>129</v>
      </c>
      <c r="B4" s="15">
        <v>39450</v>
      </c>
      <c r="C4" s="4">
        <v>46000</v>
      </c>
      <c r="D4" s="4"/>
      <c r="E4" s="14" t="s">
        <v>129</v>
      </c>
      <c r="F4" s="15">
        <v>24300</v>
      </c>
      <c r="G4"/>
      <c r="H4" s="14" t="s">
        <v>3681</v>
      </c>
      <c r="I4" s="15">
        <v>90150</v>
      </c>
      <c r="J4" s="4">
        <f t="shared" si="0"/>
        <v>0</v>
      </c>
      <c r="K4" s="4">
        <f t="shared" si="1"/>
        <v>90150</v>
      </c>
      <c r="L4" s="4"/>
      <c r="M4" s="14" t="s">
        <v>3679</v>
      </c>
      <c r="N4" s="15">
        <v>20500</v>
      </c>
      <c r="O4" s="15">
        <v>7800</v>
      </c>
      <c r="P4" s="15">
        <v>10800</v>
      </c>
      <c r="Q4" s="15">
        <v>22200</v>
      </c>
      <c r="R4" s="15">
        <v>13450</v>
      </c>
      <c r="S4" s="15">
        <v>11650</v>
      </c>
    </row>
    <row r="5" spans="1:19" x14ac:dyDescent="0.35">
      <c r="A5" s="14" t="s">
        <v>216</v>
      </c>
      <c r="B5" s="15">
        <v>44050</v>
      </c>
      <c r="C5" s="4">
        <v>36000</v>
      </c>
      <c r="D5" s="4"/>
      <c r="E5" s="14" t="s">
        <v>216</v>
      </c>
      <c r="F5" s="15">
        <v>38900</v>
      </c>
      <c r="G5"/>
      <c r="H5" s="14" t="s">
        <v>3682</v>
      </c>
      <c r="I5" s="15">
        <v>111300</v>
      </c>
      <c r="J5" s="4">
        <f t="shared" si="0"/>
        <v>111300</v>
      </c>
      <c r="K5" s="4">
        <f t="shared" si="1"/>
        <v>0</v>
      </c>
      <c r="L5" s="4"/>
      <c r="M5" s="14" t="s">
        <v>3681</v>
      </c>
      <c r="N5" s="15">
        <v>13000</v>
      </c>
      <c r="O5" s="15">
        <v>9300</v>
      </c>
      <c r="P5" s="15">
        <v>13950</v>
      </c>
      <c r="Q5" s="15">
        <v>18000</v>
      </c>
      <c r="R5" s="15">
        <v>17100</v>
      </c>
      <c r="S5" s="15">
        <v>18800</v>
      </c>
    </row>
    <row r="6" spans="1:19" x14ac:dyDescent="0.35">
      <c r="A6" s="14" t="s">
        <v>314</v>
      </c>
      <c r="B6" s="15">
        <v>43650</v>
      </c>
      <c r="C6" s="4">
        <v>26000</v>
      </c>
      <c r="D6" s="4"/>
      <c r="E6" s="14" t="s">
        <v>314</v>
      </c>
      <c r="F6" s="15">
        <v>28300</v>
      </c>
      <c r="G6"/>
      <c r="H6" s="14" t="s">
        <v>3683</v>
      </c>
      <c r="I6" s="15">
        <v>86200</v>
      </c>
      <c r="J6" s="4">
        <f t="shared" si="0"/>
        <v>0</v>
      </c>
      <c r="K6" s="4">
        <f t="shared" si="1"/>
        <v>86200</v>
      </c>
      <c r="L6" s="4"/>
      <c r="M6" s="14" t="s">
        <v>3682</v>
      </c>
      <c r="N6" s="15">
        <v>20500</v>
      </c>
      <c r="O6" s="15">
        <v>9000</v>
      </c>
      <c r="P6" s="15">
        <v>20700</v>
      </c>
      <c r="Q6" s="15">
        <v>22800</v>
      </c>
      <c r="R6" s="15">
        <v>15250</v>
      </c>
      <c r="S6" s="15">
        <v>23050</v>
      </c>
    </row>
    <row r="7" spans="1:19" x14ac:dyDescent="0.35">
      <c r="A7" s="14" t="s">
        <v>407</v>
      </c>
      <c r="B7" s="15">
        <v>47400</v>
      </c>
      <c r="C7" s="4">
        <v>46000</v>
      </c>
      <c r="D7" s="4"/>
      <c r="E7" s="14" t="s">
        <v>407</v>
      </c>
      <c r="F7" s="15">
        <v>8750</v>
      </c>
      <c r="G7"/>
      <c r="H7" s="14" t="s">
        <v>3678</v>
      </c>
      <c r="I7" s="15">
        <v>98850</v>
      </c>
      <c r="J7" s="4">
        <f t="shared" si="0"/>
        <v>0</v>
      </c>
      <c r="K7" s="4">
        <f t="shared" si="1"/>
        <v>98850</v>
      </c>
      <c r="L7" s="4"/>
      <c r="M7" s="14" t="s">
        <v>3683</v>
      </c>
      <c r="N7" s="15">
        <v>20500</v>
      </c>
      <c r="O7" s="15">
        <v>6900</v>
      </c>
      <c r="P7" s="15">
        <v>13950</v>
      </c>
      <c r="Q7" s="15">
        <v>17400</v>
      </c>
      <c r="R7" s="15">
        <v>13850</v>
      </c>
      <c r="S7" s="15">
        <v>13600</v>
      </c>
    </row>
    <row r="8" spans="1:19" x14ac:dyDescent="0.35">
      <c r="A8" s="14" t="s">
        <v>511</v>
      </c>
      <c r="B8" s="15">
        <v>43400</v>
      </c>
      <c r="C8" s="4">
        <v>39000</v>
      </c>
      <c r="D8" s="4"/>
      <c r="E8" s="14" t="s">
        <v>511</v>
      </c>
      <c r="F8" s="15">
        <v>14500</v>
      </c>
      <c r="G8"/>
      <c r="M8" s="14" t="s">
        <v>3678</v>
      </c>
      <c r="N8" s="15">
        <v>20500</v>
      </c>
      <c r="O8" s="15">
        <v>9300</v>
      </c>
      <c r="P8" s="15">
        <v>13950</v>
      </c>
      <c r="Q8" s="15">
        <v>19200</v>
      </c>
      <c r="R8" s="15">
        <v>23950</v>
      </c>
      <c r="S8" s="15">
        <v>11950</v>
      </c>
    </row>
    <row r="9" spans="1:19" x14ac:dyDescent="0.35">
      <c r="A9" s="14" t="s">
        <v>608</v>
      </c>
      <c r="B9" s="15">
        <v>45550</v>
      </c>
      <c r="C9" s="4">
        <v>43000</v>
      </c>
      <c r="D9" s="4"/>
      <c r="E9" s="14" t="s">
        <v>608</v>
      </c>
      <c r="F9" s="15">
        <v>25950</v>
      </c>
      <c r="G9"/>
    </row>
    <row r="10" spans="1:19" x14ac:dyDescent="0.35">
      <c r="A10" s="14" t="s">
        <v>707</v>
      </c>
      <c r="B10" s="15">
        <v>50150</v>
      </c>
      <c r="C10" s="4">
        <v>51000</v>
      </c>
      <c r="D10" s="4"/>
      <c r="E10" s="14" t="s">
        <v>707</v>
      </c>
      <c r="F10" s="15">
        <v>23450</v>
      </c>
      <c r="G10"/>
      <c r="I10" s="16">
        <f>MAX(I2:I7)</f>
        <v>111300</v>
      </c>
    </row>
    <row r="11" spans="1:19" x14ac:dyDescent="0.35">
      <c r="A11" s="14" t="s">
        <v>818</v>
      </c>
      <c r="B11" s="15">
        <v>50850</v>
      </c>
      <c r="C11" s="4">
        <v>46000</v>
      </c>
      <c r="D11" s="4"/>
      <c r="E11" s="14" t="s">
        <v>818</v>
      </c>
      <c r="F11" s="15">
        <v>25250</v>
      </c>
      <c r="G11"/>
    </row>
    <row r="12" spans="1:19" x14ac:dyDescent="0.35">
      <c r="A12" s="14" t="s">
        <v>925</v>
      </c>
      <c r="B12" s="15">
        <v>52650</v>
      </c>
      <c r="C12" s="4">
        <v>31000</v>
      </c>
      <c r="D12" s="4"/>
      <c r="E12" s="14" t="s">
        <v>925</v>
      </c>
      <c r="F12" s="15">
        <v>23450</v>
      </c>
      <c r="G12"/>
    </row>
    <row r="13" spans="1:19" x14ac:dyDescent="0.35">
      <c r="A13" s="14" t="s">
        <v>1040</v>
      </c>
      <c r="B13" s="15">
        <v>47950</v>
      </c>
      <c r="C13" s="4">
        <v>43000</v>
      </c>
      <c r="D13" s="4"/>
      <c r="E13" s="14" t="s">
        <v>1040</v>
      </c>
      <c r="F13" s="15">
        <v>6200</v>
      </c>
      <c r="G13"/>
    </row>
    <row r="14" spans="1:19" x14ac:dyDescent="0.35">
      <c r="A14" s="14" t="s">
        <v>1146</v>
      </c>
      <c r="B14" s="15">
        <v>46050</v>
      </c>
      <c r="C14" s="4">
        <v>51000</v>
      </c>
      <c r="D14" s="4"/>
      <c r="E14" s="14" t="s">
        <v>1146</v>
      </c>
      <c r="F14" s="15">
        <v>13450</v>
      </c>
      <c r="G14"/>
    </row>
    <row r="15" spans="1:19" x14ac:dyDescent="0.35">
      <c r="F15" s="4"/>
    </row>
    <row r="16" spans="1:19" x14ac:dyDescent="0.35">
      <c r="A16" s="9" t="s">
        <v>3676</v>
      </c>
      <c r="B16" s="9" t="s">
        <v>3675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5">
      <c r="A17" s="9" t="s">
        <v>3674</v>
      </c>
      <c r="B17" s="10" t="s">
        <v>8</v>
      </c>
      <c r="C17" s="10" t="s">
        <v>129</v>
      </c>
      <c r="D17" s="10" t="s">
        <v>216</v>
      </c>
      <c r="E17" s="10" t="s">
        <v>314</v>
      </c>
      <c r="F17" s="10" t="s">
        <v>407</v>
      </c>
      <c r="G17" s="10" t="s">
        <v>511</v>
      </c>
      <c r="H17" s="10" t="s">
        <v>608</v>
      </c>
      <c r="I17" s="10" t="s">
        <v>707</v>
      </c>
      <c r="J17" s="10" t="s">
        <v>818</v>
      </c>
      <c r="K17" s="10" t="s">
        <v>925</v>
      </c>
      <c r="L17" s="10" t="s">
        <v>1040</v>
      </c>
      <c r="M17" s="10" t="s">
        <v>1146</v>
      </c>
      <c r="N17" s="10" t="s">
        <v>3684</v>
      </c>
    </row>
    <row r="18" spans="1:14" x14ac:dyDescent="0.35">
      <c r="A18" s="10" t="s">
        <v>3680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35">
      <c r="A19" s="10" t="s">
        <v>3679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35">
      <c r="A20" s="10" t="s">
        <v>3681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35">
      <c r="A21" s="10" t="s">
        <v>3682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35">
      <c r="A22" s="10" t="s">
        <v>3683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35">
      <c r="A23" s="10" t="s">
        <v>3678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35">
      <c r="A24"/>
      <c r="B24"/>
    </row>
    <row r="25" spans="1:14" x14ac:dyDescent="0.35">
      <c r="A25"/>
      <c r="B25"/>
    </row>
    <row r="26" spans="1:14" x14ac:dyDescent="0.35">
      <c r="A26"/>
      <c r="B26"/>
    </row>
    <row r="27" spans="1:14" x14ac:dyDescent="0.35">
      <c r="A27"/>
      <c r="B27"/>
    </row>
    <row r="28" spans="1:14" x14ac:dyDescent="0.35">
      <c r="A28"/>
      <c r="B28"/>
    </row>
    <row r="29" spans="1:14" x14ac:dyDescent="0.35">
      <c r="A29"/>
      <c r="B29"/>
    </row>
    <row r="30" spans="1:14" x14ac:dyDescent="0.35">
      <c r="A30"/>
      <c r="B30"/>
    </row>
    <row r="31" spans="1:14" x14ac:dyDescent="0.35">
      <c r="A31"/>
      <c r="B31"/>
    </row>
    <row r="32" spans="1:14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EB8-A091-40F8-AD11-45CE18C0597C}">
  <dimension ref="A1"/>
  <sheetViews>
    <sheetView showGridLines="0" showRowColHeaders="0" tabSelected="1" zoomScale="55" zoomScaleNormal="55" workbookViewId="0">
      <selection activeCell="AG51" sqref="AG5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Usuario</cp:lastModifiedBy>
  <dcterms:created xsi:type="dcterms:W3CDTF">2023-08-16T14:47:03Z</dcterms:created>
  <dcterms:modified xsi:type="dcterms:W3CDTF">2024-02-01T11:19:02Z</dcterms:modified>
</cp:coreProperties>
</file>