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120" windowWidth="12150" windowHeight="7710" tabRatio="767" activeTab="9"/>
  </bookViews>
  <sheets>
    <sheet name="이력" sheetId="6" r:id="rId1"/>
    <sheet name="프로토콜" sheetId="23" r:id="rId2"/>
    <sheet name="개요" sheetId="22" r:id="rId3"/>
    <sheet name="전문일람" sheetId="21" r:id="rId4"/>
    <sheet name="공통헤더" sheetId="1" r:id="rId5"/>
    <sheet name="통신망관리" sheetId="17" r:id="rId6"/>
    <sheet name="설정조회" sheetId="8" r:id="rId7"/>
    <sheet name="설정변경" sheetId="24" r:id="rId8"/>
    <sheet name="기기제어" sheetId="9" r:id="rId9"/>
    <sheet name="파일관리" sheetId="13" r:id="rId10"/>
    <sheet name="시나리오" sheetId="25" r:id="rId11"/>
  </sheets>
  <definedNames>
    <definedName name="_xlnm._FilterDatabase" localSheetId="2" hidden="1">개요!$B$5:$AH$8</definedName>
  </definedNames>
  <calcPr calcId="124519"/>
</workbook>
</file>

<file path=xl/calcChain.xml><?xml version="1.0" encoding="utf-8"?>
<calcChain xmlns="http://schemas.openxmlformats.org/spreadsheetml/2006/main">
  <c r="F133" i="13"/>
  <c r="F135" s="1"/>
  <c r="F126"/>
  <c r="F130" s="1"/>
  <c r="F118"/>
  <c r="F112"/>
  <c r="F115" s="1"/>
  <c r="F120"/>
  <c r="F34" i="17"/>
  <c r="F35" s="1"/>
  <c r="F29"/>
  <c r="F31" s="1"/>
  <c r="E39" i="1"/>
  <c r="E21" l="1"/>
  <c r="F4" i="17" s="1"/>
  <c r="F5" s="1"/>
  <c r="F21" i="13" l="1"/>
  <c r="F23" s="1"/>
  <c r="F26"/>
  <c r="F31" s="1"/>
  <c r="F84"/>
  <c r="F90" s="1"/>
  <c r="F30" i="9"/>
  <c r="F33" s="1"/>
  <c r="F48" i="8"/>
  <c r="F49" s="1"/>
  <c r="F4" i="24"/>
  <c r="F5" s="1"/>
  <c r="F77" i="13"/>
  <c r="F81" s="1"/>
  <c r="F36" i="9"/>
  <c r="F37" s="1"/>
  <c r="F52" i="8"/>
  <c r="F61" s="1"/>
  <c r="F16" i="17"/>
  <c r="F17" s="1"/>
  <c r="F11"/>
  <c r="F13" s="1"/>
  <c r="F4" i="13"/>
  <c r="F11" s="1"/>
  <c r="F14"/>
  <c r="F15" s="1"/>
  <c r="F33" i="8"/>
  <c r="F42" s="1"/>
  <c r="F61" i="24"/>
  <c r="F65" s="1"/>
  <c r="F75"/>
  <c r="F80" s="1"/>
  <c r="F50" i="9"/>
  <c r="F51" s="1"/>
  <c r="F104" i="13"/>
  <c r="F106" s="1"/>
  <c r="F43" i="9"/>
  <c r="F47" s="1"/>
  <c r="F37" i="13"/>
  <c r="F44" s="1"/>
  <c r="F96"/>
  <c r="F29" i="8"/>
  <c r="F30" s="1"/>
  <c r="F68" i="24"/>
  <c r="F69" s="1"/>
  <c r="F83"/>
  <c r="F84" s="1"/>
  <c r="F42"/>
  <c r="F51" s="1"/>
  <c r="F35"/>
  <c r="F36" s="1"/>
  <c r="F54"/>
  <c r="F55" s="1"/>
  <c r="F8"/>
  <c r="F17" s="1"/>
  <c r="F90"/>
  <c r="F95" s="1"/>
  <c r="F23"/>
  <c r="F32" s="1"/>
  <c r="F47" i="13"/>
  <c r="F55" s="1"/>
  <c r="F98" i="24"/>
  <c r="F99" s="1"/>
  <c r="F75" i="8"/>
  <c r="F80" s="1"/>
  <c r="F67"/>
  <c r="F72" s="1"/>
  <c r="F94"/>
  <c r="F99" s="1"/>
  <c r="F61" i="13"/>
  <c r="F16" i="9"/>
  <c r="F20" s="1"/>
  <c r="F4"/>
  <c r="F6" s="1"/>
  <c r="F9" i="8"/>
  <c r="F10" s="1"/>
  <c r="F69" i="13"/>
  <c r="F71" s="1"/>
  <c r="F23" i="9"/>
  <c r="F24" s="1"/>
  <c r="F9"/>
  <c r="F10" s="1"/>
  <c r="F86" i="8"/>
  <c r="F13"/>
  <c r="F23" s="1"/>
  <c r="F66" i="13" l="1"/>
  <c r="I62"/>
  <c r="I63" s="1"/>
  <c r="F101"/>
  <c r="I96"/>
  <c r="F91" i="8"/>
</calcChain>
</file>

<file path=xl/sharedStrings.xml><?xml version="1.0" encoding="utf-8"?>
<sst xmlns="http://schemas.openxmlformats.org/spreadsheetml/2006/main" count="1737" uniqueCount="789">
  <si>
    <t>설명</t>
    <phoneticPr fontId="1" type="noConversion"/>
  </si>
  <si>
    <t>항목(한글명)</t>
    <phoneticPr fontId="1" type="noConversion"/>
  </si>
  <si>
    <t>항목(필드명)</t>
    <phoneticPr fontId="1" type="noConversion"/>
  </si>
  <si>
    <t>타입</t>
    <phoneticPr fontId="1" type="noConversion"/>
  </si>
  <si>
    <t>길이</t>
    <phoneticPr fontId="1" type="noConversion"/>
  </si>
  <si>
    <t>비고</t>
    <phoneticPr fontId="1" type="noConversion"/>
  </si>
  <si>
    <t>합계</t>
    <phoneticPr fontId="1" type="noConversion"/>
  </si>
  <si>
    <t>공통</t>
    <phoneticPr fontId="1" type="noConversion"/>
  </si>
  <si>
    <t>CommonHeader</t>
    <phoneticPr fontId="1" type="noConversion"/>
  </si>
  <si>
    <t>설정값</t>
    <phoneticPr fontId="1" type="noConversion"/>
  </si>
  <si>
    <t>……</t>
    <phoneticPr fontId="1" type="noConversion"/>
  </si>
  <si>
    <t>N</t>
    <phoneticPr fontId="1" type="noConversion"/>
  </si>
  <si>
    <t>프로그램 버전</t>
  </si>
  <si>
    <t>FieldData</t>
    <phoneticPr fontId="1" type="noConversion"/>
  </si>
  <si>
    <t>환경 정보 필드 길이</t>
    <phoneticPr fontId="1" type="noConversion"/>
  </si>
  <si>
    <t>환경 정보 필드 Data</t>
    <phoneticPr fontId="1" type="noConversion"/>
  </si>
  <si>
    <t>환경 정보 필드 개수</t>
    <phoneticPr fontId="1" type="noConversion"/>
  </si>
  <si>
    <t>환경 정보 Data</t>
    <phoneticPr fontId="1" type="noConversion"/>
  </si>
  <si>
    <t>n</t>
    <phoneticPr fontId="1" type="noConversion"/>
  </si>
  <si>
    <t>FieldLen</t>
    <phoneticPr fontId="1" type="noConversion"/>
  </si>
  <si>
    <t>Data</t>
    <phoneticPr fontId="1" type="noConversion"/>
  </si>
  <si>
    <t>Header</t>
    <phoneticPr fontId="1" type="noConversion"/>
  </si>
  <si>
    <t>환경 정보 Data 길이</t>
    <phoneticPr fontId="1" type="noConversion"/>
  </si>
  <si>
    <t>AN</t>
    <phoneticPr fontId="1" type="noConversion"/>
  </si>
  <si>
    <t>항목</t>
    <phoneticPr fontId="1" type="noConversion"/>
  </si>
  <si>
    <t>요청</t>
    <phoneticPr fontId="1" type="noConversion"/>
  </si>
  <si>
    <t>응답</t>
    <phoneticPr fontId="1" type="noConversion"/>
  </si>
  <si>
    <t>응답</t>
    <phoneticPr fontId="1" type="noConversion"/>
  </si>
  <si>
    <t>요청</t>
    <phoneticPr fontId="1" type="noConversion"/>
  </si>
  <si>
    <t>파일 이름</t>
    <phoneticPr fontId="1" type="noConversion"/>
  </si>
  <si>
    <t>파일 타입</t>
    <phoneticPr fontId="1" type="noConversion"/>
  </si>
  <si>
    <t>Fixed</t>
    <phoneticPr fontId="1" type="noConversion"/>
  </si>
  <si>
    <t>파일 크기</t>
    <phoneticPr fontId="1" type="noConversion"/>
  </si>
  <si>
    <t>전문코드</t>
    <phoneticPr fontId="1" type="noConversion"/>
  </si>
  <si>
    <t>비고</t>
    <phoneticPr fontId="1" type="noConversion"/>
  </si>
  <si>
    <t>1st Path Data</t>
    <phoneticPr fontId="1" type="noConversion"/>
  </si>
  <si>
    <t>요청</t>
    <phoneticPr fontId="1" type="noConversion"/>
  </si>
  <si>
    <t>응답</t>
    <phoneticPr fontId="1" type="noConversion"/>
  </si>
  <si>
    <t>전문 구조는 Header부와 Data부로 구성된다.</t>
    <phoneticPr fontId="1" type="noConversion"/>
  </si>
  <si>
    <t>Message Length</t>
    <phoneticPr fontId="1" type="noConversion"/>
  </si>
  <si>
    <t>Common Header</t>
    <phoneticPr fontId="1" type="noConversion"/>
  </si>
  <si>
    <t>구성</t>
    <phoneticPr fontId="1" type="noConversion"/>
  </si>
  <si>
    <t>길이</t>
    <phoneticPr fontId="1" type="noConversion"/>
  </si>
  <si>
    <t>설명</t>
    <phoneticPr fontId="1" type="noConversion"/>
  </si>
  <si>
    <t>1. 전문 구조</t>
    <phoneticPr fontId="1" type="noConversion"/>
  </si>
  <si>
    <t>Length 4자리를 제외한 나머지 Header+Data의 길이</t>
    <phoneticPr fontId="1" type="noConversion"/>
  </si>
  <si>
    <t>전문 송수신의 필수 정보 포함</t>
    <phoneticPr fontId="1" type="noConversion"/>
  </si>
  <si>
    <t>각 전문의 용도에 맞게 편집된 가변 data</t>
    <phoneticPr fontId="1" type="noConversion"/>
  </si>
  <si>
    <t>업무별 가변 Data</t>
    <phoneticPr fontId="1" type="noConversion"/>
  </si>
  <si>
    <t>가. 전문 Table 중 타입은 아래의 항목 중에서 결정한다.</t>
    <phoneticPr fontId="1" type="noConversion"/>
  </si>
  <si>
    <t>나. Default 값은 타입에 따라 아래와 같이 결정한다.</t>
    <phoneticPr fontId="1" type="noConversion"/>
  </si>
  <si>
    <t>1) 숫자(Numeric) 타입은 Data 우정렬, 0으로 좌패딩 한다.</t>
    <phoneticPr fontId="1" type="noConversion"/>
  </si>
  <si>
    <t>2) 문자(Character) 타입은 Data 좌정렬, 스페이스 우패딩 한다.</t>
    <phoneticPr fontId="1" type="noConversion"/>
  </si>
  <si>
    <t>2. 전문 테이블 해석</t>
    <phoneticPr fontId="1" type="noConversion"/>
  </si>
  <si>
    <t>AN</t>
  </si>
  <si>
    <t>타입</t>
    <phoneticPr fontId="1" type="noConversion"/>
  </si>
  <si>
    <t>통신 흐름</t>
    <phoneticPr fontId="1" type="noConversion"/>
  </si>
  <si>
    <t>통신 프로토콜 타입</t>
    <phoneticPr fontId="1" type="noConversion"/>
  </si>
  <si>
    <t xml:space="preserve">1 Tran
ATM 선행
</t>
    <phoneticPr fontId="1" type="noConversion"/>
  </si>
  <si>
    <t>1 Tran
AOC 선행</t>
    <phoneticPr fontId="1" type="noConversion"/>
  </si>
  <si>
    <t xml:space="preserve">0.5 Tran
ATM 선행
</t>
    <phoneticPr fontId="1" type="noConversion"/>
  </si>
  <si>
    <t>1.5 Tran
AOC 선행</t>
    <phoneticPr fontId="1" type="noConversion"/>
  </si>
  <si>
    <t>* 해당 전문
  : POLL</t>
    <phoneticPr fontId="1" type="noConversion"/>
  </si>
  <si>
    <t>2+n Tran
AOC 선행</t>
    <phoneticPr fontId="1" type="noConversion"/>
  </si>
  <si>
    <t>2+n Tran
ATM 선행</t>
    <phoneticPr fontId="1" type="noConversion"/>
  </si>
  <si>
    <t>3+n Tran
AOC 선행</t>
    <phoneticPr fontId="1" type="noConversion"/>
  </si>
  <si>
    <t>*코드표9 참조</t>
    <phoneticPr fontId="1" type="noConversion"/>
  </si>
  <si>
    <t>N</t>
    <phoneticPr fontId="1" type="noConversion"/>
  </si>
  <si>
    <t>AN</t>
    <phoneticPr fontId="1" type="noConversion"/>
  </si>
  <si>
    <t>전문 일람 및 전문 코드표</t>
    <phoneticPr fontId="1" type="noConversion"/>
  </si>
  <si>
    <t>2013.01.02</t>
    <phoneticPr fontId="1" type="noConversion"/>
  </si>
  <si>
    <t>박태희</t>
    <phoneticPr fontId="1" type="noConversion"/>
  </si>
  <si>
    <t>초안 작성</t>
    <phoneticPr fontId="1" type="noConversion"/>
  </si>
  <si>
    <t>동양증권 AOC 전문사양 토대</t>
    <phoneticPr fontId="1" type="noConversion"/>
  </si>
  <si>
    <t>2013.04.15</t>
    <phoneticPr fontId="1" type="noConversion"/>
  </si>
  <si>
    <t>002</t>
  </si>
  <si>
    <t>003</t>
  </si>
  <si>
    <t>날짜</t>
    <phoneticPr fontId="1" type="noConversion"/>
  </si>
  <si>
    <t>버전</t>
    <phoneticPr fontId="1" type="noConversion"/>
  </si>
  <si>
    <t>수정자</t>
    <phoneticPr fontId="1" type="noConversion"/>
  </si>
  <si>
    <t>수정내용</t>
    <phoneticPr fontId="1" type="noConversion"/>
  </si>
  <si>
    <t>비고</t>
    <phoneticPr fontId="1" type="noConversion"/>
  </si>
  <si>
    <t>001</t>
    <phoneticPr fontId="1" type="noConversion"/>
  </si>
  <si>
    <t>박태희</t>
    <phoneticPr fontId="1" type="noConversion"/>
  </si>
  <si>
    <t>개정</t>
    <phoneticPr fontId="1" type="noConversion"/>
  </si>
  <si>
    <t>2013.06.18</t>
    <phoneticPr fontId="1" type="noConversion"/>
  </si>
  <si>
    <t>박태희</t>
    <phoneticPr fontId="1" type="noConversion"/>
  </si>
  <si>
    <t>[SST Monitoring]
Status Header에서 장애/상태구분 필드 제거
Status Header에 PowerFail시간, 프로그램버전 추가
장치 및 카세트 개수 Length 2→3 증가 수정
장치ID Length 2→3 증가 수정
[Remote Control]
장치ID Length 2→3
장치개수 Length 2→3</t>
    <phoneticPr fontId="1" type="noConversion"/>
  </si>
  <si>
    <t>BaseKey 경로(ex HKEY_CURRENT_USER ...)</t>
    <phoneticPr fontId="1" type="noConversion"/>
  </si>
  <si>
    <t>Key Path</t>
    <phoneticPr fontId="1" type="noConversion"/>
  </si>
  <si>
    <t>Value Name</t>
    <phoneticPr fontId="1" type="noConversion"/>
  </si>
  <si>
    <t>3rd Path Data</t>
    <phoneticPr fontId="1" type="noConversion"/>
  </si>
  <si>
    <t>Registry에서 읽은 값 송신</t>
    <phoneticPr fontId="1" type="noConversion"/>
  </si>
  <si>
    <t>_AocReqRegBaseKey</t>
    <phoneticPr fontId="1" type="noConversion"/>
  </si>
  <si>
    <t>_AocReqRegValueKey</t>
    <phoneticPr fontId="1" type="noConversion"/>
  </si>
  <si>
    <t>_AocReqRegValue</t>
    <phoneticPr fontId="1" type="noConversion"/>
  </si>
  <si>
    <t>_AocReqRegSubKey</t>
    <phoneticPr fontId="1" type="noConversion"/>
  </si>
  <si>
    <t>파일 데이터</t>
    <phoneticPr fontId="1" type="noConversion"/>
  </si>
  <si>
    <t>서비스(전문) 분야 영문 약자(상징적, 가독 용이 목적)</t>
    <phoneticPr fontId="1" type="noConversion"/>
  </si>
  <si>
    <t>전문 발생 주체(1:SST/ATM/기기, 2:서버/AOC/Host)</t>
    <phoneticPr fontId="1" type="noConversion"/>
  </si>
  <si>
    <t>요청/응답 구분(1:요청/Req/Send, 2:응답/Resp/Recv)</t>
    <phoneticPr fontId="1" type="noConversion"/>
  </si>
  <si>
    <t>RFU</t>
    <phoneticPr fontId="1" type="noConversion"/>
  </si>
  <si>
    <t>서비스 분야(MsgType의 코드화)</t>
    <phoneticPr fontId="1" type="noConversion"/>
  </si>
  <si>
    <t>업무/전문 별 할당 코드</t>
    <phoneticPr fontId="1" type="noConversion"/>
  </si>
  <si>
    <t>MsgCode</t>
    <phoneticPr fontId="1" type="noConversion"/>
  </si>
  <si>
    <t>ServiceCode</t>
    <phoneticPr fontId="1" type="noConversion"/>
  </si>
  <si>
    <t>MsgType</t>
    <phoneticPr fontId="1" type="noConversion"/>
  </si>
  <si>
    <t>3. 전문코드규칙</t>
    <phoneticPr fontId="1" type="noConversion"/>
  </si>
  <si>
    <t>타입</t>
    <phoneticPr fontId="1" type="noConversion"/>
  </si>
  <si>
    <t>설명</t>
    <phoneticPr fontId="1" type="noConversion"/>
  </si>
  <si>
    <t>항목</t>
    <phoneticPr fontId="1" type="noConversion"/>
  </si>
  <si>
    <t>Index</t>
    <phoneticPr fontId="1" type="noConversion"/>
  </si>
  <si>
    <t>설명</t>
    <phoneticPr fontId="1" type="noConversion"/>
  </si>
  <si>
    <t>SST 환경 설정 조회
(AOC → SST)</t>
    <phoneticPr fontId="1" type="noConversion"/>
  </si>
  <si>
    <t>SST 환경 설정 변경
(AOC → SST)</t>
    <phoneticPr fontId="1" type="noConversion"/>
  </si>
  <si>
    <t>Registry 정보 조회
(AOC → SST)</t>
    <phoneticPr fontId="1" type="noConversion"/>
  </si>
  <si>
    <t>INI파일 정보 조회
(AOC → SST)</t>
    <phoneticPr fontId="1" type="noConversion"/>
  </si>
  <si>
    <t>INI파일 정보 변경
(AOC → SST)</t>
    <phoneticPr fontId="1" type="noConversion"/>
  </si>
  <si>
    <t>저널 환경 조회
(AOC → SST)</t>
    <phoneticPr fontId="1" type="noConversion"/>
  </si>
  <si>
    <t>저널 환경 변경
(AOC → SST)</t>
    <phoneticPr fontId="1" type="noConversion"/>
  </si>
  <si>
    <t>폴링
(SST → AOC)</t>
    <phoneticPr fontId="1" type="noConversion"/>
  </si>
  <si>
    <t>*필요여부에따라추후지원</t>
    <phoneticPr fontId="1" type="noConversion"/>
  </si>
  <si>
    <t>폐국 요청
(AOC → SST)</t>
    <phoneticPr fontId="1" type="noConversion"/>
  </si>
  <si>
    <t>개국 요청
(AOC → SST)</t>
    <phoneticPr fontId="1" type="noConversion"/>
  </si>
  <si>
    <t>인증(키교환)
(SST → AOC)</t>
    <phoneticPr fontId="1" type="noConversion"/>
  </si>
  <si>
    <t>프로그램 버전 조회
(AOC → SST)</t>
    <phoneticPr fontId="1" type="noConversion"/>
  </si>
  <si>
    <t>4. 프로토콜 개요</t>
    <phoneticPr fontId="1" type="noConversion"/>
  </si>
  <si>
    <t>5. 비고</t>
    <phoneticPr fontId="1" type="noConversion"/>
  </si>
  <si>
    <t>6. 비고</t>
    <phoneticPr fontId="1" type="noConversion"/>
  </si>
  <si>
    <t>참고 구조도</t>
    <phoneticPr fontId="1" type="noConversion"/>
  </si>
  <si>
    <t>항목(한글명)</t>
    <phoneticPr fontId="1" type="noConversion"/>
  </si>
  <si>
    <t>항목(필드명)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</si>
  <si>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</si>
  <si>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</si>
  <si>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</si>
  <si>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</si>
  <si>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</si>
  <si>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Fixed</t>
    <phoneticPr fontId="1" type="noConversion"/>
  </si>
  <si>
    <t>N</t>
    <phoneticPr fontId="1" type="noConversion"/>
  </si>
  <si>
    <t>파일 이름</t>
    <phoneticPr fontId="1" type="noConversion"/>
  </si>
  <si>
    <t>합계</t>
    <phoneticPr fontId="1" type="noConversion"/>
  </si>
  <si>
    <t>Var</t>
    <phoneticPr fontId="1" type="noConversion"/>
  </si>
  <si>
    <t>Var</t>
    <phoneticPr fontId="1" type="noConversion"/>
  </si>
  <si>
    <t>000</t>
    <phoneticPr fontId="1" type="noConversion"/>
  </si>
  <si>
    <t>Default : 000</t>
    <phoneticPr fontId="1" type="noConversion"/>
  </si>
  <si>
    <t>_AOCReqIniPathName</t>
    <phoneticPr fontId="1" type="noConversion"/>
  </si>
  <si>
    <t>_AOCReqIniSection</t>
    <phoneticPr fontId="1" type="noConversion"/>
  </si>
  <si>
    <t>_AOCReqIniKey</t>
    <phoneticPr fontId="1" type="noConversion"/>
  </si>
  <si>
    <t>_AOCReqIniValue</t>
    <phoneticPr fontId="1" type="noConversion"/>
  </si>
  <si>
    <t>파일경로 및 파일명</t>
    <phoneticPr fontId="1" type="noConversion"/>
  </si>
  <si>
    <t>섹션 명</t>
    <phoneticPr fontId="1" type="noConversion"/>
  </si>
  <si>
    <t>키 명</t>
    <phoneticPr fontId="1" type="noConversion"/>
  </si>
  <si>
    <t>값 명</t>
    <phoneticPr fontId="1" type="noConversion"/>
  </si>
  <si>
    <t>Default : All Space</t>
    <phoneticPr fontId="1" type="noConversion"/>
  </si>
  <si>
    <t>가. 기본적으로 통신망관리, 조회성전문, 설정변경전문, 원격제어 전문 등을 Basic에 포함한다.</t>
    <phoneticPr fontId="1" type="noConversion"/>
  </si>
  <si>
    <t>나. 파일업로드, 다운로드 등 파일 Data 처리는 다른 GW를 통해 구성한다.</t>
    <phoneticPr fontId="1" type="noConversion"/>
  </si>
  <si>
    <t>다. 기본적으로 ATM에서 예약 동작은 없음. 서버에서 예약등도 관리할수 있도록 한다.</t>
    <phoneticPr fontId="1" type="noConversion"/>
  </si>
  <si>
    <t>가. 기본적으로 AOC에서 SST로 요청하는 명령은 1(Pair)Transaction 으로 수행한다.</t>
    <phoneticPr fontId="1" type="noConversion"/>
  </si>
  <si>
    <t xml:space="preserve">동작 완료 전문 등을 따로 송신하지 않는다. </t>
    <phoneticPr fontId="1" type="noConversion"/>
  </si>
  <si>
    <t>라. 환경설정은 기기는 제일 기본만 입력. 나머지 정보는 서버에서 취득하여 적용한다.(AOC서버가 관리한다.)</t>
    <phoneticPr fontId="1" type="noConversion"/>
  </si>
  <si>
    <t>Fixed</t>
    <phoneticPr fontId="1" type="noConversion"/>
  </si>
  <si>
    <t>파일 Data</t>
    <phoneticPr fontId="1" type="noConversion"/>
  </si>
  <si>
    <t>n</t>
    <phoneticPr fontId="1" type="noConversion"/>
  </si>
  <si>
    <t>* 사용하지 않음</t>
    <phoneticPr fontId="1" type="noConversion"/>
  </si>
  <si>
    <t>[카메라 촬영]</t>
    <phoneticPr fontId="1" type="noConversion"/>
  </si>
  <si>
    <t>항목(한글명)</t>
    <phoneticPr fontId="1" type="noConversion"/>
  </si>
  <si>
    <t>항목(필드명)</t>
    <phoneticPr fontId="1" type="noConversion"/>
  </si>
  <si>
    <t>설명</t>
    <phoneticPr fontId="1" type="noConversion"/>
  </si>
  <si>
    <t>타입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</si>
  <si>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</si>
  <si>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</si>
  <si>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</si>
  <si>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</si>
  <si>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</si>
  <si>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N</t>
    <phoneticPr fontId="1" type="noConversion"/>
  </si>
  <si>
    <t>파일 데이터</t>
    <phoneticPr fontId="1" type="noConversion"/>
  </si>
  <si>
    <t>AN</t>
    <phoneticPr fontId="1" type="noConversion"/>
  </si>
  <si>
    <t>합계</t>
    <phoneticPr fontId="1" type="noConversion"/>
  </si>
  <si>
    <t>[ATM Reboot/Power Off]</t>
    <phoneticPr fontId="1" type="noConversion"/>
  </si>
  <si>
    <t>명령 구분</t>
    <phoneticPr fontId="1" type="noConversion"/>
  </si>
  <si>
    <t>CmdType</t>
    <phoneticPr fontId="1" type="noConversion"/>
  </si>
  <si>
    <t>Power Off, Reboot 종류 (1:Reboot, 2:PowerOff)</t>
    <phoneticPr fontId="1" type="noConversion"/>
  </si>
  <si>
    <t>[Device Control]</t>
    <phoneticPr fontId="1" type="noConversion"/>
  </si>
  <si>
    <t>장치제어명령구분(1:기기전체Reset, 2:Device단위 개별 동작)</t>
    <phoneticPr fontId="1" type="noConversion"/>
  </si>
  <si>
    <t>*코드표-6 참조</t>
    <phoneticPr fontId="1" type="noConversion"/>
  </si>
  <si>
    <t>장치 별 명령</t>
    <phoneticPr fontId="1" type="noConversion"/>
  </si>
  <si>
    <t>DevCmd</t>
    <phoneticPr fontId="1" type="noConversion"/>
  </si>
  <si>
    <t>실행 타입</t>
    <phoneticPr fontId="1" type="noConversion"/>
  </si>
  <si>
    <t>_AOCExecFileShowType</t>
    <phoneticPr fontId="1" type="noConversion"/>
  </si>
  <si>
    <t>파일 이름</t>
    <phoneticPr fontId="1" type="noConversion"/>
  </si>
  <si>
    <t>파일 크기</t>
    <phoneticPr fontId="1" type="noConversion"/>
  </si>
  <si>
    <t>단위:Byte</t>
    <phoneticPr fontId="1" type="noConversion"/>
  </si>
  <si>
    <t>파일 저장 경로</t>
    <phoneticPr fontId="1" type="noConversion"/>
  </si>
  <si>
    <t>파일 Data</t>
    <phoneticPr fontId="1" type="noConversion"/>
  </si>
  <si>
    <t>항목(한글명)</t>
    <phoneticPr fontId="1" type="noConversion"/>
  </si>
  <si>
    <t>항목(필드명)</t>
    <phoneticPr fontId="1" type="noConversion"/>
  </si>
  <si>
    <t>설명</t>
    <phoneticPr fontId="1" type="noConversion"/>
  </si>
  <si>
    <t>타입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</si>
  <si>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</si>
  <si>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</si>
  <si>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</si>
  <si>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</si>
  <si>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</si>
  <si>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합계</t>
    <phoneticPr fontId="1" type="noConversion"/>
  </si>
  <si>
    <t>Fixed</t>
    <phoneticPr fontId="1" type="noConversion"/>
  </si>
  <si>
    <t>파일 경로</t>
    <phoneticPr fontId="1" type="noConversion"/>
  </si>
  <si>
    <t>파일 이름</t>
    <phoneticPr fontId="1" type="noConversion"/>
  </si>
  <si>
    <t>파일 크기</t>
    <phoneticPr fontId="1" type="noConversion"/>
  </si>
  <si>
    <t>단위:Byte</t>
    <phoneticPr fontId="1" type="noConversion"/>
  </si>
  <si>
    <t>Var</t>
    <phoneticPr fontId="1" type="noConversion"/>
  </si>
  <si>
    <t>파일 데이터</t>
    <phoneticPr fontId="1" type="noConversion"/>
  </si>
  <si>
    <t>AN</t>
    <phoneticPr fontId="1" type="noConversion"/>
  </si>
  <si>
    <t>n</t>
    <phoneticPr fontId="1" type="noConversion"/>
  </si>
  <si>
    <t>프로그램 개수</t>
    <phoneticPr fontId="1" type="noConversion"/>
  </si>
  <si>
    <t>PGCount</t>
    <phoneticPr fontId="1" type="noConversion"/>
  </si>
  <si>
    <t>버전을 관리하는 프로그램 개수 (Variable 연관)</t>
    <phoneticPr fontId="1" type="noConversion"/>
  </si>
  <si>
    <t>프로그램 Code</t>
    <phoneticPr fontId="1" type="noConversion"/>
  </si>
  <si>
    <t>PGCode</t>
    <phoneticPr fontId="1" type="noConversion"/>
  </si>
  <si>
    <t>*코드표10 참조</t>
    <phoneticPr fontId="1" type="noConversion"/>
  </si>
  <si>
    <t>프로그램 버전 길이</t>
    <phoneticPr fontId="1" type="noConversion"/>
  </si>
  <si>
    <t>PGVersionLen</t>
    <phoneticPr fontId="1" type="noConversion"/>
  </si>
  <si>
    <t>프로그램 버전 Data</t>
    <phoneticPr fontId="1" type="noConversion"/>
  </si>
  <si>
    <t>PGVersion</t>
    <phoneticPr fontId="1" type="noConversion"/>
  </si>
  <si>
    <t>파일 타입</t>
    <phoneticPr fontId="1" type="noConversion"/>
  </si>
  <si>
    <t>파일 이름(확장자 포함)</t>
    <phoneticPr fontId="1" type="noConversion"/>
  </si>
  <si>
    <t>파일 크기</t>
    <phoneticPr fontId="1" type="noConversion"/>
  </si>
  <si>
    <t>파일 크기(Byte 단위)</t>
    <phoneticPr fontId="1" type="noConversion"/>
  </si>
  <si>
    <t>Var</t>
    <phoneticPr fontId="1" type="noConversion"/>
  </si>
  <si>
    <t>파일 데이터</t>
    <phoneticPr fontId="1" type="noConversion"/>
  </si>
  <si>
    <t>FileData</t>
    <phoneticPr fontId="1" type="noConversion"/>
  </si>
  <si>
    <t>AN</t>
    <phoneticPr fontId="1" type="noConversion"/>
  </si>
  <si>
    <t>카메라 번호</t>
    <phoneticPr fontId="1" type="noConversion"/>
  </si>
  <si>
    <t>카메라 종류(0:전면, 1:방출부, 2:후면)</t>
    <phoneticPr fontId="1" type="noConversion"/>
  </si>
  <si>
    <t>촬영 타입</t>
    <phoneticPr fontId="1" type="noConversion"/>
  </si>
  <si>
    <t>촬영 방식(0:사진, 1:동영상)</t>
    <phoneticPr fontId="1" type="noConversion"/>
  </si>
  <si>
    <t>동영상 방식일 경우 촬영 시간(단위:초)</t>
    <phoneticPr fontId="1" type="noConversion"/>
  </si>
  <si>
    <t>2013.08.16</t>
    <phoneticPr fontId="1" type="noConversion"/>
  </si>
  <si>
    <t>004</t>
    <phoneticPr fontId="1" type="noConversion"/>
  </si>
  <si>
    <t>박태희</t>
    <phoneticPr fontId="1" type="noConversion"/>
  </si>
  <si>
    <t>8/12 회의 내용 반영(전문 단순화, 간략화, 서버 관리 위주로)</t>
    <phoneticPr fontId="1" type="noConversion"/>
  </si>
  <si>
    <t>FieldId</t>
    <phoneticPr fontId="1" type="noConversion"/>
  </si>
  <si>
    <t>DevId</t>
    <phoneticPr fontId="1" type="noConversion"/>
  </si>
  <si>
    <t>AN</t>
    <phoneticPr fontId="1" type="noConversion"/>
  </si>
  <si>
    <t>N</t>
    <phoneticPr fontId="1" type="noConversion"/>
  </si>
  <si>
    <t>n</t>
    <phoneticPr fontId="1" type="noConversion"/>
  </si>
  <si>
    <t>SST 환경 설정 정보 갱신
(SST → AOC)</t>
    <phoneticPr fontId="1" type="noConversion"/>
  </si>
  <si>
    <t>기기제어</t>
    <phoneticPr fontId="1" type="noConversion"/>
  </si>
  <si>
    <t>파일관리</t>
    <phoneticPr fontId="1" type="noConversion"/>
  </si>
  <si>
    <t>상태/장애 통보
(SST → AOC)</t>
    <phoneticPr fontId="1" type="noConversion"/>
  </si>
  <si>
    <t>개국 통보
(SST → AOC)</t>
    <phoneticPr fontId="1" type="noConversion"/>
  </si>
  <si>
    <t>준비(개국준비)
(SST → AOC)</t>
    <phoneticPr fontId="1" type="noConversion"/>
  </si>
  <si>
    <t>요청</t>
    <phoneticPr fontId="1" type="noConversion"/>
  </si>
  <si>
    <t>특정 파일 다운로드 요청
(AOC → SST)</t>
    <phoneticPr fontId="1" type="noConversion"/>
  </si>
  <si>
    <t>조회</t>
    <phoneticPr fontId="1" type="noConversion"/>
  </si>
  <si>
    <t>설정</t>
    <phoneticPr fontId="1" type="noConversion"/>
  </si>
  <si>
    <t>출동 안내 정보 적용
(AOC → SST)</t>
    <phoneticPr fontId="7" type="noConversion"/>
  </si>
  <si>
    <t>기기 기준의 파일 위치 경로</t>
    <phoneticPr fontId="1" type="noConversion"/>
  </si>
  <si>
    <t>파일 일자</t>
    <phoneticPr fontId="1" type="noConversion"/>
  </si>
  <si>
    <t>기종 구분</t>
    <phoneticPr fontId="1" type="noConversion"/>
  </si>
  <si>
    <t>_SSTType</t>
    <phoneticPr fontId="1" type="noConversion"/>
  </si>
  <si>
    <t>SST 기종 구분 코드 (ex CD, ATM, …)</t>
    <phoneticPr fontId="1" type="noConversion"/>
  </si>
  <si>
    <t>AN</t>
    <phoneticPr fontId="1" type="noConversion"/>
  </si>
  <si>
    <t>제조사 구분</t>
    <phoneticPr fontId="1" type="noConversion"/>
  </si>
  <si>
    <t>_SSTMakerCode</t>
    <phoneticPr fontId="1" type="noConversion"/>
  </si>
  <si>
    <t>제조업체 구분 코드</t>
    <phoneticPr fontId="1" type="noConversion"/>
  </si>
  <si>
    <t>기기 제조 번호</t>
    <phoneticPr fontId="1" type="noConversion"/>
  </si>
  <si>
    <t>_SSTMaufactureNo</t>
    <phoneticPr fontId="1" type="noConversion"/>
  </si>
  <si>
    <t>기기 제조 번호(제조사 생성)</t>
    <phoneticPr fontId="1" type="noConversion"/>
  </si>
  <si>
    <t>기기 IP 주소</t>
    <phoneticPr fontId="1" type="noConversion"/>
  </si>
  <si>
    <t>_SSTIp</t>
    <phoneticPr fontId="1" type="noConversion"/>
  </si>
  <si>
    <t>SST의 IP</t>
    <phoneticPr fontId="1" type="noConversion"/>
  </si>
  <si>
    <t>기기 IP 주소(사설,VPN)</t>
    <phoneticPr fontId="1" type="noConversion"/>
  </si>
  <si>
    <t>_SSTSubIp</t>
    <phoneticPr fontId="1" type="noConversion"/>
  </si>
  <si>
    <t>SST의 IP가 2개 이상인 경우, 2번째</t>
    <phoneticPr fontId="1" type="noConversion"/>
  </si>
  <si>
    <t>응답 메시지</t>
    <phoneticPr fontId="1" type="noConversion"/>
  </si>
  <si>
    <t>_AOCRespMsg</t>
    <phoneticPr fontId="1" type="noConversion"/>
  </si>
  <si>
    <t>응답코드에 대한 부연 설명 등 다양한 용도</t>
    <phoneticPr fontId="1" type="noConversion"/>
  </si>
  <si>
    <t>1100-1001</t>
  </si>
  <si>
    <t>2200-1001</t>
  </si>
  <si>
    <t>1100-1002</t>
  </si>
  <si>
    <t>1100-1000</t>
  </si>
  <si>
    <t>2200-1002</t>
  </si>
  <si>
    <t>2100-2001</t>
    <phoneticPr fontId="1" type="noConversion"/>
  </si>
  <si>
    <t>1200-2001</t>
    <phoneticPr fontId="1" type="noConversion"/>
  </si>
  <si>
    <t>2100-2002</t>
    <phoneticPr fontId="1" type="noConversion"/>
  </si>
  <si>
    <t>1200-2002</t>
    <phoneticPr fontId="1" type="noConversion"/>
  </si>
  <si>
    <t>2100-2003</t>
    <phoneticPr fontId="1" type="noConversion"/>
  </si>
  <si>
    <t>1200-2003</t>
    <phoneticPr fontId="1" type="noConversion"/>
  </si>
  <si>
    <t>2100-2004</t>
    <phoneticPr fontId="1" type="noConversion"/>
  </si>
  <si>
    <t>1200-2004</t>
    <phoneticPr fontId="1" type="noConversion"/>
  </si>
  <si>
    <t>1200-3002</t>
    <phoneticPr fontId="1" type="noConversion"/>
  </si>
  <si>
    <t>2100-3002</t>
    <phoneticPr fontId="1" type="noConversion"/>
  </si>
  <si>
    <t>2100-3003</t>
    <phoneticPr fontId="1" type="noConversion"/>
  </si>
  <si>
    <t>1200-3003</t>
    <phoneticPr fontId="1" type="noConversion"/>
  </si>
  <si>
    <t>1200-3004</t>
    <phoneticPr fontId="1" type="noConversion"/>
  </si>
  <si>
    <t>2100-3011</t>
    <phoneticPr fontId="1" type="noConversion"/>
  </si>
  <si>
    <t>1200-3011</t>
    <phoneticPr fontId="1" type="noConversion"/>
  </si>
  <si>
    <t>2100-3012</t>
    <phoneticPr fontId="1" type="noConversion"/>
  </si>
  <si>
    <t>1200-3012</t>
    <phoneticPr fontId="1" type="noConversion"/>
  </si>
  <si>
    <t>2100-2011</t>
    <phoneticPr fontId="1" type="noConversion"/>
  </si>
  <si>
    <t>1200-2011</t>
    <phoneticPr fontId="1" type="noConversion"/>
  </si>
  <si>
    <t>2100-2012</t>
    <phoneticPr fontId="1" type="noConversion"/>
  </si>
  <si>
    <t>1200-2012</t>
    <phoneticPr fontId="1" type="noConversion"/>
  </si>
  <si>
    <t>2100-3004</t>
    <phoneticPr fontId="1" type="noConversion"/>
  </si>
  <si>
    <t>2100-4001</t>
    <phoneticPr fontId="1" type="noConversion"/>
  </si>
  <si>
    <t>2100-4002</t>
    <phoneticPr fontId="1" type="noConversion"/>
  </si>
  <si>
    <t>1200-4002</t>
    <phoneticPr fontId="1" type="noConversion"/>
  </si>
  <si>
    <t>2100-4003</t>
    <phoneticPr fontId="1" type="noConversion"/>
  </si>
  <si>
    <t>1200-4003</t>
    <phoneticPr fontId="1" type="noConversion"/>
  </si>
  <si>
    <t>응답</t>
    <phoneticPr fontId="1" type="noConversion"/>
  </si>
  <si>
    <t>항목(한글명)</t>
    <phoneticPr fontId="1" type="noConversion"/>
  </si>
  <si>
    <t>항목(필드명)</t>
    <phoneticPr fontId="1" type="noConversion"/>
  </si>
  <si>
    <t>설명</t>
    <phoneticPr fontId="1" type="noConversion"/>
  </si>
  <si>
    <t>타입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</si>
  <si>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</si>
  <si>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</si>
  <si>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</si>
  <si>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</si>
  <si>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</si>
  <si>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Fixed</t>
    <phoneticPr fontId="1" type="noConversion"/>
  </si>
  <si>
    <t>합계</t>
    <phoneticPr fontId="1" type="noConversion"/>
  </si>
  <si>
    <t>전문 길이</t>
    <phoneticPr fontId="1" type="noConversion"/>
  </si>
  <si>
    <t>_AOCMsgLen</t>
    <phoneticPr fontId="1" type="noConversion"/>
  </si>
  <si>
    <t>전문 길이를 제외한 전체 전문 길이를 표시</t>
    <phoneticPr fontId="1" type="noConversion"/>
  </si>
  <si>
    <t>N</t>
    <phoneticPr fontId="1" type="noConversion"/>
  </si>
  <si>
    <t>전문 구분 코드</t>
    <phoneticPr fontId="1" type="noConversion"/>
  </si>
  <si>
    <t>_AOCMsgCode</t>
    <phoneticPr fontId="1" type="noConversion"/>
  </si>
  <si>
    <t>*코드표-1 참조</t>
    <phoneticPr fontId="1" type="noConversion"/>
  </si>
  <si>
    <t>업무 구분 코드</t>
    <phoneticPr fontId="1" type="noConversion"/>
  </si>
  <si>
    <t>_AOCServiceCode</t>
    <phoneticPr fontId="1" type="noConversion"/>
  </si>
  <si>
    <t>응답코드</t>
    <phoneticPr fontId="1" type="noConversion"/>
  </si>
  <si>
    <t>_AOCRespCode</t>
    <phoneticPr fontId="1" type="noConversion"/>
  </si>
  <si>
    <t>상호간의 응답 코드</t>
    <phoneticPr fontId="1" type="noConversion"/>
  </si>
  <si>
    <t>*코드표-2 참조</t>
    <phoneticPr fontId="1" type="noConversion"/>
  </si>
  <si>
    <t>전문 송신 일자</t>
    <phoneticPr fontId="1" type="noConversion"/>
  </si>
  <si>
    <t>_AOCMsgSendDate</t>
    <phoneticPr fontId="1" type="noConversion"/>
  </si>
  <si>
    <t>전문 송신 시간</t>
    <phoneticPr fontId="1" type="noConversion"/>
  </si>
  <si>
    <t>_AOCMsgSendTime</t>
    <phoneticPr fontId="1" type="noConversion"/>
  </si>
  <si>
    <t>전문 일련 번호</t>
    <phoneticPr fontId="1" type="noConversion"/>
  </si>
  <si>
    <t>_AOCMsgSerialNo</t>
    <phoneticPr fontId="1" type="noConversion"/>
  </si>
  <si>
    <t>AOC 전문의 일련번호</t>
    <phoneticPr fontId="1" type="noConversion"/>
  </si>
  <si>
    <t>거래 관리 번호</t>
    <phoneticPr fontId="1" type="noConversion"/>
  </si>
  <si>
    <t>_AOCTranNo</t>
    <phoneticPr fontId="1" type="noConversion"/>
  </si>
  <si>
    <t>AOC 에서 부여한 거래 관리 번호</t>
    <phoneticPr fontId="1" type="noConversion"/>
  </si>
  <si>
    <t>기기 번호</t>
    <phoneticPr fontId="1" type="noConversion"/>
  </si>
  <si>
    <t>_SSTNo</t>
    <phoneticPr fontId="1" type="noConversion"/>
  </si>
  <si>
    <t>SST(SelfServiceTerminal) 고유 기기번호</t>
    <phoneticPr fontId="1" type="noConversion"/>
  </si>
  <si>
    <t>기기 일련 번호</t>
    <phoneticPr fontId="1" type="noConversion"/>
  </si>
  <si>
    <t>_SSTSerialNo</t>
    <phoneticPr fontId="1" type="noConversion"/>
  </si>
  <si>
    <t>SST 자산 관리 고유 Serial No</t>
    <phoneticPr fontId="1" type="noConversion"/>
  </si>
  <si>
    <t>지점 코드</t>
    <phoneticPr fontId="1" type="noConversion"/>
  </si>
  <si>
    <t>_BranchCode</t>
    <phoneticPr fontId="1" type="noConversion"/>
  </si>
  <si>
    <t>SST가 속한 지점의 코드</t>
    <phoneticPr fontId="1" type="noConversion"/>
  </si>
  <si>
    <t>기관 코드</t>
    <phoneticPr fontId="1" type="noConversion"/>
  </si>
  <si>
    <t>_BankCode</t>
    <phoneticPr fontId="1" type="noConversion"/>
  </si>
  <si>
    <t>SST의 소속 기관(은행, 운영사, 브랜드제휴 코드)</t>
    <phoneticPr fontId="1" type="noConversion"/>
  </si>
  <si>
    <t>*코드표-3 참조</t>
    <phoneticPr fontId="1" type="noConversion"/>
  </si>
  <si>
    <t>*코드표-4 참조</t>
    <phoneticPr fontId="1" type="noConversion"/>
  </si>
  <si>
    <t>*코드표-5 참조</t>
    <phoneticPr fontId="1" type="noConversion"/>
  </si>
  <si>
    <t>항목(영문Field명)
(Angara-A 변수명)</t>
    <phoneticPr fontId="1" type="noConversion"/>
  </si>
  <si>
    <r>
      <t xml:space="preserve">전문 발생 주체, 요청/응답 구분 </t>
    </r>
    <r>
      <rPr>
        <i/>
        <sz val="10"/>
        <color rgb="FF0000FF"/>
        <rFont val="맑은 고딕"/>
        <family val="3"/>
        <charset val="129"/>
      </rPr>
      <t>*Key</t>
    </r>
    <phoneticPr fontId="1" type="noConversion"/>
  </si>
  <si>
    <r>
      <t xml:space="preserve">서비스(전문)분야, 서비스 구분 </t>
    </r>
    <r>
      <rPr>
        <i/>
        <sz val="10"/>
        <color rgb="FF0000FF"/>
        <rFont val="맑은 고딕"/>
        <family val="3"/>
        <charset val="129"/>
      </rPr>
      <t>*Key</t>
    </r>
    <phoneticPr fontId="1" type="noConversion"/>
  </si>
  <si>
    <t>전문 공통 헤더</t>
    <phoneticPr fontId="1" type="noConversion"/>
  </si>
  <si>
    <t>상태구분</t>
    <phoneticPr fontId="1" type="noConversion"/>
  </si>
  <si>
    <t>_SSTStatus</t>
    <phoneticPr fontId="1" type="noConversion"/>
  </si>
  <si>
    <t>장애코드(LC)</t>
    <phoneticPr fontId="1" type="noConversion"/>
  </si>
  <si>
    <t>_LocalCode</t>
    <phoneticPr fontId="1" type="noConversion"/>
  </si>
  <si>
    <t>* ATM 에러코드 문서 참조</t>
    <phoneticPr fontId="1" type="noConversion"/>
  </si>
  <si>
    <t>장애코드(Error Code)</t>
    <phoneticPr fontId="1" type="noConversion"/>
  </si>
  <si>
    <t>_ErrorCode</t>
    <phoneticPr fontId="1" type="noConversion"/>
  </si>
  <si>
    <t>장애코드(제조사)</t>
    <phoneticPr fontId="1" type="noConversion"/>
  </si>
  <si>
    <t>_MakerErrorCode</t>
    <phoneticPr fontId="1" type="noConversion"/>
  </si>
  <si>
    <t>HOST통신 접속 여부</t>
    <phoneticPr fontId="1" type="noConversion"/>
  </si>
  <si>
    <t>_HCCstDevCode</t>
    <phoneticPr fontId="1" type="noConversion"/>
  </si>
  <si>
    <t>AOC 통신 접속 여부</t>
    <phoneticPr fontId="1" type="noConversion"/>
  </si>
  <si>
    <t>_ACCstDevCode</t>
    <phoneticPr fontId="1" type="noConversion"/>
  </si>
  <si>
    <t>GW-AOC간 정보 전달 용도</t>
    <phoneticPr fontId="1" type="noConversion"/>
  </si>
  <si>
    <t>_APVersion</t>
    <phoneticPr fontId="1" type="noConversion"/>
  </si>
  <si>
    <t>ATM에서 편집</t>
    <phoneticPr fontId="1" type="noConversion"/>
  </si>
  <si>
    <t>……</t>
    <phoneticPr fontId="1" type="noConversion"/>
  </si>
  <si>
    <t>*코드표-7 참조</t>
    <phoneticPr fontId="1" type="noConversion"/>
  </si>
  <si>
    <t>요청 (2100-2001) (ATM ← AOC)</t>
    <phoneticPr fontId="1" type="noConversion"/>
  </si>
  <si>
    <t>응답 (1200-2001) (ATM → AOC)</t>
    <phoneticPr fontId="1" type="noConversion"/>
  </si>
  <si>
    <t>FieldCount</t>
    <phoneticPr fontId="1" type="noConversion"/>
  </si>
  <si>
    <t>환경 정보 필드 ID</t>
    <phoneticPr fontId="1" type="noConversion"/>
  </si>
  <si>
    <t>환경 정보 고유 ID(ATM과 AOC가 항상 공유해야함)</t>
    <phoneticPr fontId="1" type="noConversion"/>
  </si>
  <si>
    <t>필드 Data 길이</t>
    <phoneticPr fontId="1" type="noConversion"/>
  </si>
  <si>
    <t>2nd Path Data</t>
    <phoneticPr fontId="1" type="noConversion"/>
  </si>
  <si>
    <t>Value Data</t>
    <phoneticPr fontId="1" type="noConversion"/>
  </si>
  <si>
    <t>응답 (1200-2002) (ATM → AOC)</t>
    <phoneticPr fontId="1" type="noConversion"/>
  </si>
  <si>
    <t>응답 (1200-2003) (ATM → AOC)</t>
    <phoneticPr fontId="1" type="noConversion"/>
  </si>
  <si>
    <t>환경 정보 필드 개수</t>
    <phoneticPr fontId="1" type="noConversion"/>
  </si>
  <si>
    <t>FieldCount</t>
    <phoneticPr fontId="1" type="noConversion"/>
  </si>
  <si>
    <t>000</t>
    <phoneticPr fontId="1" type="noConversion"/>
  </si>
  <si>
    <t>Default : 000</t>
    <phoneticPr fontId="1" type="noConversion"/>
  </si>
  <si>
    <t>Variable</t>
    <phoneticPr fontId="1" type="noConversion"/>
  </si>
  <si>
    <t>환경 정보 필드 ID</t>
    <phoneticPr fontId="1" type="noConversion"/>
  </si>
  <si>
    <t>FieldId</t>
    <phoneticPr fontId="1" type="noConversion"/>
  </si>
  <si>
    <t>환경 정보 고유 ID(ATM과 AOC가 항상 공유해야함)</t>
    <phoneticPr fontId="1" type="noConversion"/>
  </si>
  <si>
    <t>환경 정보 필드 길이</t>
    <phoneticPr fontId="1" type="noConversion"/>
  </si>
  <si>
    <t>FieldLen</t>
    <phoneticPr fontId="1" type="noConversion"/>
  </si>
  <si>
    <t>필드 Data 길이</t>
    <phoneticPr fontId="1" type="noConversion"/>
  </si>
  <si>
    <t>환경 정보 필드 Data</t>
    <phoneticPr fontId="1" type="noConversion"/>
  </si>
  <si>
    <t>FieldData</t>
    <phoneticPr fontId="1" type="noConversion"/>
  </si>
  <si>
    <t>환경 정보 Data</t>
    <phoneticPr fontId="1" type="noConversion"/>
  </si>
  <si>
    <t>n</t>
    <phoneticPr fontId="1" type="noConversion"/>
  </si>
  <si>
    <t>환경 정보 Data 길이</t>
    <phoneticPr fontId="1" type="noConversion"/>
  </si>
  <si>
    <t>*코드표-9 참조</t>
    <phoneticPr fontId="1" type="noConversion"/>
  </si>
  <si>
    <t>AOC→ATM은 항상 0 송신</t>
    <phoneticPr fontId="1" type="noConversion"/>
  </si>
  <si>
    <t>*코드표9 참조</t>
    <phoneticPr fontId="1" type="noConversion"/>
  </si>
  <si>
    <t>1st Path Data</t>
    <phoneticPr fontId="1" type="noConversion"/>
  </si>
  <si>
    <t>_AocReqRegBaseKey</t>
    <phoneticPr fontId="1" type="noConversion"/>
  </si>
  <si>
    <t>BaseKey 경로(ex HKEY_CURRENT_USER ...)</t>
    <phoneticPr fontId="1" type="noConversion"/>
  </si>
  <si>
    <t>2nd Path Data</t>
    <phoneticPr fontId="1" type="noConversion"/>
  </si>
  <si>
    <t>_AocReqRegSubKey</t>
    <phoneticPr fontId="1" type="noConversion"/>
  </si>
  <si>
    <t>Key Path</t>
    <phoneticPr fontId="1" type="noConversion"/>
  </si>
  <si>
    <t>3rd Path Data</t>
    <phoneticPr fontId="1" type="noConversion"/>
  </si>
  <si>
    <t>_AocReqRegValueKey</t>
    <phoneticPr fontId="1" type="noConversion"/>
  </si>
  <si>
    <t>Value Name</t>
    <phoneticPr fontId="1" type="noConversion"/>
  </si>
  <si>
    <t>Value Data</t>
    <phoneticPr fontId="1" type="noConversion"/>
  </si>
  <si>
    <t>_AocReqRegValue</t>
    <phoneticPr fontId="1" type="noConversion"/>
  </si>
  <si>
    <t>파일경로 및 파일명</t>
    <phoneticPr fontId="1" type="noConversion"/>
  </si>
  <si>
    <t>_AOCReqIniPathName</t>
    <phoneticPr fontId="1" type="noConversion"/>
  </si>
  <si>
    <t>섹션 명</t>
    <phoneticPr fontId="1" type="noConversion"/>
  </si>
  <si>
    <t>_AOCReqIniSection</t>
    <phoneticPr fontId="1" type="noConversion"/>
  </si>
  <si>
    <t>키 명</t>
    <phoneticPr fontId="1" type="noConversion"/>
  </si>
  <si>
    <t>_AOCReqIniKey</t>
    <phoneticPr fontId="1" type="noConversion"/>
  </si>
  <si>
    <t>값 명</t>
    <phoneticPr fontId="1" type="noConversion"/>
  </si>
  <si>
    <t>_AOCReqIniValue</t>
    <phoneticPr fontId="1" type="noConversion"/>
  </si>
  <si>
    <t>출동자 ID(사번)</t>
    <phoneticPr fontId="1" type="noConversion"/>
  </si>
  <si>
    <t>EmpID</t>
    <phoneticPr fontId="1" type="noConversion"/>
  </si>
  <si>
    <t>ID(사번)을 기준으로 향후 사원이미지 등 추출/화면 표시</t>
    <phoneticPr fontId="1" type="noConversion"/>
  </si>
  <si>
    <t>출동자 연락처</t>
    <phoneticPr fontId="1" type="noConversion"/>
  </si>
  <si>
    <t>EmpPhone</t>
    <phoneticPr fontId="1" type="noConversion"/>
  </si>
  <si>
    <t>도착 예정 시간</t>
    <phoneticPr fontId="1" type="noConversion"/>
  </si>
  <si>
    <t>ArriveTime</t>
    <phoneticPr fontId="1" type="noConversion"/>
  </si>
  <si>
    <t>도착 예정 시간(HHMMSS)</t>
    <phoneticPr fontId="1" type="noConversion"/>
  </si>
  <si>
    <t>[SST 환경 설정 정보 갱신]</t>
    <phoneticPr fontId="1" type="noConversion"/>
  </si>
  <si>
    <t>[SST 환경 설정 변경]</t>
    <phoneticPr fontId="1" type="noConversion"/>
  </si>
  <si>
    <t>[저널 환경 설정 변경]</t>
    <phoneticPr fontId="1" type="noConversion"/>
  </si>
  <si>
    <t>[Registry 정보 변경]</t>
    <phoneticPr fontId="1" type="noConversion"/>
  </si>
  <si>
    <t>[INI 파일 정보 변경]</t>
    <phoneticPr fontId="1" type="noConversion"/>
  </si>
  <si>
    <t>[출동 안내 정보 수신]</t>
    <phoneticPr fontId="1" type="noConversion"/>
  </si>
  <si>
    <t>요청 (2100-4001) (ATM ← AOC)</t>
    <phoneticPr fontId="1" type="noConversion"/>
  </si>
  <si>
    <t>응답 (1200-4001) (ATM → AOC)</t>
    <phoneticPr fontId="1" type="noConversion"/>
  </si>
  <si>
    <t>요청 (2100-4002) (ATM ← AOC)</t>
    <phoneticPr fontId="1" type="noConversion"/>
  </si>
  <si>
    <t>응답 (1200-4002) (ATM → AOC)</t>
    <phoneticPr fontId="1" type="noConversion"/>
  </si>
  <si>
    <t>요청 (2100-4003) (ATM ← AOC)</t>
    <phoneticPr fontId="1" type="noConversion"/>
  </si>
  <si>
    <t>응답 (1200-4003) (ATM → AOC)</t>
    <phoneticPr fontId="1" type="noConversion"/>
  </si>
  <si>
    <t>요청 (2100-4004) (ATM ← AOC)</t>
    <phoneticPr fontId="1" type="noConversion"/>
  </si>
  <si>
    <t>응답 (1200-4004) (ATM → AOC)</t>
    <phoneticPr fontId="1" type="noConversion"/>
  </si>
  <si>
    <t>압축 여부</t>
    <phoneticPr fontId="1" type="noConversion"/>
  </si>
  <si>
    <t>N</t>
    <phoneticPr fontId="1" type="noConversion"/>
  </si>
  <si>
    <t>압축 여부(0:비압축, 1:압축)</t>
    <phoneticPr fontId="1" type="noConversion"/>
  </si>
  <si>
    <t>미사용 : 9</t>
    <phoneticPr fontId="1" type="noConversion"/>
  </si>
  <si>
    <t>응답 (1200-5011) (ATM → AOC)</t>
    <phoneticPr fontId="1" type="noConversion"/>
  </si>
  <si>
    <t>응답 (1200-5012) (ATM → AOC)</t>
    <phoneticPr fontId="1" type="noConversion"/>
  </si>
  <si>
    <t>AN</t>
    <phoneticPr fontId="1" type="noConversion"/>
  </si>
  <si>
    <t>요청 (2100-5003) (ATM ← AOC)</t>
    <phoneticPr fontId="1" type="noConversion"/>
  </si>
  <si>
    <t>파일 종류(9:프로그램)</t>
    <phoneticPr fontId="1" type="noConversion"/>
  </si>
  <si>
    <t>[파일 자동 업로드 (From SST)]</t>
    <phoneticPr fontId="1" type="noConversion"/>
  </si>
  <si>
    <t>[SST 환경 설정 조회]</t>
    <phoneticPr fontId="1" type="noConversion"/>
  </si>
  <si>
    <t>[저널 환경 설정 조회]</t>
    <phoneticPr fontId="1" type="noConversion"/>
  </si>
  <si>
    <t>[프로그램 버전 정보 요청]</t>
    <phoneticPr fontId="1" type="noConversion"/>
  </si>
  <si>
    <t>[Registry 정보 조회]</t>
    <phoneticPr fontId="1" type="noConversion"/>
  </si>
  <si>
    <t>[INI 파일 정보 조회]</t>
    <phoneticPr fontId="1" type="noConversion"/>
  </si>
  <si>
    <t>요청 (2100-2012) (ATM ← AOC)</t>
    <phoneticPr fontId="1" type="noConversion"/>
  </si>
  <si>
    <t>응답 (1200-2012) (ATM → AOC)</t>
    <phoneticPr fontId="1" type="noConversion"/>
  </si>
  <si>
    <t>응답 (1200-2011) (ATM → AOC)</t>
    <phoneticPr fontId="1" type="noConversion"/>
  </si>
  <si>
    <t>요청 (2100-2011) (ATM ← AOC)</t>
    <phoneticPr fontId="1" type="noConversion"/>
  </si>
  <si>
    <t>요청 (2100-2004) (ATM ← AOC)</t>
    <phoneticPr fontId="1" type="noConversion"/>
  </si>
  <si>
    <t>응답 (1200-2004) (ATM → AOC)</t>
    <phoneticPr fontId="1" type="noConversion"/>
  </si>
  <si>
    <t>응답 (2200-5001) (ATM ← AOC)</t>
    <phoneticPr fontId="1" type="noConversion"/>
  </si>
  <si>
    <t>응답 (1200-5004) (ATM → AOC)</t>
    <phoneticPr fontId="1" type="noConversion"/>
  </si>
  <si>
    <t>2) 계원 메뉴 중, 프로그램 설치 버튼 선택 -&gt;  프로그램 다운로드 요청 전문을 이용해, 설치하는 기기에 맞는 프로그램을 다운 받는다.</t>
    <phoneticPr fontId="1" type="noConversion"/>
  </si>
  <si>
    <t xml:space="preserve">3) 프로그램 적용이 끝나면(리부팅 포함), </t>
    <phoneticPr fontId="1" type="noConversion"/>
  </si>
  <si>
    <t>카메라 촬영
(AOC → SST)</t>
    <phoneticPr fontId="1" type="noConversion"/>
  </si>
  <si>
    <t>2100-4004</t>
    <phoneticPr fontId="1" type="noConversion"/>
  </si>
  <si>
    <t>1200-4004</t>
    <phoneticPr fontId="1" type="noConversion"/>
  </si>
  <si>
    <t>프로그램 파일 다운로드 요청
(SST → AOC)</t>
    <phoneticPr fontId="1" type="noConversion"/>
  </si>
  <si>
    <t>2100-5003</t>
    <phoneticPr fontId="1" type="noConversion"/>
  </si>
  <si>
    <t>1200-5003</t>
    <phoneticPr fontId="1" type="noConversion"/>
  </si>
  <si>
    <t>2100-5004</t>
    <phoneticPr fontId="1" type="noConversion"/>
  </si>
  <si>
    <t>1200-5004</t>
    <phoneticPr fontId="1" type="noConversion"/>
  </si>
  <si>
    <t>일반 파일 업로드
(AOC → SST)</t>
    <phoneticPr fontId="1" type="noConversion"/>
  </si>
  <si>
    <t>요청 (2100-3002) (ATM ← AOC)</t>
    <phoneticPr fontId="1" type="noConversion"/>
  </si>
  <si>
    <t>응답 (1200-3002) (ATM → AOC)</t>
    <phoneticPr fontId="1" type="noConversion"/>
  </si>
  <si>
    <t>요청 (2100-3003) (ATM ← AOC)</t>
    <phoneticPr fontId="1" type="noConversion"/>
  </si>
  <si>
    <t>응답 (1200-3003) (ATM → AOC)</t>
    <phoneticPr fontId="1" type="noConversion"/>
  </si>
  <si>
    <t>응답 (1200-3011) (ATM → AOC)</t>
    <phoneticPr fontId="1" type="noConversion"/>
  </si>
  <si>
    <t>요청 (2100-3011) (ATM ← AOC)</t>
    <phoneticPr fontId="1" type="noConversion"/>
  </si>
  <si>
    <t>요청 (2100-3012) (ATM ← AOC)</t>
    <phoneticPr fontId="1" type="noConversion"/>
  </si>
  <si>
    <t>응답 (1200-3012) (ATM → AOC)</t>
    <phoneticPr fontId="1" type="noConversion"/>
  </si>
  <si>
    <t>응답 (1200-3004) (ATM → AOC)</t>
    <phoneticPr fontId="1" type="noConversion"/>
  </si>
  <si>
    <t>요청 (2100-3004) (ATM ← AOC)</t>
    <phoneticPr fontId="1" type="noConversion"/>
  </si>
  <si>
    <t>일반 파일 다운로드
(AOC → SST)</t>
    <phoneticPr fontId="1" type="noConversion"/>
  </si>
  <si>
    <t>2100-5011</t>
    <phoneticPr fontId="1" type="noConversion"/>
  </si>
  <si>
    <t>1200-5011</t>
    <phoneticPr fontId="1" type="noConversion"/>
  </si>
  <si>
    <t>2100-5012</t>
    <phoneticPr fontId="1" type="noConversion"/>
  </si>
  <si>
    <t>1200-5012</t>
    <phoneticPr fontId="1" type="noConversion"/>
  </si>
  <si>
    <t>4) 계원 메뉴 중, SST 환경설정정보 갱신 전문을 통해 SST 기기의 환경을 적용 받는다.</t>
    <phoneticPr fontId="1" type="noConversion"/>
  </si>
  <si>
    <t>5) 기기를 구동한다.</t>
    <phoneticPr fontId="1" type="noConversion"/>
  </si>
  <si>
    <t>3) AOC 서버는 대상 기기에 특정파일 다운로드 전문을 이용하여, 프로그램을 적용한다.</t>
    <phoneticPr fontId="1" type="noConversion"/>
  </si>
  <si>
    <t>4) 프로그램 파일을 다운받은 SST는 리부팅을 통해 신규 프로그램을 기기에 적용한다.</t>
    <phoneticPr fontId="1" type="noConversion"/>
  </si>
  <si>
    <t>5) 프로그램 설치 시점은 기기입장에서는 항상 즉시 이므로, 서버에서 스케쥴링 한다.</t>
    <phoneticPr fontId="1" type="noConversion"/>
  </si>
  <si>
    <t>* 코드표(XML) 파일은 프로그램으로 취급하여 관리한다.</t>
    <phoneticPr fontId="1" type="noConversion"/>
  </si>
  <si>
    <t>1) 관리자가 AOC 서버에 신규 프로그램을 등록한다.</t>
    <phoneticPr fontId="1" type="noConversion"/>
  </si>
  <si>
    <t>8/20 회의 내용 반영(전문 및 Flow 단순화, 코드 관리 방안 등)</t>
    <phoneticPr fontId="1" type="noConversion"/>
  </si>
  <si>
    <t>2013.08.27</t>
    <phoneticPr fontId="1" type="noConversion"/>
  </si>
  <si>
    <t>005</t>
    <phoneticPr fontId="1" type="noConversion"/>
  </si>
  <si>
    <t>Registry 정보 변경
(AOC → SST)</t>
    <phoneticPr fontId="1" type="noConversion"/>
  </si>
  <si>
    <t>AOC 서버 생성</t>
    <phoneticPr fontId="1" type="noConversion"/>
  </si>
  <si>
    <t>파일 종류(1:Text저널+이미지+CSV, 2:Text저널, 3:이미지, 4:CSV, 5:DB, 
6:즉시촬영이미지, 7:로그, 9:프로그램)</t>
    <phoneticPr fontId="1" type="noConversion"/>
  </si>
  <si>
    <t>생성 일자(YYYYMMDD)(파일 타입 1, 2, 3, 4, 7 인 경우 해당)</t>
    <phoneticPr fontId="1" type="noConversion"/>
  </si>
  <si>
    <t>생성 일자(YYYYMMDD)(파일 타입  1, 2, 3, 4, 7 인 경우 해당)</t>
    <phoneticPr fontId="1" type="noConversion"/>
  </si>
  <si>
    <t>1) 기본적으로 1 Pair Transaction으로 처리한다.</t>
    <phoneticPr fontId="1" type="noConversion"/>
  </si>
  <si>
    <t>2) AOC에서 송신한 요청에 대해, SST에서 처리가 준비됬다고 응답을 주면, 성공으로 간주한다.</t>
    <phoneticPr fontId="1" type="noConversion"/>
  </si>
  <si>
    <t>3) 이후 동작 결과의 확인은 SST의 상태 변화 전문이나, AOC에서 조회 전문 등을 통해 확인한다.</t>
    <phoneticPr fontId="1" type="noConversion"/>
  </si>
  <si>
    <t>1) 모든 정보의 기준은 AOC서버의 것으로 한다.</t>
    <phoneticPr fontId="1" type="noConversion"/>
  </si>
  <si>
    <t>2013.09.03</t>
    <phoneticPr fontId="1" type="noConversion"/>
  </si>
  <si>
    <t>006</t>
    <phoneticPr fontId="1" type="noConversion"/>
  </si>
  <si>
    <t>박태희</t>
    <phoneticPr fontId="1" type="noConversion"/>
  </si>
  <si>
    <t>8/27 회의 내용 반영</t>
    <phoneticPr fontId="1" type="noConversion"/>
  </si>
  <si>
    <t>3. 저널 관리의 원칙</t>
    <phoneticPr fontId="1" type="noConversion"/>
  </si>
  <si>
    <t>1) SST는 매일 새벽에 전날 거래에 대한 정보(Default:텍스트저널+거래이미지+거래저널CSV)를 AOC서버로 송신한다.</t>
    <phoneticPr fontId="1" type="noConversion"/>
  </si>
  <si>
    <t>2) 텍스트 저널은 거래 뿐만 아니라, SST의 모든 활동 기록이 보관되며, 이는 필요 시 열람 가능하도록 서버에서 보관한다.</t>
    <phoneticPr fontId="1" type="noConversion"/>
  </si>
  <si>
    <t>3) 거래 이미지도 필요 시, 열람 가능하도록 서버에서 보관한다.</t>
    <phoneticPr fontId="1" type="noConversion"/>
  </si>
  <si>
    <t>4) 거래저널(CSV파일)은 AOC에서 거래저널에 대해 화면에 처리하기 위해 사용하기 위한 정보로 활용한다.</t>
    <phoneticPr fontId="1" type="noConversion"/>
  </si>
  <si>
    <t>5) 민원 대응을 위해 당일 거래에 대한 정보가 필요한 경우, 특정파일 업로드 요청을 통해, 당일에 대한 정보를 취득하여 AOC에서 활용한다.</t>
    <phoneticPr fontId="1" type="noConversion"/>
  </si>
  <si>
    <t>1. AOC 운영 원칙</t>
    <phoneticPr fontId="1" type="noConversion"/>
  </si>
  <si>
    <t>2. 기본 전문 처리 원칙</t>
    <phoneticPr fontId="1" type="noConversion"/>
  </si>
  <si>
    <t>2) AOC 서버에서 각 기기의 정보를 제어한다.</t>
    <phoneticPr fontId="1" type="noConversion"/>
  </si>
  <si>
    <t>4. 프로그램 배포 관련 : SST 신규 설치</t>
    <phoneticPr fontId="1" type="noConversion"/>
  </si>
  <si>
    <t>1) 기기가 신규 설치 되면, 계원에서 기번,기기시리얼번호, AOC IP/Port 등 기본정보만 입력한다.</t>
    <phoneticPr fontId="1" type="noConversion"/>
  </si>
  <si>
    <t>* 프로그램이 최종버전이(해당기기에 적용되어 있어야 할) 아니라면, AOC서버는 환경정보를 응답을 주지않아, 기기가 운영되지 못하도록 한다.</t>
    <phoneticPr fontId="1" type="noConversion"/>
  </si>
  <si>
    <t>5. 프로그램 배포 관련 : SST 운영 중 최신 버전의 유지</t>
    <phoneticPr fontId="1" type="noConversion"/>
  </si>
  <si>
    <t>2) AOC 서버는 SST에게 프로그램버전정보를 요청(AOC서버가 관리하는 버전)하여, 다운로드 대상 여부를 결정한다.</t>
    <phoneticPr fontId="1" type="noConversion"/>
  </si>
  <si>
    <t>6) 프로그램이 업그레이드 된 경우, SST는 AOC서버로 [SST 환경정보 갱신 요청]을 보내, 최신 설정 정보를 적용받는다.</t>
    <phoneticPr fontId="1" type="noConversion"/>
  </si>
  <si>
    <t>* 해당 전문
  : 개국, 상태/장애</t>
    <phoneticPr fontId="1" type="noConversion"/>
  </si>
  <si>
    <t xml:space="preserve">* 사용하지 않음
</t>
    <phoneticPr fontId="1" type="noConversion"/>
  </si>
  <si>
    <t xml:space="preserve">* 사용하지 않음
</t>
    <phoneticPr fontId="1" type="noConversion"/>
  </si>
  <si>
    <t>* 해당 전문
  : 위 전문을 제외한 모든 전문</t>
    <phoneticPr fontId="1" type="noConversion"/>
  </si>
  <si>
    <t>[일반 파일 다운로드 요청]</t>
    <phoneticPr fontId="1" type="noConversion"/>
  </si>
  <si>
    <t>1100-5002</t>
    <phoneticPr fontId="1" type="noConversion"/>
  </si>
  <si>
    <t>2200-5002</t>
    <phoneticPr fontId="1" type="noConversion"/>
  </si>
  <si>
    <t>Space</t>
    <phoneticPr fontId="1" type="noConversion"/>
  </si>
  <si>
    <t>ANGARA Error Code 참조</t>
    <phoneticPr fontId="1" type="noConversion"/>
  </si>
  <si>
    <t>0:정상,1:초기화,2:장애,3:계원조작</t>
    <phoneticPr fontId="1" type="noConversion"/>
  </si>
  <si>
    <t>제조사용 장애코드</t>
    <phoneticPr fontId="1" type="noConversion"/>
  </si>
  <si>
    <t>_AOCUpFileType</t>
    <phoneticPr fontId="1" type="noConversion"/>
  </si>
  <si>
    <t>_AOCUpFileDate</t>
    <phoneticPr fontId="1" type="noConversion"/>
  </si>
  <si>
    <t>_AOCUpFileName</t>
    <phoneticPr fontId="1" type="noConversion"/>
  </si>
  <si>
    <t>_AOCUpFileSize</t>
    <phoneticPr fontId="1" type="noConversion"/>
  </si>
  <si>
    <t>_AOCExecFilePathName</t>
    <phoneticPr fontId="1" type="noConversion"/>
  </si>
  <si>
    <t>1100-3001</t>
    <phoneticPr fontId="1" type="noConversion"/>
  </si>
  <si>
    <t>2200-3001</t>
    <phoneticPr fontId="1" type="noConversion"/>
  </si>
  <si>
    <t>요청 (1100-3001) (ATM → AOC)</t>
    <phoneticPr fontId="1" type="noConversion"/>
  </si>
  <si>
    <t>응답 (2200-3001) (ATM ← AOC)</t>
    <phoneticPr fontId="1" type="noConversion"/>
  </si>
  <si>
    <t>_AOCUpFileCompress</t>
    <phoneticPr fontId="1" type="noConversion"/>
  </si>
  <si>
    <t>무조건 1</t>
    <phoneticPr fontId="1" type="noConversion"/>
  </si>
  <si>
    <t>"1"</t>
    <phoneticPr fontId="1" type="noConversion"/>
  </si>
  <si>
    <t>미사용</t>
    <phoneticPr fontId="1" type="noConversion"/>
  </si>
  <si>
    <t>Space</t>
    <phoneticPr fontId="1" type="noConversion"/>
  </si>
  <si>
    <t>_AOCDownFileType</t>
    <phoneticPr fontId="1" type="noConversion"/>
  </si>
  <si>
    <t>_AOCDownFileName</t>
    <phoneticPr fontId="1" type="noConversion"/>
  </si>
  <si>
    <t>_AOCDownFileSize</t>
    <phoneticPr fontId="1" type="noConversion"/>
  </si>
  <si>
    <t>_AOCUpFilePath</t>
    <phoneticPr fontId="1" type="noConversion"/>
  </si>
  <si>
    <t>AN</t>
    <phoneticPr fontId="1" type="noConversion"/>
  </si>
  <si>
    <t>1:리셋, 2:배출, 3:회수</t>
    <phoneticPr fontId="1" type="noConversion"/>
  </si>
  <si>
    <t>백그라운드 실행("00"), 포그라운드("05") 실행</t>
    <phoneticPr fontId="1" type="noConversion"/>
  </si>
  <si>
    <t>[일반 파일 실행 요청]</t>
    <phoneticPr fontId="1" type="noConversion"/>
  </si>
  <si>
    <t>통신망 관리 헤더</t>
    <phoneticPr fontId="1" type="noConversion"/>
  </si>
  <si>
    <t>AN</t>
    <phoneticPr fontId="1" type="noConversion"/>
  </si>
  <si>
    <t>전원 Off/Reboot
(AOC → SST)</t>
    <phoneticPr fontId="1" type="noConversion"/>
  </si>
  <si>
    <t>장치 제어
(AOC → SST)</t>
    <phoneticPr fontId="1" type="noConversion"/>
  </si>
  <si>
    <t>특정 파일 실행
(AOC → SST)</t>
    <phoneticPr fontId="1" type="noConversion"/>
  </si>
  <si>
    <t>POLLING_REQ          = 11001000</t>
  </si>
  <si>
    <t>POLLING_RES          = 22001000</t>
  </si>
  <si>
    <t>OPEN_RES             = 22001001</t>
  </si>
  <si>
    <t>OPEN_REQ             = 11001001</t>
    <phoneticPr fontId="1" type="noConversion"/>
  </si>
  <si>
    <t>STTS_TRBL_REQ        = 11001002</t>
  </si>
  <si>
    <t>STTS_TRBL_RES        = 22001002</t>
  </si>
  <si>
    <t>STTS_REQ             = 21002001</t>
  </si>
  <si>
    <t>STTS_RES             = 12002001</t>
  </si>
  <si>
    <t>ENV_REQ              = 21002002</t>
  </si>
  <si>
    <t>ENV_RES              = 12002002</t>
  </si>
  <si>
    <t>JNL_ENV_REQ          = 21002003</t>
  </si>
  <si>
    <t>JNL_ENV_RES          = 12002003</t>
  </si>
  <si>
    <t>PGM_VER_REQ          = 21002004</t>
  </si>
  <si>
    <t>PGM_VER_RES          = 12002004</t>
  </si>
  <si>
    <t>TRAN_JNL_REQ         = 21002005</t>
  </si>
  <si>
    <t>TRAN_JNL_RES         = 12002005</t>
  </si>
  <si>
    <t>RGSTRY_REQ           = 21002011</t>
  </si>
  <si>
    <t>RGSTRY_RES           = 12002011</t>
  </si>
  <si>
    <t>INI_REQ              = 21002012</t>
  </si>
  <si>
    <t>INI_RES              = 12002012</t>
  </si>
  <si>
    <t>STTS_UPDT_REQ        = 11003001</t>
  </si>
  <si>
    <t>STTS_UPDT_RES        = 22003001</t>
  </si>
  <si>
    <t>STTS_SET_REQ         = 21003002</t>
  </si>
  <si>
    <t>STTS_SET_RES         = 12003002</t>
  </si>
  <si>
    <t>JNL_ENV_SET_REQ      = 21003003</t>
  </si>
  <si>
    <t>JNL_ENV_SET_RES      = 12003003</t>
  </si>
  <si>
    <t>NOTICE_SET_REQ       = 21003004</t>
  </si>
  <si>
    <t>NOTICE_SET_RES       = 12003004</t>
  </si>
  <si>
    <t>RGSTRY_SET_REQ       = 21003011</t>
  </si>
  <si>
    <t>RGSTRY_SET_RES       = 12003011</t>
  </si>
  <si>
    <t>INI_SET_REQ          = 21003012</t>
  </si>
  <si>
    <t>INI_SET_RES          = 12003012</t>
  </si>
  <si>
    <t>EXEC_REQ             = 21004003</t>
  </si>
  <si>
    <t>CAM_REQ              = 21004004</t>
  </si>
  <si>
    <t>CAM_RES              = 12004004</t>
  </si>
  <si>
    <t>SPC_FILE_AUTO_UP_RES = 22005001</t>
  </si>
  <si>
    <t>SPC_FILE_UP_RES      = 12005003</t>
  </si>
  <si>
    <t>SPC_FILE_DN_RES      = 12005004</t>
  </si>
  <si>
    <t>FILE_UP_RES          = 12005011</t>
  </si>
  <si>
    <t>FILE_DN_RES          = 12005012</t>
  </si>
  <si>
    <t>DEV_PWR_REQ          = 21004001</t>
    <phoneticPr fontId="1" type="noConversion"/>
  </si>
  <si>
    <t>DEV_CNTRL_REQ        = 21004002</t>
    <phoneticPr fontId="1" type="noConversion"/>
  </si>
  <si>
    <t>SPC_FILE_UP_REQ      = 21005003</t>
    <phoneticPr fontId="1" type="noConversion"/>
  </si>
  <si>
    <t>[특정 파일 업로드 요청]</t>
    <phoneticPr fontId="1" type="noConversion"/>
  </si>
  <si>
    <t>_AOCUpFileType</t>
    <phoneticPr fontId="1" type="noConversion"/>
  </si>
  <si>
    <t>파일 종류(1:Text저널+이미지+CSV, 2:Text저널, 3:이미지, 4:CSV, 5:DB, 
6:즉시촬영이미지, 7:로그, 9:프로그램)</t>
    <phoneticPr fontId="1" type="noConversion"/>
  </si>
  <si>
    <t>생성 일자(YYYYMMDD)(파일 타입 1, 2, 3, 4, 7 인 경우 해당)</t>
    <phoneticPr fontId="1" type="noConversion"/>
  </si>
  <si>
    <t>응답 (1200-5003) (ATM → AOC)</t>
    <phoneticPr fontId="1" type="noConversion"/>
  </si>
  <si>
    <t>특정 파일 업로드 요청
(AOC → SST)</t>
    <phoneticPr fontId="1" type="noConversion"/>
  </si>
  <si>
    <t>1200-4001</t>
    <phoneticPr fontId="1" type="noConversion"/>
  </si>
  <si>
    <t>DEV_PWR_RES          = 12004001</t>
    <phoneticPr fontId="1" type="noConversion"/>
  </si>
  <si>
    <t>DEV_CNTRL_RES        = 12004002</t>
    <phoneticPr fontId="1" type="noConversion"/>
  </si>
  <si>
    <t>EXEC_RES             = 12004003</t>
    <phoneticPr fontId="1" type="noConversion"/>
  </si>
  <si>
    <t>요청 (1100-5001) (ATM → AOC)</t>
    <phoneticPr fontId="1" type="noConversion"/>
  </si>
  <si>
    <t>SPC_FILE_AUTO_UP_REQ = 11005001</t>
    <phoneticPr fontId="1" type="noConversion"/>
  </si>
  <si>
    <t>SPC_FILE_DN_REQ      = 21005004</t>
    <phoneticPr fontId="1" type="noConversion"/>
  </si>
  <si>
    <t>[프로그램 파일 다운로드 요청 (From SST)]</t>
    <phoneticPr fontId="1" type="noConversion"/>
  </si>
  <si>
    <t>프로그램 버전</t>
    <phoneticPr fontId="1" type="noConversion"/>
  </si>
  <si>
    <t>요청 (1100-5002) (ATM → AOC)</t>
    <phoneticPr fontId="1" type="noConversion"/>
  </si>
  <si>
    <t>PGM_DN_REQ           = 11005002</t>
    <phoneticPr fontId="1" type="noConversion"/>
  </si>
  <si>
    <t>응답 (2200-5002) (ATM ← AOC)</t>
    <phoneticPr fontId="1" type="noConversion"/>
  </si>
  <si>
    <t>PGM_DN_RES           = 22005002</t>
    <phoneticPr fontId="1" type="noConversion"/>
  </si>
  <si>
    <t>파일 타입</t>
    <phoneticPr fontId="1" type="noConversion"/>
  </si>
  <si>
    <t>_AOCDownFileName</t>
    <phoneticPr fontId="1" type="noConversion"/>
  </si>
  <si>
    <t>요청 (2100-5004) (ATM ← AOC)</t>
    <phoneticPr fontId="1" type="noConversion"/>
  </si>
  <si>
    <t>[특정 파일 다운로드 요청]</t>
    <phoneticPr fontId="1" type="noConversion"/>
  </si>
  <si>
    <t>FILE_UP_REQ          = 21005011</t>
    <phoneticPr fontId="1" type="noConversion"/>
  </si>
  <si>
    <t>[일반 파일 업로드 요청]</t>
    <phoneticPr fontId="1" type="noConversion"/>
  </si>
  <si>
    <t>요청 (2100-5011) (ATM ← AOC)</t>
    <phoneticPr fontId="1" type="noConversion"/>
  </si>
  <si>
    <t>요청 (2100-5012) (ATM ← AOC)</t>
    <phoneticPr fontId="1" type="noConversion"/>
  </si>
  <si>
    <t>FILE_DN_REQ          = 21005012</t>
    <phoneticPr fontId="1" type="noConversion"/>
  </si>
  <si>
    <t>_AOCDownFileSavePath</t>
    <phoneticPr fontId="1" type="noConversion"/>
  </si>
  <si>
    <t>장치 ID</t>
    <phoneticPr fontId="1" type="noConversion"/>
  </si>
  <si>
    <t>촬영 시간</t>
    <phoneticPr fontId="1" type="noConversion"/>
  </si>
  <si>
    <t>O</t>
    <phoneticPr fontId="1" type="noConversion"/>
  </si>
  <si>
    <t>파일 종류(1:Text저널+이미지+CSV, 2:Text저널, 3:이미지, 4:CSV, 5:DB, 
6:즉시촬영이미지, 7:로그, 9:프로그램)</t>
    <phoneticPr fontId="1" type="noConversion"/>
  </si>
  <si>
    <t>오류시 전문헤더만 return하면 되는지..</t>
    <phoneticPr fontId="1" type="noConversion"/>
  </si>
  <si>
    <t>요청(1100-1000) (ATM → AOC)</t>
    <phoneticPr fontId="1" type="noConversion"/>
  </si>
  <si>
    <t>[Poll]</t>
    <phoneticPr fontId="1" type="noConversion"/>
  </si>
  <si>
    <t>항목(한글명)</t>
    <phoneticPr fontId="1" type="noConversion"/>
  </si>
  <si>
    <t>항목(필드명)</t>
    <phoneticPr fontId="1" type="noConversion"/>
  </si>
  <si>
    <t>설명</t>
    <phoneticPr fontId="1" type="noConversion"/>
  </si>
  <si>
    <t>타입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</si>
  <si>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</si>
  <si>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</si>
  <si>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</si>
  <si>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</si>
  <si>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</si>
  <si>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합계</t>
    <phoneticPr fontId="1" type="noConversion"/>
  </si>
  <si>
    <t>[개국]</t>
    <phoneticPr fontId="1" type="noConversion"/>
  </si>
  <si>
    <t>요청 (1100-1001) (ATM → AOC)</t>
    <phoneticPr fontId="1" type="noConversion"/>
  </si>
  <si>
    <t>Fixed</t>
    <phoneticPr fontId="1" type="noConversion"/>
  </si>
  <si>
    <t>통신망 관리 헤더</t>
    <phoneticPr fontId="1" type="noConversion"/>
  </si>
  <si>
    <t>AN</t>
    <phoneticPr fontId="1" type="noConversion"/>
  </si>
  <si>
    <t>* 공통 헤더 참조</t>
    <phoneticPr fontId="1" type="noConversion"/>
  </si>
  <si>
    <t>응답 (2200-1001) (ATM ← AOC)</t>
    <phoneticPr fontId="1" type="noConversion"/>
  </si>
  <si>
    <t>요청 (1100-1002) (ATM → AOC)</t>
    <phoneticPr fontId="1" type="noConversion"/>
  </si>
  <si>
    <t>응답 (2200-1002) (ATM ← AOC)</t>
    <phoneticPr fontId="1" type="noConversion"/>
  </si>
  <si>
    <t>SST에서 AOC에 주기적으로 공통헤더를 송신.
SST는 응답처리를 수행하지 않는다.</t>
    <phoneticPr fontId="1" type="noConversion"/>
  </si>
  <si>
    <t>AOC에서 SST의 환경정보를 조회한다.</t>
    <phoneticPr fontId="1" type="noConversion"/>
  </si>
  <si>
    <t>AOC에서 SST의 저널환경정보를 조회한다.</t>
    <phoneticPr fontId="1" type="noConversion"/>
  </si>
  <si>
    <t>요청</t>
    <phoneticPr fontId="1" type="noConversion"/>
  </si>
  <si>
    <t>2100-2005</t>
    <phoneticPr fontId="1" type="noConversion"/>
  </si>
  <si>
    <t>응답</t>
    <phoneticPr fontId="1" type="noConversion"/>
  </si>
  <si>
    <t>1200-2005</t>
    <phoneticPr fontId="1" type="noConversion"/>
  </si>
  <si>
    <t>S</t>
    <phoneticPr fontId="1" type="noConversion"/>
  </si>
  <si>
    <t>AOC에서 SST의 프로그램 버전정보를 조회한다.</t>
    <phoneticPr fontId="1" type="noConversion"/>
  </si>
  <si>
    <t>SST에서 AOC에게 먼저 환경정보를 요청/수신하여 적용</t>
    <phoneticPr fontId="1" type="noConversion"/>
  </si>
  <si>
    <t>AOC에서 SST에게 환경정보를 송신하여 기기에 적용</t>
    <phoneticPr fontId="1" type="noConversion"/>
  </si>
  <si>
    <t>AOC에서 SST에게 저널환경정보를 송신하여 기기에 적용</t>
    <phoneticPr fontId="1" type="noConversion"/>
  </si>
  <si>
    <t>AOC에서 SST에게 출동안내정보를 송신하여 기기에 적용</t>
    <phoneticPr fontId="1" type="noConversion"/>
  </si>
  <si>
    <t>AOC에서 SST의 Registry 정보를 조회한다.</t>
    <phoneticPr fontId="1" type="noConversion"/>
  </si>
  <si>
    <t>AOC에서 SST에게 Registry 정보를 송신하여 기기에 적용</t>
    <phoneticPr fontId="1" type="noConversion"/>
  </si>
  <si>
    <t>AOC에서 SST의 INI파일 내의 정보를 조회한다.</t>
    <phoneticPr fontId="1" type="noConversion"/>
  </si>
  <si>
    <t>AOC에서 SST에게  INI파일 내의 정보를 송신하여 기기에 적용</t>
    <phoneticPr fontId="1" type="noConversion"/>
  </si>
  <si>
    <t>SST에서 AOC에게 SST의 상태변화/장애정보를 송신한다.
HOST에 상태전문을 송신한다면, 그때마다 통보한다.</t>
    <phoneticPr fontId="1" type="noConversion"/>
  </si>
  <si>
    <t>SST에서 AOC에게 SST가 개국되었음을 송신한다.
HOST와 개국이 완료되면, AOC에 개국 완료 통보를 송신한다.</t>
    <phoneticPr fontId="1" type="noConversion"/>
  </si>
  <si>
    <t>AOC에서 SST에게  리붓/파워오프를 원격 명령한다.</t>
    <phoneticPr fontId="1" type="noConversion"/>
  </si>
  <si>
    <t>AOC에서 SST에게 각 장치의 동작을 원격 명령한다.</t>
    <phoneticPr fontId="1" type="noConversion"/>
  </si>
  <si>
    <t>AOC에서 SST에게 경로/파일명을 지정하여, 파일을 실행시킴</t>
    <phoneticPr fontId="1" type="noConversion"/>
  </si>
  <si>
    <t>AOC에서 SST에게 사진 촬영을 명령한다.
특정파일업로드요청 으로 취득(업로드)한다.</t>
    <phoneticPr fontId="1" type="noConversion"/>
  </si>
  <si>
    <t>사용하지 않음.
특정파일업로드요청 에 CSV파일로 포함함.</t>
    <phoneticPr fontId="1" type="noConversion"/>
  </si>
  <si>
    <t>특정 파일 자동 업로드
(SST → AOC)</t>
    <phoneticPr fontId="1" type="noConversion"/>
  </si>
  <si>
    <t>1100-5001</t>
    <phoneticPr fontId="1" type="noConversion"/>
  </si>
  <si>
    <t>2200-5001</t>
    <phoneticPr fontId="1" type="noConversion"/>
  </si>
  <si>
    <t>AOC에서 SST에게 특정파일의 전송을 요청하여 수신한다.</t>
    <phoneticPr fontId="1" type="noConversion"/>
  </si>
  <si>
    <t>SST에서 AOC에게 배포받을 프로그램 파일을 요청하여 수신한다.</t>
    <phoneticPr fontId="1" type="noConversion"/>
  </si>
  <si>
    <t>AOC에서 SST에게 배포할 프로그램 파일을 송신한다.</t>
    <phoneticPr fontId="1" type="noConversion"/>
  </si>
  <si>
    <t>통신망
관리</t>
    <phoneticPr fontId="1" type="noConversion"/>
  </si>
  <si>
    <t>기능분류</t>
    <phoneticPr fontId="1" type="noConversion"/>
  </si>
  <si>
    <t>세부분류</t>
    <phoneticPr fontId="1" type="noConversion"/>
  </si>
  <si>
    <t>프로토콜</t>
    <phoneticPr fontId="1" type="noConversion"/>
  </si>
  <si>
    <t>거래 저널 정보 수동 요청
(AOC → SST)</t>
    <phoneticPr fontId="1" type="noConversion"/>
  </si>
  <si>
    <t>RS</t>
    <phoneticPr fontId="1" type="noConversion"/>
  </si>
  <si>
    <t>SRA</t>
    <phoneticPr fontId="1" type="noConversion"/>
  </si>
  <si>
    <t>RSA</t>
    <phoneticPr fontId="1" type="noConversion"/>
  </si>
  <si>
    <t>SDOWN</t>
    <phoneticPr fontId="1" type="noConversion"/>
  </si>
  <si>
    <t>RUP</t>
    <phoneticPr fontId="1" type="noConversion"/>
  </si>
  <si>
    <t>RDOWN</t>
    <phoneticPr fontId="1" type="noConversion"/>
  </si>
  <si>
    <t>SR</t>
    <phoneticPr fontId="1" type="noConversion"/>
  </si>
  <si>
    <t>요청 (2100-2002) (ATM → AOC)</t>
    <phoneticPr fontId="1" type="noConversion"/>
  </si>
  <si>
    <t>요청 (2100-2003) (ATM → AOC)</t>
    <phoneticPr fontId="1" type="noConversion"/>
  </si>
  <si>
    <r>
      <t xml:space="preserve">[SST 상태 정보 조회] </t>
    </r>
    <r>
      <rPr>
        <b/>
        <sz val="12"/>
        <color rgb="FFFF0000"/>
        <rFont val="맑은 고딕"/>
        <family val="3"/>
        <charset val="129"/>
      </rPr>
      <t>사용하지 않음</t>
    </r>
    <phoneticPr fontId="1" type="noConversion"/>
  </si>
  <si>
    <r>
      <t xml:space="preserve">AOC에서 SST의 상태(장치, 서비스 등)를 조회한다.
</t>
    </r>
    <r>
      <rPr>
        <sz val="10"/>
        <color rgb="FFFF0000"/>
        <rFont val="맑은 고딕"/>
        <family val="3"/>
        <charset val="129"/>
      </rPr>
      <t>사용하지 않음</t>
    </r>
    <phoneticPr fontId="1" type="noConversion"/>
  </si>
  <si>
    <t>SST 상태 조회
(AOC → SST)</t>
    <phoneticPr fontId="1" type="noConversion"/>
  </si>
  <si>
    <r>
      <t xml:space="preserve">[상태/장애] </t>
    </r>
    <r>
      <rPr>
        <b/>
        <sz val="12"/>
        <color rgb="FFFF0000"/>
        <rFont val="맑은 고딕"/>
        <family val="3"/>
        <charset val="129"/>
      </rPr>
      <t>사용하지 않음</t>
    </r>
    <phoneticPr fontId="1" type="noConversion"/>
  </si>
  <si>
    <t>AOC Listen Port</t>
    <phoneticPr fontId="1" type="noConversion"/>
  </si>
  <si>
    <t>_AOCListenPort</t>
    <phoneticPr fontId="1" type="noConversion"/>
  </si>
  <si>
    <t>N</t>
    <phoneticPr fontId="1" type="noConversion"/>
  </si>
  <si>
    <t>2014.08.20</t>
    <phoneticPr fontId="1" type="noConversion"/>
  </si>
  <si>
    <t>007</t>
    <phoneticPr fontId="1" type="noConversion"/>
  </si>
  <si>
    <t>박태희</t>
    <phoneticPr fontId="1" type="noConversion"/>
  </si>
  <si>
    <t>n</t>
    <phoneticPr fontId="1" type="noConversion"/>
  </si>
  <si>
    <t>공통</t>
    <phoneticPr fontId="1" type="noConversion"/>
  </si>
  <si>
    <t>CommonHeader</t>
    <phoneticPr fontId="1" type="noConversion"/>
  </si>
  <si>
    <t>폐국 통보
(SST → AOC)</t>
    <phoneticPr fontId="1" type="noConversion"/>
  </si>
  <si>
    <t>요청</t>
    <phoneticPr fontId="1" type="noConversion"/>
  </si>
  <si>
    <t>응답</t>
    <phoneticPr fontId="1" type="noConversion"/>
  </si>
  <si>
    <t>1100-1003</t>
    <phoneticPr fontId="1" type="noConversion"/>
  </si>
  <si>
    <t>2200-1003</t>
    <phoneticPr fontId="1" type="noConversion"/>
  </si>
  <si>
    <t>사용하지 않음. 
(SST는 자동으로 올리지 않고, 서버에서 정기적/비정기적 업로드 수행함 으로 대체)</t>
    <phoneticPr fontId="1" type="noConversion"/>
  </si>
  <si>
    <t>SST에서 AOC에게 SST가 폐국되었음을 송신한다.
기기가 정상 종료되는 상황에 AOC에 폐국통보를 송신한다.</t>
    <phoneticPr fontId="1" type="noConversion"/>
  </si>
  <si>
    <t>[폐국]</t>
    <phoneticPr fontId="1" type="noConversion"/>
  </si>
  <si>
    <t>요청 (1100-1003) (ATM → AOC)</t>
    <phoneticPr fontId="1" type="noConversion"/>
  </si>
  <si>
    <t>응답 (2200-1003) (ATM ← AOC)</t>
    <phoneticPr fontId="1" type="noConversion"/>
  </si>
  <si>
    <t>GetIni, SetIni 에서 Value 길이 256-&gt;64
AOCListenPort 통신망관리헤더/설정정보 전문에 추가
폐국 통보 추가</t>
    <phoneticPr fontId="1" type="noConversion"/>
  </si>
  <si>
    <t>2014.09.11</t>
    <phoneticPr fontId="1" type="noConversion"/>
  </si>
  <si>
    <t>008</t>
    <phoneticPr fontId="1" type="noConversion"/>
  </si>
  <si>
    <t>박태희</t>
    <phoneticPr fontId="1" type="noConversion"/>
  </si>
  <si>
    <t>파일사이즈 필드 길이 변경(12-&gt;9)</t>
    <phoneticPr fontId="1" type="noConversion"/>
  </si>
  <si>
    <t>0*9</t>
    <phoneticPr fontId="1" type="noConversion"/>
  </si>
  <si>
    <t>_SSTKindCode</t>
    <phoneticPr fontId="1" type="noConversion"/>
  </si>
  <si>
    <t>_SSTMakerCode4AOC</t>
    <phoneticPr fontId="1" type="noConversion"/>
  </si>
  <si>
    <t>요청 (2100-500A) (ATM ← AOC)</t>
    <phoneticPr fontId="1" type="noConversion"/>
  </si>
  <si>
    <t>응답 (1200-500A) (ATM → AOC)</t>
    <phoneticPr fontId="1" type="noConversion"/>
  </si>
  <si>
    <t>[파일 재송신 요청]</t>
    <phoneticPr fontId="1" type="noConversion"/>
  </si>
  <si>
    <t>요청 (2100-500B) (ATM ← AOC)</t>
    <phoneticPr fontId="1" type="noConversion"/>
  </si>
  <si>
    <t>응답 (1200-500B) (ATM → AOC)</t>
    <phoneticPr fontId="1" type="noConversion"/>
  </si>
  <si>
    <t>파일 읽기 위치</t>
    <phoneticPr fontId="1" type="noConversion"/>
  </si>
  <si>
    <t>_AOCUpFileReadPos</t>
    <phoneticPr fontId="1" type="noConversion"/>
  </si>
  <si>
    <t>파일을 읽어올 위치(0이면 처음부터)</t>
    <phoneticPr fontId="1" type="noConversion"/>
  </si>
  <si>
    <t>N</t>
    <phoneticPr fontId="1" type="noConversion"/>
  </si>
  <si>
    <t>파일 해쉬</t>
    <phoneticPr fontId="1" type="noConversion"/>
  </si>
  <si>
    <t>_AOCUpFileMD5</t>
    <phoneticPr fontId="1" type="noConversion"/>
  </si>
  <si>
    <t>AN</t>
    <phoneticPr fontId="1" type="noConversion"/>
  </si>
  <si>
    <t>업로드 파일의 해쉬 밸류(업로드 대상 파일)</t>
    <phoneticPr fontId="1" type="noConversion"/>
  </si>
  <si>
    <t>전문 타임아웃 : 3분</t>
    <phoneticPr fontId="1" type="noConversion"/>
  </si>
  <si>
    <t>재요청 회수 : 10회</t>
    <phoneticPr fontId="1" type="noConversion"/>
  </si>
  <si>
    <t>[재 다운로드 대상 파일 정보 요청]</t>
    <phoneticPr fontId="1" type="noConversion"/>
  </si>
  <si>
    <t>_AOCDownFileMD5</t>
    <phoneticPr fontId="1" type="noConversion"/>
  </si>
  <si>
    <t>Fixed</t>
    <phoneticPr fontId="1" type="noConversion"/>
  </si>
  <si>
    <t>파일 해쉬</t>
    <phoneticPr fontId="1" type="noConversion"/>
  </si>
  <si>
    <t>_AOCDownFileMD5</t>
    <phoneticPr fontId="1" type="noConversion"/>
  </si>
  <si>
    <t>공통</t>
    <phoneticPr fontId="1" type="noConversion"/>
  </si>
  <si>
    <t>CommonHeader</t>
    <phoneticPr fontId="1" type="noConversion"/>
  </si>
  <si>
    <t>재다운로드 파일 타입</t>
    <phoneticPr fontId="1" type="noConversion"/>
  </si>
  <si>
    <t>_AOCDownFileType</t>
    <phoneticPr fontId="1" type="noConversion"/>
  </si>
  <si>
    <t>9 : 프로그램파일
0 : 일반파일(아래 Path 사용)</t>
    <phoneticPr fontId="1" type="noConversion"/>
  </si>
  <si>
    <t>재다운로드 파일 경로/명</t>
    <phoneticPr fontId="1" type="noConversion"/>
  </si>
  <si>
    <t>_AOCDownFilePathName</t>
    <phoneticPr fontId="1" type="noConversion"/>
  </si>
  <si>
    <t>9 : C:\ANGARA_DOWNLOAD\파일명
0 : 관리자가 입력한 파일경로/파일명</t>
    <phoneticPr fontId="1" type="noConversion"/>
  </si>
  <si>
    <t>_AOCDownFileSize</t>
    <phoneticPr fontId="1" type="noConversion"/>
  </si>
  <si>
    <t>다운로드 파일 사이즈</t>
    <phoneticPr fontId="1" type="noConversion"/>
  </si>
  <si>
    <t>재다운로드 파일경로/명</t>
    <phoneticPr fontId="1" type="noConversion"/>
  </si>
  <si>
    <t>재다운로드 파일 사이즈</t>
    <phoneticPr fontId="1" type="noConversion"/>
  </si>
  <si>
    <t>재다운로드 파일 쓰기위치</t>
    <phoneticPr fontId="1" type="noConversion"/>
  </si>
  <si>
    <t>재다운로드 파일 해쉬</t>
    <phoneticPr fontId="1" type="noConversion"/>
  </si>
  <si>
    <t>_AOCReDownFilePathName</t>
    <phoneticPr fontId="1" type="noConversion"/>
  </si>
  <si>
    <t>_AOCReDownFileSize</t>
    <phoneticPr fontId="1" type="noConversion"/>
  </si>
  <si>
    <t>_AOCReDownWritePos</t>
    <phoneticPr fontId="1" type="noConversion"/>
  </si>
  <si>
    <t>1) 5004/5012 전문 처리 중, 오류 발생 시</t>
    <phoneticPr fontId="1" type="noConversion"/>
  </si>
  <si>
    <t>2) 500A로 ATM에서 수신받은 파일 정보 취득하고</t>
    <phoneticPr fontId="1" type="noConversion"/>
  </si>
  <si>
    <t>3) 500B로 ATM에게 재 다운로드 한다.</t>
    <phoneticPr fontId="1" type="noConversion"/>
  </si>
</sst>
</file>

<file path=xl/styles.xml><?xml version="1.0" encoding="utf-8"?>
<styleSheet xmlns="http://schemas.openxmlformats.org/spreadsheetml/2006/main">
  <fonts count="29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i/>
      <sz val="10"/>
      <color rgb="FF0000FF"/>
      <name val="맑은 고딕"/>
      <family val="3"/>
      <charset val="129"/>
    </font>
    <font>
      <i/>
      <sz val="10"/>
      <color theme="0" tint="-0.3499862666707357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2"/>
      <charset val="129"/>
    </font>
    <font>
      <b/>
      <u/>
      <sz val="16"/>
      <color theme="1"/>
      <name val="맑은 고딕"/>
      <family val="3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i/>
      <sz val="10"/>
      <color theme="0" tint="-0.249977111117893"/>
      <name val="맑은 고딕"/>
      <family val="3"/>
      <charset val="129"/>
    </font>
    <font>
      <i/>
      <sz val="9"/>
      <color rgb="FF0000FF"/>
      <name val="맑은 고딕"/>
      <family val="3"/>
      <charset val="129"/>
    </font>
    <font>
      <b/>
      <sz val="12"/>
      <color rgb="FF0000FF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i/>
      <sz val="9"/>
      <color rgb="FFFF0000"/>
      <name val="맑은 고딕"/>
      <family val="3"/>
      <charset val="129"/>
    </font>
    <font>
      <i/>
      <sz val="10"/>
      <color theme="1"/>
      <name val="맑은 고딕"/>
      <family val="3"/>
      <charset val="129"/>
    </font>
    <font>
      <sz val="10"/>
      <color rgb="FFFF0000"/>
      <name val="맑은 고딕"/>
      <family val="2"/>
      <charset val="129"/>
    </font>
    <font>
      <i/>
      <sz val="10"/>
      <color theme="0" tint="-0.14999847407452621"/>
      <name val="맑은 고딕"/>
      <family val="3"/>
      <charset val="129"/>
    </font>
    <font>
      <i/>
      <sz val="10"/>
      <color theme="1"/>
      <name val="맑은 고딕"/>
      <family val="2"/>
      <charset val="129"/>
    </font>
    <font>
      <b/>
      <sz val="12"/>
      <color rgb="FFFF0000"/>
      <name val="맑은 고딕"/>
      <family val="3"/>
      <charset val="129"/>
    </font>
    <font>
      <sz val="10"/>
      <color theme="0" tint="-0.14999847407452621"/>
      <name val="맑은 고딕"/>
      <family val="2"/>
      <charset val="129"/>
    </font>
    <font>
      <sz val="10"/>
      <color theme="0" tint="-0.1499984740745262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7">
    <xf numFmtId="0" fontId="0" fillId="0" borderId="0" xfId="0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8" fillId="0" borderId="0" xfId="0" applyFo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vertical="center" wrapText="1"/>
    </xf>
    <xf numFmtId="49" fontId="14" fillId="0" borderId="1" xfId="0" applyNumberFormat="1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left" vertical="center" wrapText="1"/>
    </xf>
    <xf numFmtId="0" fontId="17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11" fillId="5" borderId="4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left" vertical="center"/>
    </xf>
    <xf numFmtId="0" fontId="4" fillId="5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11" fillId="0" borderId="0" xfId="0" applyNumberFormat="1" applyFont="1">
      <alignment vertical="center"/>
    </xf>
    <xf numFmtId="0" fontId="21" fillId="0" borderId="0" xfId="0" applyFont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top"/>
    </xf>
    <xf numFmtId="49" fontId="6" fillId="0" borderId="1" xfId="0" applyNumberFormat="1" applyFont="1" applyFill="1" applyBorder="1" applyAlignment="1">
      <alignment horizontal="left" vertical="top"/>
    </xf>
    <xf numFmtId="49" fontId="24" fillId="0" borderId="1" xfId="0" applyNumberFormat="1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top"/>
    </xf>
    <xf numFmtId="49" fontId="25" fillId="0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top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/>
    </xf>
    <xf numFmtId="49" fontId="11" fillId="5" borderId="4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vertical="top" wrapText="1"/>
    </xf>
    <xf numFmtId="0" fontId="0" fillId="0" borderId="7" xfId="0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top"/>
    </xf>
    <xf numFmtId="49" fontId="0" fillId="0" borderId="6" xfId="0" applyNumberFormat="1" applyFont="1" applyFill="1" applyBorder="1" applyAlignment="1">
      <alignment horizontal="center" vertical="top"/>
    </xf>
    <xf numFmtId="49" fontId="0" fillId="0" borderId="5" xfId="0" applyNumberFormat="1" applyFill="1" applyBorder="1" applyAlignment="1">
      <alignment horizontal="center" vertical="top" wrapText="1"/>
    </xf>
    <xf numFmtId="49" fontId="0" fillId="0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Font="1" applyFill="1" applyBorder="1" applyAlignment="1">
      <alignment horizontal="center" vertical="top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7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24" fillId="0" borderId="5" xfId="0" applyNumberFormat="1" applyFont="1" applyFill="1" applyBorder="1" applyAlignment="1">
      <alignment horizontal="left" vertical="center" wrapText="1"/>
    </xf>
    <xf numFmtId="49" fontId="24" fillId="0" borderId="6" xfId="0" applyNumberFormat="1" applyFont="1" applyFill="1" applyBorder="1" applyAlignment="1">
      <alignment horizontal="left" vertical="center"/>
    </xf>
    <xf numFmtId="49" fontId="0" fillId="0" borderId="5" xfId="0" applyNumberFormat="1" applyFill="1" applyBorder="1" applyAlignment="1">
      <alignment vertical="top"/>
    </xf>
    <xf numFmtId="49" fontId="0" fillId="0" borderId="6" xfId="0" applyNumberFormat="1" applyFill="1" applyBorder="1" applyAlignment="1">
      <alignment vertical="top"/>
    </xf>
    <xf numFmtId="49" fontId="20" fillId="0" borderId="5" xfId="0" applyNumberFormat="1" applyFont="1" applyFill="1" applyBorder="1" applyAlignment="1">
      <alignment horizontal="left" vertical="top"/>
    </xf>
    <xf numFmtId="49" fontId="20" fillId="0" borderId="6" xfId="0" applyNumberFormat="1" applyFont="1" applyFill="1" applyBorder="1" applyAlignment="1">
      <alignment horizontal="left" vertical="top"/>
    </xf>
    <xf numFmtId="49" fontId="20" fillId="0" borderId="5" xfId="0" applyNumberFormat="1" applyFont="1" applyFill="1" applyBorder="1" applyAlignment="1">
      <alignment horizontal="left" vertical="top" wrapText="1"/>
    </xf>
    <xf numFmtId="49" fontId="23" fillId="0" borderId="5" xfId="0" applyNumberFormat="1" applyFont="1" applyFill="1" applyBorder="1" applyAlignment="1">
      <alignment vertical="top" wrapText="1"/>
    </xf>
    <xf numFmtId="49" fontId="20" fillId="0" borderId="6" xfId="0" applyNumberFormat="1" applyFont="1" applyFill="1" applyBorder="1" applyAlignment="1">
      <alignment vertical="top"/>
    </xf>
    <xf numFmtId="49" fontId="20" fillId="0" borderId="5" xfId="0" applyNumberFormat="1" applyFont="1" applyFill="1" applyBorder="1" applyAlignment="1">
      <alignment vertical="top" wrapText="1"/>
    </xf>
    <xf numFmtId="49" fontId="20" fillId="0" borderId="5" xfId="0" applyNumberFormat="1" applyFont="1" applyFill="1" applyBorder="1" applyAlignment="1">
      <alignment vertical="top"/>
    </xf>
    <xf numFmtId="49" fontId="23" fillId="0" borderId="1" xfId="0" applyNumberFormat="1" applyFont="1" applyFill="1" applyBorder="1" applyAlignment="1">
      <alignment horizontal="left" vertical="top" wrapText="1"/>
    </xf>
    <xf numFmtId="49" fontId="20" fillId="0" borderId="1" xfId="0" applyNumberFormat="1" applyFont="1" applyFill="1" applyBorder="1" applyAlignment="1">
      <alignment horizontal="left" vertical="top"/>
    </xf>
    <xf numFmtId="0" fontId="10" fillId="0" borderId="0" xfId="0" applyFont="1" applyAlignment="1">
      <alignment horizontal="center" vertical="center"/>
    </xf>
    <xf numFmtId="49" fontId="0" fillId="0" borderId="5" xfId="0" applyNumberFormat="1" applyFill="1" applyBorder="1" applyAlignment="1">
      <alignment horizontal="left" vertical="center" wrapText="1"/>
    </xf>
    <xf numFmtId="49" fontId="0" fillId="0" borderId="6" xfId="0" applyNumberFormat="1" applyFill="1" applyBorder="1" applyAlignment="1">
      <alignment horizontal="left" vertical="center"/>
    </xf>
    <xf numFmtId="49" fontId="6" fillId="0" borderId="5" xfId="0" applyNumberFormat="1" applyFont="1" applyFill="1" applyBorder="1" applyAlignment="1">
      <alignment horizontal="left" vertical="center" wrapText="1"/>
    </xf>
    <xf numFmtId="49" fontId="6" fillId="0" borderId="6" xfId="0" applyNumberFormat="1" applyFont="1" applyFill="1" applyBorder="1" applyAlignment="1">
      <alignment horizontal="left" vertical="center" wrapText="1"/>
    </xf>
    <xf numFmtId="49" fontId="27" fillId="0" borderId="5" xfId="0" applyNumberFormat="1" applyFont="1" applyFill="1" applyBorder="1" applyAlignment="1">
      <alignment horizontal="left" vertical="center" wrapText="1"/>
    </xf>
    <xf numFmtId="49" fontId="28" fillId="0" borderId="6" xfId="0" applyNumberFormat="1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 wrapText="1"/>
    </xf>
    <xf numFmtId="49" fontId="4" fillId="0" borderId="6" xfId="0" applyNumberFormat="1" applyFont="1" applyFill="1" applyBorder="1" applyAlignment="1">
      <alignment horizontal="left" vertical="center"/>
    </xf>
    <xf numFmtId="49" fontId="23" fillId="0" borderId="5" xfId="0" applyNumberFormat="1" applyFont="1" applyFill="1" applyBorder="1" applyAlignment="1">
      <alignment horizontal="left" vertical="top" wrapText="1"/>
    </xf>
    <xf numFmtId="49" fontId="0" fillId="0" borderId="5" xfId="0" applyNumberFormat="1" applyFill="1" applyBorder="1" applyAlignment="1">
      <alignment horizontal="left" vertical="top" wrapText="1"/>
    </xf>
    <xf numFmtId="49" fontId="0" fillId="0" borderId="6" xfId="0" applyNumberFormat="1" applyFill="1" applyBorder="1" applyAlignment="1">
      <alignment horizontal="left" vertical="top"/>
    </xf>
    <xf numFmtId="49" fontId="13" fillId="0" borderId="5" xfId="0" applyNumberFormat="1" applyFont="1" applyFill="1" applyBorder="1" applyAlignment="1">
      <alignment horizontal="left" vertical="center" wrapText="1"/>
    </xf>
    <xf numFmtId="49" fontId="13" fillId="0" borderId="6" xfId="0" applyNumberFormat="1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top" wrapText="1"/>
    </xf>
    <xf numFmtId="49" fontId="4" fillId="0" borderId="6" xfId="0" applyNumberFormat="1" applyFont="1" applyFill="1" applyBorder="1" applyAlignment="1">
      <alignment horizontal="left" vertical="top"/>
    </xf>
    <xf numFmtId="49" fontId="0" fillId="0" borderId="6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 wrapText="1"/>
    </xf>
    <xf numFmtId="49" fontId="24" fillId="0" borderId="1" xfId="0" applyNumberFormat="1" applyFont="1" applyFill="1" applyBorder="1" applyAlignment="1">
      <alignment horizontal="left" vertical="center" wrapText="1"/>
    </xf>
    <xf numFmtId="49" fontId="24" fillId="0" borderId="1" xfId="0" applyNumberFormat="1" applyFont="1" applyFill="1" applyBorder="1" applyAlignment="1">
      <alignment horizontal="left" vertical="center"/>
    </xf>
    <xf numFmtId="49" fontId="23" fillId="0" borderId="5" xfId="0" applyNumberFormat="1" applyFont="1" applyFill="1" applyBorder="1" applyAlignment="1">
      <alignment horizontal="left" vertical="top"/>
    </xf>
    <xf numFmtId="49" fontId="4" fillId="5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4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49" fontId="11" fillId="5" borderId="2" xfId="0" applyNumberFormat="1" applyFont="1" applyFill="1" applyBorder="1" applyAlignment="1">
      <alignment horizontal="center" vertical="center"/>
    </xf>
    <xf numFmtId="49" fontId="11" fillId="5" borderId="3" xfId="0" applyNumberFormat="1" applyFont="1" applyFill="1" applyBorder="1" applyAlignment="1">
      <alignment horizontal="center" vertical="center"/>
    </xf>
    <xf numFmtId="49" fontId="11" fillId="5" borderId="4" xfId="0" applyNumberFormat="1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49" fontId="11" fillId="0" borderId="5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6" xfId="0" applyNumberFormat="1" applyFont="1" applyFill="1" applyBorder="1" applyAlignment="1">
      <alignment horizontal="center" vertical="center"/>
    </xf>
    <xf numFmtId="49" fontId="11" fillId="0" borderId="5" xfId="0" applyNumberFormat="1" applyFont="1" applyFill="1" applyBorder="1" applyAlignment="1">
      <alignment horizontal="center" vertical="center" wrapText="1"/>
    </xf>
    <xf numFmtId="49" fontId="11" fillId="0" borderId="7" xfId="0" applyNumberFormat="1" applyFont="1" applyFill="1" applyBorder="1" applyAlignment="1">
      <alignment horizontal="center" vertical="center" wrapText="1"/>
    </xf>
    <xf numFmtId="49" fontId="11" fillId="0" borderId="6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49" fontId="11" fillId="0" borderId="9" xfId="0" applyNumberFormat="1" applyFont="1" applyFill="1" applyBorder="1" applyAlignment="1">
      <alignment horizontal="center" vertical="center" wrapText="1"/>
    </xf>
    <xf numFmtId="49" fontId="11" fillId="0" borderId="8" xfId="0" applyNumberFormat="1" applyFont="1" applyFill="1" applyBorder="1" applyAlignment="1">
      <alignment horizontal="center" vertical="center" wrapText="1"/>
    </xf>
    <xf numFmtId="49" fontId="11" fillId="0" borderId="13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49" fontId="17" fillId="0" borderId="5" xfId="0" applyNumberFormat="1" applyFont="1" applyFill="1" applyBorder="1" applyAlignment="1">
      <alignment horizontal="center" vertical="center" wrapText="1"/>
    </xf>
    <xf numFmtId="49" fontId="17" fillId="0" borderId="2" xfId="0" applyNumberFormat="1" applyFont="1" applyFill="1" applyBorder="1" applyAlignment="1">
      <alignment horizontal="center" vertical="center"/>
    </xf>
    <xf numFmtId="49" fontId="17" fillId="0" borderId="4" xfId="0" applyNumberFormat="1" applyFont="1" applyFill="1" applyBorder="1" applyAlignment="1">
      <alignment horizontal="center" vertical="center"/>
    </xf>
    <xf numFmtId="49" fontId="17" fillId="0" borderId="5" xfId="0" applyNumberFormat="1" applyFont="1" applyFill="1" applyBorder="1" applyAlignment="1">
      <alignment horizontal="center" vertical="center" wrapText="1"/>
    </xf>
    <xf numFmtId="49" fontId="17" fillId="0" borderId="7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3</xdr:col>
      <xdr:colOff>375000</xdr:colOff>
      <xdr:row>15</xdr:row>
      <xdr:rowOff>8550</xdr:rowOff>
    </xdr:to>
    <xdr:sp macro="" textlink="">
      <xdr:nvSpPr>
        <xdr:cNvPr id="2" name="직사각형 1"/>
        <xdr:cNvSpPr/>
      </xdr:nvSpPr>
      <xdr:spPr>
        <a:xfrm>
          <a:off x="1143000" y="342900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14</xdr:row>
      <xdr:rowOff>0</xdr:rowOff>
    </xdr:from>
    <xdr:to>
      <xdr:col>9</xdr:col>
      <xdr:colOff>375000</xdr:colOff>
      <xdr:row>15</xdr:row>
      <xdr:rowOff>8550</xdr:rowOff>
    </xdr:to>
    <xdr:sp macro="" textlink="">
      <xdr:nvSpPr>
        <xdr:cNvPr id="3" name="직사각형 2"/>
        <xdr:cNvSpPr/>
      </xdr:nvSpPr>
      <xdr:spPr>
        <a:xfrm>
          <a:off x="3429000" y="342900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15</xdr:row>
      <xdr:rowOff>9524</xdr:rowOff>
    </xdr:from>
    <xdr:to>
      <xdr:col>3</xdr:col>
      <xdr:colOff>0</xdr:colOff>
      <xdr:row>23</xdr:row>
      <xdr:rowOff>5924</xdr:rowOff>
    </xdr:to>
    <xdr:cxnSp macro="">
      <xdr:nvCxnSpPr>
        <xdr:cNvPr id="5" name="직선 연결선 4"/>
        <xdr:cNvCxnSpPr/>
      </xdr:nvCxnSpPr>
      <xdr:spPr>
        <a:xfrm>
          <a:off x="1438275" y="2800349"/>
          <a:ext cx="0" cy="136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15</xdr:row>
      <xdr:rowOff>9524</xdr:rowOff>
    </xdr:from>
    <xdr:to>
      <xdr:col>9</xdr:col>
      <xdr:colOff>0</xdr:colOff>
      <xdr:row>23</xdr:row>
      <xdr:rowOff>5924</xdr:rowOff>
    </xdr:to>
    <xdr:cxnSp macro="">
      <xdr:nvCxnSpPr>
        <xdr:cNvPr id="9" name="직선 연결선 8"/>
        <xdr:cNvCxnSpPr/>
      </xdr:nvCxnSpPr>
      <xdr:spPr>
        <a:xfrm>
          <a:off x="3724275" y="2800349"/>
          <a:ext cx="0" cy="136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8</xdr:col>
      <xdr:colOff>377400</xdr:colOff>
      <xdr:row>18</xdr:row>
      <xdr:rowOff>0</xdr:rowOff>
    </xdr:to>
    <xdr:cxnSp macro="">
      <xdr:nvCxnSpPr>
        <xdr:cNvPr id="11" name="직선 화살표 연결선 10"/>
        <xdr:cNvCxnSpPr/>
      </xdr:nvCxnSpPr>
      <xdr:spPr>
        <a:xfrm>
          <a:off x="1905000" y="1371600"/>
          <a:ext cx="2282400" cy="0"/>
        </a:xfrm>
        <a:prstGeom prst="straightConnector1">
          <a:avLst/>
        </a:prstGeom>
        <a:ln w="1270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8</xdr:col>
      <xdr:colOff>377400</xdr:colOff>
      <xdr:row>21</xdr:row>
      <xdr:rowOff>1</xdr:rowOff>
    </xdr:to>
    <xdr:cxnSp macro="">
      <xdr:nvCxnSpPr>
        <xdr:cNvPr id="15" name="직선 화살표 연결선 14"/>
        <xdr:cNvCxnSpPr/>
      </xdr:nvCxnSpPr>
      <xdr:spPr>
        <a:xfrm flipH="1" flipV="1">
          <a:off x="1905000" y="1885950"/>
          <a:ext cx="2282400" cy="1"/>
        </a:xfrm>
        <a:prstGeom prst="straightConnector1">
          <a:avLst/>
        </a:prstGeom>
        <a:ln w="1270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16</xdr:row>
      <xdr:rowOff>95249</xdr:rowOff>
    </xdr:from>
    <xdr:to>
      <xdr:col>7</xdr:col>
      <xdr:colOff>378525</xdr:colOff>
      <xdr:row>17</xdr:row>
      <xdr:rowOff>139799</xdr:rowOff>
    </xdr:to>
    <xdr:sp macro="" textlink="">
      <xdr:nvSpPr>
        <xdr:cNvPr id="20" name="TextBox 19"/>
        <xdr:cNvSpPr txBox="1"/>
      </xdr:nvSpPr>
      <xdr:spPr>
        <a:xfrm>
          <a:off x="2295525" y="1123949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4</xdr:col>
      <xdr:colOff>9525</xdr:colOff>
      <xdr:row>19</xdr:row>
      <xdr:rowOff>95249</xdr:rowOff>
    </xdr:from>
    <xdr:to>
      <xdr:col>7</xdr:col>
      <xdr:colOff>378525</xdr:colOff>
      <xdr:row>20</xdr:row>
      <xdr:rowOff>139799</xdr:rowOff>
    </xdr:to>
    <xdr:sp macro="" textlink="">
      <xdr:nvSpPr>
        <xdr:cNvPr id="21" name="TextBox 20"/>
        <xdr:cNvSpPr txBox="1"/>
      </xdr:nvSpPr>
      <xdr:spPr>
        <a:xfrm>
          <a:off x="2295525" y="1638299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2</xdr:col>
      <xdr:colOff>0</xdr:colOff>
      <xdr:row>25</xdr:row>
      <xdr:rowOff>0</xdr:rowOff>
    </xdr:from>
    <xdr:to>
      <xdr:col>3</xdr:col>
      <xdr:colOff>375000</xdr:colOff>
      <xdr:row>26</xdr:row>
      <xdr:rowOff>8550</xdr:rowOff>
    </xdr:to>
    <xdr:sp macro="" textlink="">
      <xdr:nvSpPr>
        <xdr:cNvPr id="22" name="직사각형 21"/>
        <xdr:cNvSpPr/>
      </xdr:nvSpPr>
      <xdr:spPr>
        <a:xfrm>
          <a:off x="1533525" y="73342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25</xdr:row>
      <xdr:rowOff>0</xdr:rowOff>
    </xdr:from>
    <xdr:to>
      <xdr:col>9</xdr:col>
      <xdr:colOff>375000</xdr:colOff>
      <xdr:row>26</xdr:row>
      <xdr:rowOff>8550</xdr:rowOff>
    </xdr:to>
    <xdr:sp macro="" textlink="">
      <xdr:nvSpPr>
        <xdr:cNvPr id="23" name="직사각형 22"/>
        <xdr:cNvSpPr/>
      </xdr:nvSpPr>
      <xdr:spPr>
        <a:xfrm>
          <a:off x="3819525" y="73342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26</xdr:row>
      <xdr:rowOff>9524</xdr:rowOff>
    </xdr:from>
    <xdr:to>
      <xdr:col>3</xdr:col>
      <xdr:colOff>0</xdr:colOff>
      <xdr:row>34</xdr:row>
      <xdr:rowOff>5924</xdr:rowOff>
    </xdr:to>
    <xdr:cxnSp macro="">
      <xdr:nvCxnSpPr>
        <xdr:cNvPr id="24" name="직선 연결선 23"/>
        <xdr:cNvCxnSpPr/>
      </xdr:nvCxnSpPr>
      <xdr:spPr>
        <a:xfrm>
          <a:off x="1438275" y="4686299"/>
          <a:ext cx="0" cy="136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9524</xdr:rowOff>
    </xdr:from>
    <xdr:to>
      <xdr:col>9</xdr:col>
      <xdr:colOff>0</xdr:colOff>
      <xdr:row>34</xdr:row>
      <xdr:rowOff>5924</xdr:rowOff>
    </xdr:to>
    <xdr:cxnSp macro="">
      <xdr:nvCxnSpPr>
        <xdr:cNvPr id="25" name="직선 연결선 24"/>
        <xdr:cNvCxnSpPr/>
      </xdr:nvCxnSpPr>
      <xdr:spPr>
        <a:xfrm>
          <a:off x="3724275" y="4686299"/>
          <a:ext cx="0" cy="136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8</xdr:col>
      <xdr:colOff>377400</xdr:colOff>
      <xdr:row>29</xdr:row>
      <xdr:rowOff>0</xdr:rowOff>
    </xdr:to>
    <xdr:cxnSp macro="">
      <xdr:nvCxnSpPr>
        <xdr:cNvPr id="26" name="직선 화살표 연결선 25"/>
        <xdr:cNvCxnSpPr/>
      </xdr:nvCxnSpPr>
      <xdr:spPr>
        <a:xfrm>
          <a:off x="1914525" y="14192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0</xdr:rowOff>
    </xdr:from>
    <xdr:to>
      <xdr:col>8</xdr:col>
      <xdr:colOff>377400</xdr:colOff>
      <xdr:row>32</xdr:row>
      <xdr:rowOff>1</xdr:rowOff>
    </xdr:to>
    <xdr:cxnSp macro="">
      <xdr:nvCxnSpPr>
        <xdr:cNvPr id="27" name="직선 화살표 연결선 26"/>
        <xdr:cNvCxnSpPr/>
      </xdr:nvCxnSpPr>
      <xdr:spPr>
        <a:xfrm flipH="1" flipV="1">
          <a:off x="1914525" y="19335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27</xdr:row>
      <xdr:rowOff>95249</xdr:rowOff>
    </xdr:from>
    <xdr:to>
      <xdr:col>7</xdr:col>
      <xdr:colOff>378525</xdr:colOff>
      <xdr:row>28</xdr:row>
      <xdr:rowOff>139799</xdr:rowOff>
    </xdr:to>
    <xdr:sp macro="" textlink="">
      <xdr:nvSpPr>
        <xdr:cNvPr id="28" name="TextBox 27"/>
        <xdr:cNvSpPr txBox="1"/>
      </xdr:nvSpPr>
      <xdr:spPr>
        <a:xfrm>
          <a:off x="2305050" y="11715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4</xdr:col>
      <xdr:colOff>9525</xdr:colOff>
      <xdr:row>30</xdr:row>
      <xdr:rowOff>95249</xdr:rowOff>
    </xdr:from>
    <xdr:to>
      <xdr:col>7</xdr:col>
      <xdr:colOff>378525</xdr:colOff>
      <xdr:row>31</xdr:row>
      <xdr:rowOff>139799</xdr:rowOff>
    </xdr:to>
    <xdr:sp macro="" textlink="">
      <xdr:nvSpPr>
        <xdr:cNvPr id="29" name="TextBox 28"/>
        <xdr:cNvSpPr txBox="1"/>
      </xdr:nvSpPr>
      <xdr:spPr>
        <a:xfrm>
          <a:off x="2305050" y="16859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2</xdr:col>
      <xdr:colOff>0</xdr:colOff>
      <xdr:row>36</xdr:row>
      <xdr:rowOff>0</xdr:rowOff>
    </xdr:from>
    <xdr:to>
      <xdr:col>3</xdr:col>
      <xdr:colOff>375000</xdr:colOff>
      <xdr:row>37</xdr:row>
      <xdr:rowOff>8550</xdr:rowOff>
    </xdr:to>
    <xdr:sp macro="" textlink="">
      <xdr:nvSpPr>
        <xdr:cNvPr id="30" name="직사각형 29"/>
        <xdr:cNvSpPr/>
      </xdr:nvSpPr>
      <xdr:spPr>
        <a:xfrm>
          <a:off x="1057275" y="26193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36</xdr:row>
      <xdr:rowOff>0</xdr:rowOff>
    </xdr:from>
    <xdr:to>
      <xdr:col>9</xdr:col>
      <xdr:colOff>375000</xdr:colOff>
      <xdr:row>37</xdr:row>
      <xdr:rowOff>8550</xdr:rowOff>
    </xdr:to>
    <xdr:sp macro="" textlink="">
      <xdr:nvSpPr>
        <xdr:cNvPr id="31" name="직사각형 30"/>
        <xdr:cNvSpPr/>
      </xdr:nvSpPr>
      <xdr:spPr>
        <a:xfrm>
          <a:off x="3343275" y="26193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37</xdr:row>
      <xdr:rowOff>9524</xdr:rowOff>
    </xdr:from>
    <xdr:to>
      <xdr:col>3</xdr:col>
      <xdr:colOff>0</xdr:colOff>
      <xdr:row>47</xdr:row>
      <xdr:rowOff>167024</xdr:rowOff>
    </xdr:to>
    <xdr:cxnSp macro="">
      <xdr:nvCxnSpPr>
        <xdr:cNvPr id="32" name="직선 연결선 31"/>
        <xdr:cNvCxnSpPr/>
      </xdr:nvCxnSpPr>
      <xdr:spPr>
        <a:xfrm>
          <a:off x="1438275" y="6572249"/>
          <a:ext cx="0" cy="1872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37</xdr:row>
      <xdr:rowOff>9524</xdr:rowOff>
    </xdr:from>
    <xdr:to>
      <xdr:col>9</xdr:col>
      <xdr:colOff>0</xdr:colOff>
      <xdr:row>47</xdr:row>
      <xdr:rowOff>167024</xdr:rowOff>
    </xdr:to>
    <xdr:cxnSp macro="">
      <xdr:nvCxnSpPr>
        <xdr:cNvPr id="33" name="직선 연결선 32"/>
        <xdr:cNvCxnSpPr/>
      </xdr:nvCxnSpPr>
      <xdr:spPr>
        <a:xfrm>
          <a:off x="3724275" y="6572249"/>
          <a:ext cx="0" cy="1872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40</xdr:row>
      <xdr:rowOff>0</xdr:rowOff>
    </xdr:from>
    <xdr:to>
      <xdr:col>8</xdr:col>
      <xdr:colOff>377400</xdr:colOff>
      <xdr:row>40</xdr:row>
      <xdr:rowOff>0</xdr:rowOff>
    </xdr:to>
    <xdr:cxnSp macro="">
      <xdr:nvCxnSpPr>
        <xdr:cNvPr id="34" name="직선 화살표 연결선 33"/>
        <xdr:cNvCxnSpPr/>
      </xdr:nvCxnSpPr>
      <xdr:spPr>
        <a:xfrm>
          <a:off x="1438275" y="33051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43</xdr:row>
      <xdr:rowOff>0</xdr:rowOff>
    </xdr:from>
    <xdr:to>
      <xdr:col>8</xdr:col>
      <xdr:colOff>377400</xdr:colOff>
      <xdr:row>43</xdr:row>
      <xdr:rowOff>1</xdr:rowOff>
    </xdr:to>
    <xdr:cxnSp macro="">
      <xdr:nvCxnSpPr>
        <xdr:cNvPr id="35" name="직선 화살표 연결선 34"/>
        <xdr:cNvCxnSpPr/>
      </xdr:nvCxnSpPr>
      <xdr:spPr>
        <a:xfrm flipH="1" flipV="1">
          <a:off x="1438275" y="381952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38</xdr:row>
      <xdr:rowOff>95249</xdr:rowOff>
    </xdr:from>
    <xdr:to>
      <xdr:col>7</xdr:col>
      <xdr:colOff>378525</xdr:colOff>
      <xdr:row>39</xdr:row>
      <xdr:rowOff>139799</xdr:rowOff>
    </xdr:to>
    <xdr:sp macro="" textlink="">
      <xdr:nvSpPr>
        <xdr:cNvPr id="36" name="TextBox 35"/>
        <xdr:cNvSpPr txBox="1"/>
      </xdr:nvSpPr>
      <xdr:spPr>
        <a:xfrm>
          <a:off x="1828800" y="30575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4</xdr:col>
      <xdr:colOff>9525</xdr:colOff>
      <xdr:row>41</xdr:row>
      <xdr:rowOff>95249</xdr:rowOff>
    </xdr:from>
    <xdr:to>
      <xdr:col>7</xdr:col>
      <xdr:colOff>378525</xdr:colOff>
      <xdr:row>42</xdr:row>
      <xdr:rowOff>139799</xdr:rowOff>
    </xdr:to>
    <xdr:sp macro="" textlink="">
      <xdr:nvSpPr>
        <xdr:cNvPr id="37" name="TextBox 36"/>
        <xdr:cNvSpPr txBox="1"/>
      </xdr:nvSpPr>
      <xdr:spPr>
        <a:xfrm>
          <a:off x="1828800" y="35718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 수신 응답</a:t>
          </a:r>
        </a:p>
      </xdr:txBody>
    </xdr:sp>
    <xdr:clientData/>
  </xdr:twoCellAnchor>
  <xdr:twoCellAnchor>
    <xdr:from>
      <xdr:col>2</xdr:col>
      <xdr:colOff>0</xdr:colOff>
      <xdr:row>78</xdr:row>
      <xdr:rowOff>0</xdr:rowOff>
    </xdr:from>
    <xdr:to>
      <xdr:col>3</xdr:col>
      <xdr:colOff>375000</xdr:colOff>
      <xdr:row>79</xdr:row>
      <xdr:rowOff>8550</xdr:rowOff>
    </xdr:to>
    <xdr:sp macro="" textlink="">
      <xdr:nvSpPr>
        <xdr:cNvPr id="38" name="직사각형 37"/>
        <xdr:cNvSpPr/>
      </xdr:nvSpPr>
      <xdr:spPr>
        <a:xfrm>
          <a:off x="1057275" y="450532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78</xdr:row>
      <xdr:rowOff>0</xdr:rowOff>
    </xdr:from>
    <xdr:to>
      <xdr:col>9</xdr:col>
      <xdr:colOff>375000</xdr:colOff>
      <xdr:row>79</xdr:row>
      <xdr:rowOff>8550</xdr:rowOff>
    </xdr:to>
    <xdr:sp macro="" textlink="">
      <xdr:nvSpPr>
        <xdr:cNvPr id="39" name="직사각형 38"/>
        <xdr:cNvSpPr/>
      </xdr:nvSpPr>
      <xdr:spPr>
        <a:xfrm>
          <a:off x="3343275" y="450532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79</xdr:row>
      <xdr:rowOff>9524</xdr:rowOff>
    </xdr:from>
    <xdr:to>
      <xdr:col>3</xdr:col>
      <xdr:colOff>0</xdr:colOff>
      <xdr:row>104</xdr:row>
      <xdr:rowOff>29774</xdr:rowOff>
    </xdr:to>
    <xdr:cxnSp macro="">
      <xdr:nvCxnSpPr>
        <xdr:cNvPr id="40" name="직선 연결선 39"/>
        <xdr:cNvCxnSpPr/>
      </xdr:nvCxnSpPr>
      <xdr:spPr>
        <a:xfrm>
          <a:off x="1438275" y="4686299"/>
          <a:ext cx="0" cy="2592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79</xdr:row>
      <xdr:rowOff>9524</xdr:rowOff>
    </xdr:from>
    <xdr:to>
      <xdr:col>9</xdr:col>
      <xdr:colOff>0</xdr:colOff>
      <xdr:row>104</xdr:row>
      <xdr:rowOff>29774</xdr:rowOff>
    </xdr:to>
    <xdr:cxnSp macro="">
      <xdr:nvCxnSpPr>
        <xdr:cNvPr id="41" name="직선 연결선 40"/>
        <xdr:cNvCxnSpPr/>
      </xdr:nvCxnSpPr>
      <xdr:spPr>
        <a:xfrm>
          <a:off x="3724275" y="4686299"/>
          <a:ext cx="0" cy="2592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82</xdr:row>
      <xdr:rowOff>0</xdr:rowOff>
    </xdr:from>
    <xdr:to>
      <xdr:col>8</xdr:col>
      <xdr:colOff>377400</xdr:colOff>
      <xdr:row>82</xdr:row>
      <xdr:rowOff>0</xdr:rowOff>
    </xdr:to>
    <xdr:cxnSp macro="">
      <xdr:nvCxnSpPr>
        <xdr:cNvPr id="42" name="직선 화살표 연결선 41"/>
        <xdr:cNvCxnSpPr/>
      </xdr:nvCxnSpPr>
      <xdr:spPr>
        <a:xfrm>
          <a:off x="1438275" y="51911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85</xdr:row>
      <xdr:rowOff>0</xdr:rowOff>
    </xdr:from>
    <xdr:to>
      <xdr:col>8</xdr:col>
      <xdr:colOff>377400</xdr:colOff>
      <xdr:row>85</xdr:row>
      <xdr:rowOff>1</xdr:rowOff>
    </xdr:to>
    <xdr:cxnSp macro="">
      <xdr:nvCxnSpPr>
        <xdr:cNvPr id="43" name="직선 화살표 연결선 42"/>
        <xdr:cNvCxnSpPr/>
      </xdr:nvCxnSpPr>
      <xdr:spPr>
        <a:xfrm flipH="1" flipV="1">
          <a:off x="1438275" y="57054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80</xdr:row>
      <xdr:rowOff>95249</xdr:rowOff>
    </xdr:from>
    <xdr:to>
      <xdr:col>7</xdr:col>
      <xdr:colOff>378525</xdr:colOff>
      <xdr:row>81</xdr:row>
      <xdr:rowOff>139799</xdr:rowOff>
    </xdr:to>
    <xdr:sp macro="" textlink="">
      <xdr:nvSpPr>
        <xdr:cNvPr id="44" name="TextBox 43"/>
        <xdr:cNvSpPr txBox="1"/>
      </xdr:nvSpPr>
      <xdr:spPr>
        <a:xfrm>
          <a:off x="1828800" y="49434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요청</a:t>
          </a:r>
        </a:p>
      </xdr:txBody>
    </xdr:sp>
    <xdr:clientData/>
  </xdr:twoCellAnchor>
  <xdr:twoCellAnchor>
    <xdr:from>
      <xdr:col>4</xdr:col>
      <xdr:colOff>9525</xdr:colOff>
      <xdr:row>83</xdr:row>
      <xdr:rowOff>95249</xdr:rowOff>
    </xdr:from>
    <xdr:to>
      <xdr:col>7</xdr:col>
      <xdr:colOff>378525</xdr:colOff>
      <xdr:row>84</xdr:row>
      <xdr:rowOff>139799</xdr:rowOff>
    </xdr:to>
    <xdr:sp macro="" textlink="">
      <xdr:nvSpPr>
        <xdr:cNvPr id="45" name="TextBox 44"/>
        <xdr:cNvSpPr txBox="1"/>
      </xdr:nvSpPr>
      <xdr:spPr>
        <a:xfrm>
          <a:off x="1828800" y="54578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응답</a:t>
          </a:r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3</xdr:col>
      <xdr:colOff>375000</xdr:colOff>
      <xdr:row>6</xdr:row>
      <xdr:rowOff>8550</xdr:rowOff>
    </xdr:to>
    <xdr:sp macro="" textlink="">
      <xdr:nvSpPr>
        <xdr:cNvPr id="46" name="직사각형 45"/>
        <xdr:cNvSpPr/>
      </xdr:nvSpPr>
      <xdr:spPr>
        <a:xfrm>
          <a:off x="1057275" y="26193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9</xdr:col>
      <xdr:colOff>375000</xdr:colOff>
      <xdr:row>6</xdr:row>
      <xdr:rowOff>8550</xdr:rowOff>
    </xdr:to>
    <xdr:sp macro="" textlink="">
      <xdr:nvSpPr>
        <xdr:cNvPr id="47" name="직사각형 46"/>
        <xdr:cNvSpPr/>
      </xdr:nvSpPr>
      <xdr:spPr>
        <a:xfrm>
          <a:off x="3343275" y="26193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6</xdr:row>
      <xdr:rowOff>9524</xdr:rowOff>
    </xdr:from>
    <xdr:to>
      <xdr:col>3</xdr:col>
      <xdr:colOff>0</xdr:colOff>
      <xdr:row>11</xdr:row>
      <xdr:rowOff>160274</xdr:rowOff>
    </xdr:to>
    <xdr:cxnSp macro="">
      <xdr:nvCxnSpPr>
        <xdr:cNvPr id="48" name="직선 연결선 47"/>
        <xdr:cNvCxnSpPr/>
      </xdr:nvCxnSpPr>
      <xdr:spPr>
        <a:xfrm>
          <a:off x="1438275" y="914399"/>
          <a:ext cx="0" cy="100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9524</xdr:rowOff>
    </xdr:from>
    <xdr:to>
      <xdr:col>9</xdr:col>
      <xdr:colOff>0</xdr:colOff>
      <xdr:row>11</xdr:row>
      <xdr:rowOff>160274</xdr:rowOff>
    </xdr:to>
    <xdr:cxnSp macro="">
      <xdr:nvCxnSpPr>
        <xdr:cNvPr id="49" name="직선 연결선 48"/>
        <xdr:cNvCxnSpPr/>
      </xdr:nvCxnSpPr>
      <xdr:spPr>
        <a:xfrm>
          <a:off x="3724275" y="914399"/>
          <a:ext cx="0" cy="100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8</xdr:col>
      <xdr:colOff>377400</xdr:colOff>
      <xdr:row>9</xdr:row>
      <xdr:rowOff>0</xdr:rowOff>
    </xdr:to>
    <xdr:cxnSp macro="">
      <xdr:nvCxnSpPr>
        <xdr:cNvPr id="50" name="직선 화살표 연결선 49"/>
        <xdr:cNvCxnSpPr/>
      </xdr:nvCxnSpPr>
      <xdr:spPr>
        <a:xfrm>
          <a:off x="1438275" y="3305175"/>
          <a:ext cx="2282400" cy="0"/>
        </a:xfrm>
        <a:prstGeom prst="straightConnector1">
          <a:avLst/>
        </a:prstGeom>
        <a:ln w="1270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7</xdr:row>
      <xdr:rowOff>95249</xdr:rowOff>
    </xdr:from>
    <xdr:to>
      <xdr:col>7</xdr:col>
      <xdr:colOff>378525</xdr:colOff>
      <xdr:row>8</xdr:row>
      <xdr:rowOff>139799</xdr:rowOff>
    </xdr:to>
    <xdr:sp macro="" textlink="">
      <xdr:nvSpPr>
        <xdr:cNvPr id="52" name="TextBox 51"/>
        <xdr:cNvSpPr txBox="1"/>
      </xdr:nvSpPr>
      <xdr:spPr>
        <a:xfrm>
          <a:off x="1828800" y="30575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6</xdr:col>
      <xdr:colOff>9525</xdr:colOff>
      <xdr:row>10</xdr:row>
      <xdr:rowOff>9525</xdr:rowOff>
    </xdr:from>
    <xdr:to>
      <xdr:col>6</xdr:col>
      <xdr:colOff>9525</xdr:colOff>
      <xdr:row>11</xdr:row>
      <xdr:rowOff>162075</xdr:rowOff>
    </xdr:to>
    <xdr:cxnSp macro="">
      <xdr:nvCxnSpPr>
        <xdr:cNvPr id="55" name="직선 연결선 54"/>
        <xdr:cNvCxnSpPr/>
      </xdr:nvCxnSpPr>
      <xdr:spPr>
        <a:xfrm>
          <a:off x="2590800" y="1600200"/>
          <a:ext cx="0" cy="324000"/>
        </a:xfrm>
        <a:prstGeom prst="line">
          <a:avLst/>
        </a:prstGeom>
        <a:ln w="1587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46</xdr:row>
      <xdr:rowOff>0</xdr:rowOff>
    </xdr:from>
    <xdr:to>
      <xdr:col>8</xdr:col>
      <xdr:colOff>377400</xdr:colOff>
      <xdr:row>46</xdr:row>
      <xdr:rowOff>1</xdr:rowOff>
    </xdr:to>
    <xdr:cxnSp macro="">
      <xdr:nvCxnSpPr>
        <xdr:cNvPr id="57" name="직선 화살표 연결선 56"/>
        <xdr:cNvCxnSpPr/>
      </xdr:nvCxnSpPr>
      <xdr:spPr>
        <a:xfrm flipH="1" flipV="1">
          <a:off x="1438275" y="81057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44</xdr:row>
      <xdr:rowOff>95249</xdr:rowOff>
    </xdr:from>
    <xdr:to>
      <xdr:col>7</xdr:col>
      <xdr:colOff>378525</xdr:colOff>
      <xdr:row>45</xdr:row>
      <xdr:rowOff>139799</xdr:rowOff>
    </xdr:to>
    <xdr:sp macro="" textlink="">
      <xdr:nvSpPr>
        <xdr:cNvPr id="58" name="TextBox 57"/>
        <xdr:cNvSpPr txBox="1"/>
      </xdr:nvSpPr>
      <xdr:spPr>
        <a:xfrm>
          <a:off x="1828800" y="78581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 결과 응답</a:t>
          </a:r>
        </a:p>
      </xdr:txBody>
    </xdr:sp>
    <xdr:clientData/>
  </xdr:twoCellAnchor>
  <xdr:twoCellAnchor>
    <xdr:from>
      <xdr:col>3</xdr:col>
      <xdr:colOff>9525</xdr:colOff>
      <xdr:row>88</xdr:row>
      <xdr:rowOff>0</xdr:rowOff>
    </xdr:from>
    <xdr:to>
      <xdr:col>9</xdr:col>
      <xdr:colOff>5925</xdr:colOff>
      <xdr:row>88</xdr:row>
      <xdr:rowOff>0</xdr:rowOff>
    </xdr:to>
    <xdr:cxnSp macro="">
      <xdr:nvCxnSpPr>
        <xdr:cNvPr id="60" name="직선 화살표 연결선 59"/>
        <xdr:cNvCxnSpPr/>
      </xdr:nvCxnSpPr>
      <xdr:spPr>
        <a:xfrm>
          <a:off x="1447800" y="101631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90</xdr:row>
      <xdr:rowOff>0</xdr:rowOff>
    </xdr:from>
    <xdr:to>
      <xdr:col>9</xdr:col>
      <xdr:colOff>5925</xdr:colOff>
      <xdr:row>90</xdr:row>
      <xdr:rowOff>1</xdr:rowOff>
    </xdr:to>
    <xdr:cxnSp macro="">
      <xdr:nvCxnSpPr>
        <xdr:cNvPr id="61" name="직선 화살표 연결선 60"/>
        <xdr:cNvCxnSpPr/>
      </xdr:nvCxnSpPr>
      <xdr:spPr>
        <a:xfrm flipH="1" flipV="1">
          <a:off x="1447800" y="105060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86</xdr:row>
      <xdr:rowOff>95249</xdr:rowOff>
    </xdr:from>
    <xdr:to>
      <xdr:col>8</xdr:col>
      <xdr:colOff>7050</xdr:colOff>
      <xdr:row>87</xdr:row>
      <xdr:rowOff>139799</xdr:rowOff>
    </xdr:to>
    <xdr:sp macro="" textlink="">
      <xdr:nvSpPr>
        <xdr:cNvPr id="62" name="TextBox 61"/>
        <xdr:cNvSpPr txBox="1"/>
      </xdr:nvSpPr>
      <xdr:spPr>
        <a:xfrm>
          <a:off x="1838325" y="99155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19050</xdr:colOff>
      <xdr:row>88</xdr:row>
      <xdr:rowOff>95249</xdr:rowOff>
    </xdr:from>
    <xdr:to>
      <xdr:col>8</xdr:col>
      <xdr:colOff>7050</xdr:colOff>
      <xdr:row>89</xdr:row>
      <xdr:rowOff>139799</xdr:rowOff>
    </xdr:to>
    <xdr:sp macro="" textlink="">
      <xdr:nvSpPr>
        <xdr:cNvPr id="63" name="TextBox 62"/>
        <xdr:cNvSpPr txBox="1"/>
      </xdr:nvSpPr>
      <xdr:spPr>
        <a:xfrm>
          <a:off x="1838325" y="102584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3</xdr:col>
      <xdr:colOff>0</xdr:colOff>
      <xdr:row>99</xdr:row>
      <xdr:rowOff>0</xdr:rowOff>
    </xdr:from>
    <xdr:to>
      <xdr:col>8</xdr:col>
      <xdr:colOff>377400</xdr:colOff>
      <xdr:row>99</xdr:row>
      <xdr:rowOff>0</xdr:rowOff>
    </xdr:to>
    <xdr:cxnSp macro="">
      <xdr:nvCxnSpPr>
        <xdr:cNvPr id="64" name="직선 화살표 연결선 63"/>
        <xdr:cNvCxnSpPr/>
      </xdr:nvCxnSpPr>
      <xdr:spPr>
        <a:xfrm>
          <a:off x="1438275" y="120491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102</xdr:row>
      <xdr:rowOff>0</xdr:rowOff>
    </xdr:from>
    <xdr:to>
      <xdr:col>8</xdr:col>
      <xdr:colOff>377400</xdr:colOff>
      <xdr:row>102</xdr:row>
      <xdr:rowOff>1</xdr:rowOff>
    </xdr:to>
    <xdr:cxnSp macro="">
      <xdr:nvCxnSpPr>
        <xdr:cNvPr id="65" name="직선 화살표 연결선 64"/>
        <xdr:cNvCxnSpPr/>
      </xdr:nvCxnSpPr>
      <xdr:spPr>
        <a:xfrm flipH="1" flipV="1">
          <a:off x="1438275" y="125634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97</xdr:row>
      <xdr:rowOff>95249</xdr:rowOff>
    </xdr:from>
    <xdr:to>
      <xdr:col>7</xdr:col>
      <xdr:colOff>378525</xdr:colOff>
      <xdr:row>98</xdr:row>
      <xdr:rowOff>139799</xdr:rowOff>
    </xdr:to>
    <xdr:sp macro="" textlink="">
      <xdr:nvSpPr>
        <xdr:cNvPr id="66" name="TextBox 65"/>
        <xdr:cNvSpPr txBox="1"/>
      </xdr:nvSpPr>
      <xdr:spPr>
        <a:xfrm>
          <a:off x="1828800" y="118014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요청</a:t>
          </a:r>
        </a:p>
      </xdr:txBody>
    </xdr:sp>
    <xdr:clientData/>
  </xdr:twoCellAnchor>
  <xdr:twoCellAnchor>
    <xdr:from>
      <xdr:col>4</xdr:col>
      <xdr:colOff>9525</xdr:colOff>
      <xdr:row>100</xdr:row>
      <xdr:rowOff>95249</xdr:rowOff>
    </xdr:from>
    <xdr:to>
      <xdr:col>7</xdr:col>
      <xdr:colOff>378525</xdr:colOff>
      <xdr:row>101</xdr:row>
      <xdr:rowOff>139799</xdr:rowOff>
    </xdr:to>
    <xdr:sp macro="" textlink="">
      <xdr:nvSpPr>
        <xdr:cNvPr id="67" name="TextBox 66"/>
        <xdr:cNvSpPr txBox="1"/>
      </xdr:nvSpPr>
      <xdr:spPr>
        <a:xfrm>
          <a:off x="1828800" y="123158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응답</a:t>
          </a:r>
        </a:p>
      </xdr:txBody>
    </xdr:sp>
    <xdr:clientData/>
  </xdr:twoCellAnchor>
  <xdr:twoCellAnchor>
    <xdr:from>
      <xdr:col>3</xdr:col>
      <xdr:colOff>0</xdr:colOff>
      <xdr:row>94</xdr:row>
      <xdr:rowOff>0</xdr:rowOff>
    </xdr:from>
    <xdr:to>
      <xdr:col>8</xdr:col>
      <xdr:colOff>377400</xdr:colOff>
      <xdr:row>94</xdr:row>
      <xdr:rowOff>0</xdr:rowOff>
    </xdr:to>
    <xdr:cxnSp macro="">
      <xdr:nvCxnSpPr>
        <xdr:cNvPr id="68" name="직선 화살표 연결선 67"/>
        <xdr:cNvCxnSpPr/>
      </xdr:nvCxnSpPr>
      <xdr:spPr>
        <a:xfrm>
          <a:off x="1438275" y="111918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96</xdr:row>
      <xdr:rowOff>0</xdr:rowOff>
    </xdr:from>
    <xdr:to>
      <xdr:col>8</xdr:col>
      <xdr:colOff>377400</xdr:colOff>
      <xdr:row>96</xdr:row>
      <xdr:rowOff>1</xdr:rowOff>
    </xdr:to>
    <xdr:cxnSp macro="">
      <xdr:nvCxnSpPr>
        <xdr:cNvPr id="69" name="직선 화살표 연결선 68"/>
        <xdr:cNvCxnSpPr/>
      </xdr:nvCxnSpPr>
      <xdr:spPr>
        <a:xfrm flipH="1" flipV="1">
          <a:off x="1438275" y="115347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92</xdr:row>
      <xdr:rowOff>95249</xdr:rowOff>
    </xdr:from>
    <xdr:to>
      <xdr:col>7</xdr:col>
      <xdr:colOff>378525</xdr:colOff>
      <xdr:row>93</xdr:row>
      <xdr:rowOff>139799</xdr:rowOff>
    </xdr:to>
    <xdr:sp macro="" textlink="">
      <xdr:nvSpPr>
        <xdr:cNvPr id="70" name="TextBox 69"/>
        <xdr:cNvSpPr txBox="1"/>
      </xdr:nvSpPr>
      <xdr:spPr>
        <a:xfrm>
          <a:off x="1828800" y="109442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9525</xdr:colOff>
      <xdr:row>94</xdr:row>
      <xdr:rowOff>95249</xdr:rowOff>
    </xdr:from>
    <xdr:to>
      <xdr:col>7</xdr:col>
      <xdr:colOff>378525</xdr:colOff>
      <xdr:row>95</xdr:row>
      <xdr:rowOff>139799</xdr:rowOff>
    </xdr:to>
    <xdr:sp macro="" textlink="">
      <xdr:nvSpPr>
        <xdr:cNvPr id="71" name="TextBox 70"/>
        <xdr:cNvSpPr txBox="1"/>
      </xdr:nvSpPr>
      <xdr:spPr>
        <a:xfrm>
          <a:off x="1828800" y="112871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6</xdr:col>
      <xdr:colOff>0</xdr:colOff>
      <xdr:row>90</xdr:row>
      <xdr:rowOff>76200</xdr:rowOff>
    </xdr:from>
    <xdr:to>
      <xdr:col>6</xdr:col>
      <xdr:colOff>0</xdr:colOff>
      <xdr:row>92</xdr:row>
      <xdr:rowOff>57300</xdr:rowOff>
    </xdr:to>
    <xdr:cxnSp macro="">
      <xdr:nvCxnSpPr>
        <xdr:cNvPr id="72" name="직선 연결선 71"/>
        <xdr:cNvCxnSpPr/>
      </xdr:nvCxnSpPr>
      <xdr:spPr>
        <a:xfrm>
          <a:off x="2581275" y="10582275"/>
          <a:ext cx="0" cy="324000"/>
        </a:xfrm>
        <a:prstGeom prst="line">
          <a:avLst/>
        </a:prstGeom>
        <a:ln w="1587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106</xdr:row>
      <xdr:rowOff>0</xdr:rowOff>
    </xdr:from>
    <xdr:to>
      <xdr:col>3</xdr:col>
      <xdr:colOff>375000</xdr:colOff>
      <xdr:row>107</xdr:row>
      <xdr:rowOff>8550</xdr:rowOff>
    </xdr:to>
    <xdr:sp macro="" textlink="">
      <xdr:nvSpPr>
        <xdr:cNvPr id="73" name="직사각형 72"/>
        <xdr:cNvSpPr/>
      </xdr:nvSpPr>
      <xdr:spPr>
        <a:xfrm>
          <a:off x="1057275" y="84486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106</xdr:row>
      <xdr:rowOff>0</xdr:rowOff>
    </xdr:from>
    <xdr:to>
      <xdr:col>9</xdr:col>
      <xdr:colOff>375000</xdr:colOff>
      <xdr:row>107</xdr:row>
      <xdr:rowOff>8550</xdr:rowOff>
    </xdr:to>
    <xdr:sp macro="" textlink="">
      <xdr:nvSpPr>
        <xdr:cNvPr id="74" name="직사각형 73"/>
        <xdr:cNvSpPr/>
      </xdr:nvSpPr>
      <xdr:spPr>
        <a:xfrm>
          <a:off x="3343275" y="84486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107</xdr:row>
      <xdr:rowOff>9524</xdr:rowOff>
    </xdr:from>
    <xdr:to>
      <xdr:col>3</xdr:col>
      <xdr:colOff>0</xdr:colOff>
      <xdr:row>138</xdr:row>
      <xdr:rowOff>29774</xdr:rowOff>
    </xdr:to>
    <xdr:cxnSp macro="">
      <xdr:nvCxnSpPr>
        <xdr:cNvPr id="75" name="직선 연결선 74"/>
        <xdr:cNvCxnSpPr/>
      </xdr:nvCxnSpPr>
      <xdr:spPr>
        <a:xfrm>
          <a:off x="1438275" y="8629649"/>
          <a:ext cx="0" cy="4306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107</xdr:row>
      <xdr:rowOff>9524</xdr:rowOff>
    </xdr:from>
    <xdr:to>
      <xdr:col>9</xdr:col>
      <xdr:colOff>0</xdr:colOff>
      <xdr:row>138</xdr:row>
      <xdr:rowOff>29774</xdr:rowOff>
    </xdr:to>
    <xdr:cxnSp macro="">
      <xdr:nvCxnSpPr>
        <xdr:cNvPr id="76" name="직선 연결선 75"/>
        <xdr:cNvCxnSpPr/>
      </xdr:nvCxnSpPr>
      <xdr:spPr>
        <a:xfrm>
          <a:off x="3724275" y="8629649"/>
          <a:ext cx="0" cy="4306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110</xdr:row>
      <xdr:rowOff>0</xdr:rowOff>
    </xdr:from>
    <xdr:to>
      <xdr:col>8</xdr:col>
      <xdr:colOff>377400</xdr:colOff>
      <xdr:row>110</xdr:row>
      <xdr:rowOff>0</xdr:rowOff>
    </xdr:to>
    <xdr:cxnSp macro="">
      <xdr:nvCxnSpPr>
        <xdr:cNvPr id="77" name="직선 화살표 연결선 76"/>
        <xdr:cNvCxnSpPr/>
      </xdr:nvCxnSpPr>
      <xdr:spPr>
        <a:xfrm>
          <a:off x="1438275" y="187356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113</xdr:row>
      <xdr:rowOff>0</xdr:rowOff>
    </xdr:from>
    <xdr:to>
      <xdr:col>8</xdr:col>
      <xdr:colOff>377400</xdr:colOff>
      <xdr:row>113</xdr:row>
      <xdr:rowOff>1</xdr:rowOff>
    </xdr:to>
    <xdr:cxnSp macro="">
      <xdr:nvCxnSpPr>
        <xdr:cNvPr id="78" name="직선 화살표 연결선 77"/>
        <xdr:cNvCxnSpPr/>
      </xdr:nvCxnSpPr>
      <xdr:spPr>
        <a:xfrm flipH="1" flipV="1">
          <a:off x="1438275" y="1925002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108</xdr:row>
      <xdr:rowOff>95249</xdr:rowOff>
    </xdr:from>
    <xdr:to>
      <xdr:col>7</xdr:col>
      <xdr:colOff>378525</xdr:colOff>
      <xdr:row>109</xdr:row>
      <xdr:rowOff>139799</xdr:rowOff>
    </xdr:to>
    <xdr:sp macro="" textlink="">
      <xdr:nvSpPr>
        <xdr:cNvPr id="79" name="TextBox 78"/>
        <xdr:cNvSpPr txBox="1"/>
      </xdr:nvSpPr>
      <xdr:spPr>
        <a:xfrm>
          <a:off x="1828800" y="184880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4</xdr:col>
      <xdr:colOff>9525</xdr:colOff>
      <xdr:row>111</xdr:row>
      <xdr:rowOff>95249</xdr:rowOff>
    </xdr:from>
    <xdr:to>
      <xdr:col>7</xdr:col>
      <xdr:colOff>378525</xdr:colOff>
      <xdr:row>112</xdr:row>
      <xdr:rowOff>139799</xdr:rowOff>
    </xdr:to>
    <xdr:sp macro="" textlink="">
      <xdr:nvSpPr>
        <xdr:cNvPr id="80" name="TextBox 79"/>
        <xdr:cNvSpPr txBox="1"/>
      </xdr:nvSpPr>
      <xdr:spPr>
        <a:xfrm>
          <a:off x="1828800" y="190023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3</xdr:col>
      <xdr:colOff>9525</xdr:colOff>
      <xdr:row>122</xdr:row>
      <xdr:rowOff>0</xdr:rowOff>
    </xdr:from>
    <xdr:to>
      <xdr:col>9</xdr:col>
      <xdr:colOff>5925</xdr:colOff>
      <xdr:row>122</xdr:row>
      <xdr:rowOff>0</xdr:rowOff>
    </xdr:to>
    <xdr:cxnSp macro="">
      <xdr:nvCxnSpPr>
        <xdr:cNvPr id="81" name="직선 화살표 연결선 80"/>
        <xdr:cNvCxnSpPr/>
      </xdr:nvCxnSpPr>
      <xdr:spPr>
        <a:xfrm>
          <a:off x="1447800" y="101631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124</xdr:row>
      <xdr:rowOff>0</xdr:rowOff>
    </xdr:from>
    <xdr:to>
      <xdr:col>9</xdr:col>
      <xdr:colOff>5925</xdr:colOff>
      <xdr:row>124</xdr:row>
      <xdr:rowOff>1</xdr:rowOff>
    </xdr:to>
    <xdr:cxnSp macro="">
      <xdr:nvCxnSpPr>
        <xdr:cNvPr id="82" name="직선 화살표 연결선 81"/>
        <xdr:cNvCxnSpPr/>
      </xdr:nvCxnSpPr>
      <xdr:spPr>
        <a:xfrm flipH="1" flipV="1">
          <a:off x="1447800" y="105060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120</xdr:row>
      <xdr:rowOff>95249</xdr:rowOff>
    </xdr:from>
    <xdr:to>
      <xdr:col>8</xdr:col>
      <xdr:colOff>7050</xdr:colOff>
      <xdr:row>121</xdr:row>
      <xdr:rowOff>139799</xdr:rowOff>
    </xdr:to>
    <xdr:sp macro="" textlink="">
      <xdr:nvSpPr>
        <xdr:cNvPr id="83" name="TextBox 82"/>
        <xdr:cNvSpPr txBox="1"/>
      </xdr:nvSpPr>
      <xdr:spPr>
        <a:xfrm>
          <a:off x="1838325" y="99155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19050</xdr:colOff>
      <xdr:row>122</xdr:row>
      <xdr:rowOff>95249</xdr:rowOff>
    </xdr:from>
    <xdr:to>
      <xdr:col>8</xdr:col>
      <xdr:colOff>7050</xdr:colOff>
      <xdr:row>123</xdr:row>
      <xdr:rowOff>139799</xdr:rowOff>
    </xdr:to>
    <xdr:sp macro="" textlink="">
      <xdr:nvSpPr>
        <xdr:cNvPr id="84" name="TextBox 83"/>
        <xdr:cNvSpPr txBox="1"/>
      </xdr:nvSpPr>
      <xdr:spPr>
        <a:xfrm>
          <a:off x="1838325" y="102584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3</xdr:col>
      <xdr:colOff>0</xdr:colOff>
      <xdr:row>133</xdr:row>
      <xdr:rowOff>0</xdr:rowOff>
    </xdr:from>
    <xdr:to>
      <xdr:col>8</xdr:col>
      <xdr:colOff>377400</xdr:colOff>
      <xdr:row>133</xdr:row>
      <xdr:rowOff>0</xdr:rowOff>
    </xdr:to>
    <xdr:cxnSp macro="">
      <xdr:nvCxnSpPr>
        <xdr:cNvPr id="85" name="직선 화살표 연결선 84"/>
        <xdr:cNvCxnSpPr/>
      </xdr:nvCxnSpPr>
      <xdr:spPr>
        <a:xfrm>
          <a:off x="1438275" y="120491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136</xdr:row>
      <xdr:rowOff>0</xdr:rowOff>
    </xdr:from>
    <xdr:to>
      <xdr:col>8</xdr:col>
      <xdr:colOff>377400</xdr:colOff>
      <xdr:row>136</xdr:row>
      <xdr:rowOff>1</xdr:rowOff>
    </xdr:to>
    <xdr:cxnSp macro="">
      <xdr:nvCxnSpPr>
        <xdr:cNvPr id="86" name="직선 화살표 연결선 85"/>
        <xdr:cNvCxnSpPr/>
      </xdr:nvCxnSpPr>
      <xdr:spPr>
        <a:xfrm flipH="1" flipV="1">
          <a:off x="1438275" y="125634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131</xdr:row>
      <xdr:rowOff>95249</xdr:rowOff>
    </xdr:from>
    <xdr:to>
      <xdr:col>7</xdr:col>
      <xdr:colOff>378525</xdr:colOff>
      <xdr:row>132</xdr:row>
      <xdr:rowOff>139799</xdr:rowOff>
    </xdr:to>
    <xdr:sp macro="" textlink="">
      <xdr:nvSpPr>
        <xdr:cNvPr id="87" name="TextBox 86"/>
        <xdr:cNvSpPr txBox="1"/>
      </xdr:nvSpPr>
      <xdr:spPr>
        <a:xfrm>
          <a:off x="1828800" y="118014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요청</a:t>
          </a:r>
        </a:p>
      </xdr:txBody>
    </xdr:sp>
    <xdr:clientData/>
  </xdr:twoCellAnchor>
  <xdr:twoCellAnchor>
    <xdr:from>
      <xdr:col>4</xdr:col>
      <xdr:colOff>9525</xdr:colOff>
      <xdr:row>134</xdr:row>
      <xdr:rowOff>95249</xdr:rowOff>
    </xdr:from>
    <xdr:to>
      <xdr:col>7</xdr:col>
      <xdr:colOff>378525</xdr:colOff>
      <xdr:row>135</xdr:row>
      <xdr:rowOff>139799</xdr:rowOff>
    </xdr:to>
    <xdr:sp macro="" textlink="">
      <xdr:nvSpPr>
        <xdr:cNvPr id="88" name="TextBox 87"/>
        <xdr:cNvSpPr txBox="1"/>
      </xdr:nvSpPr>
      <xdr:spPr>
        <a:xfrm>
          <a:off x="1828800" y="123158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응답</a:t>
          </a:r>
        </a:p>
      </xdr:txBody>
    </xdr:sp>
    <xdr:clientData/>
  </xdr:twoCellAnchor>
  <xdr:twoCellAnchor>
    <xdr:from>
      <xdr:col>3</xdr:col>
      <xdr:colOff>0</xdr:colOff>
      <xdr:row>128</xdr:row>
      <xdr:rowOff>0</xdr:rowOff>
    </xdr:from>
    <xdr:to>
      <xdr:col>8</xdr:col>
      <xdr:colOff>377400</xdr:colOff>
      <xdr:row>128</xdr:row>
      <xdr:rowOff>0</xdr:rowOff>
    </xdr:to>
    <xdr:cxnSp macro="">
      <xdr:nvCxnSpPr>
        <xdr:cNvPr id="89" name="직선 화살표 연결선 88"/>
        <xdr:cNvCxnSpPr/>
      </xdr:nvCxnSpPr>
      <xdr:spPr>
        <a:xfrm>
          <a:off x="1438275" y="111918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130</xdr:row>
      <xdr:rowOff>0</xdr:rowOff>
    </xdr:from>
    <xdr:to>
      <xdr:col>8</xdr:col>
      <xdr:colOff>377400</xdr:colOff>
      <xdr:row>130</xdr:row>
      <xdr:rowOff>1</xdr:rowOff>
    </xdr:to>
    <xdr:cxnSp macro="">
      <xdr:nvCxnSpPr>
        <xdr:cNvPr id="90" name="직선 화살표 연결선 89"/>
        <xdr:cNvCxnSpPr/>
      </xdr:nvCxnSpPr>
      <xdr:spPr>
        <a:xfrm flipH="1" flipV="1">
          <a:off x="1438275" y="115347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126</xdr:row>
      <xdr:rowOff>95249</xdr:rowOff>
    </xdr:from>
    <xdr:to>
      <xdr:col>7</xdr:col>
      <xdr:colOff>378525</xdr:colOff>
      <xdr:row>127</xdr:row>
      <xdr:rowOff>139799</xdr:rowOff>
    </xdr:to>
    <xdr:sp macro="" textlink="">
      <xdr:nvSpPr>
        <xdr:cNvPr id="91" name="TextBox 90"/>
        <xdr:cNvSpPr txBox="1"/>
      </xdr:nvSpPr>
      <xdr:spPr>
        <a:xfrm>
          <a:off x="1828800" y="109442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9525</xdr:colOff>
      <xdr:row>128</xdr:row>
      <xdr:rowOff>95249</xdr:rowOff>
    </xdr:from>
    <xdr:to>
      <xdr:col>7</xdr:col>
      <xdr:colOff>378525</xdr:colOff>
      <xdr:row>129</xdr:row>
      <xdr:rowOff>139799</xdr:rowOff>
    </xdr:to>
    <xdr:sp macro="" textlink="">
      <xdr:nvSpPr>
        <xdr:cNvPr id="92" name="TextBox 91"/>
        <xdr:cNvSpPr txBox="1"/>
      </xdr:nvSpPr>
      <xdr:spPr>
        <a:xfrm>
          <a:off x="1828800" y="112871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6</xdr:col>
      <xdr:colOff>0</xdr:colOff>
      <xdr:row>124</xdr:row>
      <xdr:rowOff>76200</xdr:rowOff>
    </xdr:from>
    <xdr:to>
      <xdr:col>6</xdr:col>
      <xdr:colOff>0</xdr:colOff>
      <xdr:row>126</xdr:row>
      <xdr:rowOff>57300</xdr:rowOff>
    </xdr:to>
    <xdr:cxnSp macro="">
      <xdr:nvCxnSpPr>
        <xdr:cNvPr id="93" name="직선 연결선 92"/>
        <xdr:cNvCxnSpPr/>
      </xdr:nvCxnSpPr>
      <xdr:spPr>
        <a:xfrm>
          <a:off x="2581275" y="10582275"/>
          <a:ext cx="0" cy="324000"/>
        </a:xfrm>
        <a:prstGeom prst="line">
          <a:avLst/>
        </a:prstGeom>
        <a:ln w="1587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50</xdr:row>
      <xdr:rowOff>0</xdr:rowOff>
    </xdr:from>
    <xdr:to>
      <xdr:col>3</xdr:col>
      <xdr:colOff>375000</xdr:colOff>
      <xdr:row>51</xdr:row>
      <xdr:rowOff>8550</xdr:rowOff>
    </xdr:to>
    <xdr:sp macro="" textlink="">
      <xdr:nvSpPr>
        <xdr:cNvPr id="94" name="직사각형 93"/>
        <xdr:cNvSpPr/>
      </xdr:nvSpPr>
      <xdr:spPr>
        <a:xfrm>
          <a:off x="1057275" y="132492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9</xdr:col>
      <xdr:colOff>375000</xdr:colOff>
      <xdr:row>51</xdr:row>
      <xdr:rowOff>8550</xdr:rowOff>
    </xdr:to>
    <xdr:sp macro="" textlink="">
      <xdr:nvSpPr>
        <xdr:cNvPr id="95" name="직사각형 94"/>
        <xdr:cNvSpPr/>
      </xdr:nvSpPr>
      <xdr:spPr>
        <a:xfrm>
          <a:off x="3343275" y="132492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51</xdr:row>
      <xdr:rowOff>9524</xdr:rowOff>
    </xdr:from>
    <xdr:to>
      <xdr:col>3</xdr:col>
      <xdr:colOff>0</xdr:colOff>
      <xdr:row>76</xdr:row>
      <xdr:rowOff>29774</xdr:rowOff>
    </xdr:to>
    <xdr:cxnSp macro="">
      <xdr:nvCxnSpPr>
        <xdr:cNvPr id="96" name="직선 연결선 95"/>
        <xdr:cNvCxnSpPr/>
      </xdr:nvCxnSpPr>
      <xdr:spPr>
        <a:xfrm>
          <a:off x="1438275" y="13430249"/>
          <a:ext cx="0" cy="4306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51</xdr:row>
      <xdr:rowOff>9524</xdr:rowOff>
    </xdr:from>
    <xdr:to>
      <xdr:col>9</xdr:col>
      <xdr:colOff>0</xdr:colOff>
      <xdr:row>76</xdr:row>
      <xdr:rowOff>29774</xdr:rowOff>
    </xdr:to>
    <xdr:cxnSp macro="">
      <xdr:nvCxnSpPr>
        <xdr:cNvPr id="97" name="직선 연결선 96"/>
        <xdr:cNvCxnSpPr/>
      </xdr:nvCxnSpPr>
      <xdr:spPr>
        <a:xfrm>
          <a:off x="3724275" y="13430249"/>
          <a:ext cx="0" cy="4306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54</xdr:row>
      <xdr:rowOff>0</xdr:rowOff>
    </xdr:from>
    <xdr:to>
      <xdr:col>8</xdr:col>
      <xdr:colOff>377400</xdr:colOff>
      <xdr:row>54</xdr:row>
      <xdr:rowOff>0</xdr:rowOff>
    </xdr:to>
    <xdr:cxnSp macro="">
      <xdr:nvCxnSpPr>
        <xdr:cNvPr id="98" name="직선 화살표 연결선 97"/>
        <xdr:cNvCxnSpPr/>
      </xdr:nvCxnSpPr>
      <xdr:spPr>
        <a:xfrm>
          <a:off x="1438275" y="139350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57</xdr:row>
      <xdr:rowOff>0</xdr:rowOff>
    </xdr:from>
    <xdr:to>
      <xdr:col>8</xdr:col>
      <xdr:colOff>377400</xdr:colOff>
      <xdr:row>57</xdr:row>
      <xdr:rowOff>1</xdr:rowOff>
    </xdr:to>
    <xdr:cxnSp macro="">
      <xdr:nvCxnSpPr>
        <xdr:cNvPr id="99" name="직선 화살표 연결선 98"/>
        <xdr:cNvCxnSpPr/>
      </xdr:nvCxnSpPr>
      <xdr:spPr>
        <a:xfrm flipH="1" flipV="1">
          <a:off x="1438275" y="1444942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52</xdr:row>
      <xdr:rowOff>95249</xdr:rowOff>
    </xdr:from>
    <xdr:to>
      <xdr:col>7</xdr:col>
      <xdr:colOff>378525</xdr:colOff>
      <xdr:row>53</xdr:row>
      <xdr:rowOff>139799</xdr:rowOff>
    </xdr:to>
    <xdr:sp macro="" textlink="">
      <xdr:nvSpPr>
        <xdr:cNvPr id="100" name="TextBox 99"/>
        <xdr:cNvSpPr txBox="1"/>
      </xdr:nvSpPr>
      <xdr:spPr>
        <a:xfrm>
          <a:off x="1828800" y="136874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요청</a:t>
          </a:r>
        </a:p>
      </xdr:txBody>
    </xdr:sp>
    <xdr:clientData/>
  </xdr:twoCellAnchor>
  <xdr:twoCellAnchor>
    <xdr:from>
      <xdr:col>4</xdr:col>
      <xdr:colOff>9525</xdr:colOff>
      <xdr:row>55</xdr:row>
      <xdr:rowOff>95249</xdr:rowOff>
    </xdr:from>
    <xdr:to>
      <xdr:col>7</xdr:col>
      <xdr:colOff>378525</xdr:colOff>
      <xdr:row>56</xdr:row>
      <xdr:rowOff>139799</xdr:rowOff>
    </xdr:to>
    <xdr:sp macro="" textlink="">
      <xdr:nvSpPr>
        <xdr:cNvPr id="101" name="TextBox 100"/>
        <xdr:cNvSpPr txBox="1"/>
      </xdr:nvSpPr>
      <xdr:spPr>
        <a:xfrm>
          <a:off x="1828800" y="142017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응답</a:t>
          </a:r>
        </a:p>
      </xdr:txBody>
    </xdr:sp>
    <xdr:clientData/>
  </xdr:twoCellAnchor>
  <xdr:twoCellAnchor>
    <xdr:from>
      <xdr:col>3</xdr:col>
      <xdr:colOff>9525</xdr:colOff>
      <xdr:row>60</xdr:row>
      <xdr:rowOff>0</xdr:rowOff>
    </xdr:from>
    <xdr:to>
      <xdr:col>9</xdr:col>
      <xdr:colOff>5925</xdr:colOff>
      <xdr:row>60</xdr:row>
      <xdr:rowOff>0</xdr:rowOff>
    </xdr:to>
    <xdr:cxnSp macro="">
      <xdr:nvCxnSpPr>
        <xdr:cNvPr id="102" name="직선 화살표 연결선 101"/>
        <xdr:cNvCxnSpPr/>
      </xdr:nvCxnSpPr>
      <xdr:spPr>
        <a:xfrm>
          <a:off x="1447800" y="149637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62</xdr:row>
      <xdr:rowOff>0</xdr:rowOff>
    </xdr:from>
    <xdr:to>
      <xdr:col>9</xdr:col>
      <xdr:colOff>5925</xdr:colOff>
      <xdr:row>62</xdr:row>
      <xdr:rowOff>1</xdr:rowOff>
    </xdr:to>
    <xdr:cxnSp macro="">
      <xdr:nvCxnSpPr>
        <xdr:cNvPr id="103" name="직선 화살표 연결선 102"/>
        <xdr:cNvCxnSpPr/>
      </xdr:nvCxnSpPr>
      <xdr:spPr>
        <a:xfrm flipH="1" flipV="1">
          <a:off x="1447800" y="153066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58</xdr:row>
      <xdr:rowOff>95249</xdr:rowOff>
    </xdr:from>
    <xdr:to>
      <xdr:col>8</xdr:col>
      <xdr:colOff>7050</xdr:colOff>
      <xdr:row>59</xdr:row>
      <xdr:rowOff>139799</xdr:rowOff>
    </xdr:to>
    <xdr:sp macro="" textlink="">
      <xdr:nvSpPr>
        <xdr:cNvPr id="104" name="TextBox 103"/>
        <xdr:cNvSpPr txBox="1"/>
      </xdr:nvSpPr>
      <xdr:spPr>
        <a:xfrm>
          <a:off x="1838325" y="147161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19050</xdr:colOff>
      <xdr:row>60</xdr:row>
      <xdr:rowOff>95249</xdr:rowOff>
    </xdr:from>
    <xdr:to>
      <xdr:col>8</xdr:col>
      <xdr:colOff>7050</xdr:colOff>
      <xdr:row>61</xdr:row>
      <xdr:rowOff>139799</xdr:rowOff>
    </xdr:to>
    <xdr:sp macro="" textlink="">
      <xdr:nvSpPr>
        <xdr:cNvPr id="105" name="TextBox 104"/>
        <xdr:cNvSpPr txBox="1"/>
      </xdr:nvSpPr>
      <xdr:spPr>
        <a:xfrm>
          <a:off x="1838325" y="150590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3</xdr:col>
      <xdr:colOff>0</xdr:colOff>
      <xdr:row>71</xdr:row>
      <xdr:rowOff>0</xdr:rowOff>
    </xdr:from>
    <xdr:to>
      <xdr:col>8</xdr:col>
      <xdr:colOff>377400</xdr:colOff>
      <xdr:row>71</xdr:row>
      <xdr:rowOff>0</xdr:rowOff>
    </xdr:to>
    <xdr:cxnSp macro="">
      <xdr:nvCxnSpPr>
        <xdr:cNvPr id="106" name="직선 화살표 연결선 105"/>
        <xdr:cNvCxnSpPr/>
      </xdr:nvCxnSpPr>
      <xdr:spPr>
        <a:xfrm>
          <a:off x="1438275" y="168497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74</xdr:row>
      <xdr:rowOff>0</xdr:rowOff>
    </xdr:from>
    <xdr:to>
      <xdr:col>8</xdr:col>
      <xdr:colOff>377400</xdr:colOff>
      <xdr:row>74</xdr:row>
      <xdr:rowOff>1</xdr:rowOff>
    </xdr:to>
    <xdr:cxnSp macro="">
      <xdr:nvCxnSpPr>
        <xdr:cNvPr id="107" name="직선 화살표 연결선 106"/>
        <xdr:cNvCxnSpPr/>
      </xdr:nvCxnSpPr>
      <xdr:spPr>
        <a:xfrm flipH="1" flipV="1">
          <a:off x="1438275" y="173640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69</xdr:row>
      <xdr:rowOff>95249</xdr:rowOff>
    </xdr:from>
    <xdr:to>
      <xdr:col>7</xdr:col>
      <xdr:colOff>378525</xdr:colOff>
      <xdr:row>70</xdr:row>
      <xdr:rowOff>139799</xdr:rowOff>
    </xdr:to>
    <xdr:sp macro="" textlink="">
      <xdr:nvSpPr>
        <xdr:cNvPr id="108" name="TextBox 107"/>
        <xdr:cNvSpPr txBox="1"/>
      </xdr:nvSpPr>
      <xdr:spPr>
        <a:xfrm>
          <a:off x="1828800" y="166020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요청</a:t>
          </a:r>
        </a:p>
      </xdr:txBody>
    </xdr:sp>
    <xdr:clientData/>
  </xdr:twoCellAnchor>
  <xdr:twoCellAnchor>
    <xdr:from>
      <xdr:col>4</xdr:col>
      <xdr:colOff>9525</xdr:colOff>
      <xdr:row>72</xdr:row>
      <xdr:rowOff>95249</xdr:rowOff>
    </xdr:from>
    <xdr:to>
      <xdr:col>7</xdr:col>
      <xdr:colOff>378525</xdr:colOff>
      <xdr:row>73</xdr:row>
      <xdr:rowOff>139799</xdr:rowOff>
    </xdr:to>
    <xdr:sp macro="" textlink="">
      <xdr:nvSpPr>
        <xdr:cNvPr id="109" name="TextBox 108"/>
        <xdr:cNvSpPr txBox="1"/>
      </xdr:nvSpPr>
      <xdr:spPr>
        <a:xfrm>
          <a:off x="1828800" y="171164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응답</a:t>
          </a:r>
        </a:p>
      </xdr:txBody>
    </xdr:sp>
    <xdr:clientData/>
  </xdr:twoCellAnchor>
  <xdr:twoCellAnchor>
    <xdr:from>
      <xdr:col>3</xdr:col>
      <xdr:colOff>0</xdr:colOff>
      <xdr:row>66</xdr:row>
      <xdr:rowOff>0</xdr:rowOff>
    </xdr:from>
    <xdr:to>
      <xdr:col>8</xdr:col>
      <xdr:colOff>377400</xdr:colOff>
      <xdr:row>66</xdr:row>
      <xdr:rowOff>0</xdr:rowOff>
    </xdr:to>
    <xdr:cxnSp macro="">
      <xdr:nvCxnSpPr>
        <xdr:cNvPr id="110" name="직선 화살표 연결선 109"/>
        <xdr:cNvCxnSpPr/>
      </xdr:nvCxnSpPr>
      <xdr:spPr>
        <a:xfrm>
          <a:off x="1438275" y="159924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68</xdr:row>
      <xdr:rowOff>0</xdr:rowOff>
    </xdr:from>
    <xdr:to>
      <xdr:col>8</xdr:col>
      <xdr:colOff>377400</xdr:colOff>
      <xdr:row>68</xdr:row>
      <xdr:rowOff>1</xdr:rowOff>
    </xdr:to>
    <xdr:cxnSp macro="">
      <xdr:nvCxnSpPr>
        <xdr:cNvPr id="111" name="직선 화살표 연결선 110"/>
        <xdr:cNvCxnSpPr/>
      </xdr:nvCxnSpPr>
      <xdr:spPr>
        <a:xfrm flipH="1" flipV="1">
          <a:off x="1438275" y="163353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64</xdr:row>
      <xdr:rowOff>95249</xdr:rowOff>
    </xdr:from>
    <xdr:to>
      <xdr:col>7</xdr:col>
      <xdr:colOff>378525</xdr:colOff>
      <xdr:row>65</xdr:row>
      <xdr:rowOff>139799</xdr:rowOff>
    </xdr:to>
    <xdr:sp macro="" textlink="">
      <xdr:nvSpPr>
        <xdr:cNvPr id="112" name="TextBox 111"/>
        <xdr:cNvSpPr txBox="1"/>
      </xdr:nvSpPr>
      <xdr:spPr>
        <a:xfrm>
          <a:off x="1828800" y="157448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9525</xdr:colOff>
      <xdr:row>66</xdr:row>
      <xdr:rowOff>95249</xdr:rowOff>
    </xdr:from>
    <xdr:to>
      <xdr:col>7</xdr:col>
      <xdr:colOff>378525</xdr:colOff>
      <xdr:row>67</xdr:row>
      <xdr:rowOff>139799</xdr:rowOff>
    </xdr:to>
    <xdr:sp macro="" textlink="">
      <xdr:nvSpPr>
        <xdr:cNvPr id="113" name="TextBox 112"/>
        <xdr:cNvSpPr txBox="1"/>
      </xdr:nvSpPr>
      <xdr:spPr>
        <a:xfrm>
          <a:off x="1828800" y="160877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6</xdr:col>
      <xdr:colOff>0</xdr:colOff>
      <xdr:row>62</xdr:row>
      <xdr:rowOff>76200</xdr:rowOff>
    </xdr:from>
    <xdr:to>
      <xdr:col>6</xdr:col>
      <xdr:colOff>0</xdr:colOff>
      <xdr:row>64</xdr:row>
      <xdr:rowOff>57300</xdr:rowOff>
    </xdr:to>
    <xdr:cxnSp macro="">
      <xdr:nvCxnSpPr>
        <xdr:cNvPr id="114" name="직선 연결선 113"/>
        <xdr:cNvCxnSpPr/>
      </xdr:nvCxnSpPr>
      <xdr:spPr>
        <a:xfrm>
          <a:off x="2581275" y="15382875"/>
          <a:ext cx="0" cy="324000"/>
        </a:xfrm>
        <a:prstGeom prst="line">
          <a:avLst/>
        </a:prstGeom>
        <a:ln w="1587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116</xdr:row>
      <xdr:rowOff>0</xdr:rowOff>
    </xdr:from>
    <xdr:to>
      <xdr:col>8</xdr:col>
      <xdr:colOff>377400</xdr:colOff>
      <xdr:row>116</xdr:row>
      <xdr:rowOff>0</xdr:rowOff>
    </xdr:to>
    <xdr:cxnSp macro="">
      <xdr:nvCxnSpPr>
        <xdr:cNvPr id="115" name="직선 화살표 연결선 114"/>
        <xdr:cNvCxnSpPr/>
      </xdr:nvCxnSpPr>
      <xdr:spPr>
        <a:xfrm>
          <a:off x="1438275" y="197643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119</xdr:row>
      <xdr:rowOff>0</xdr:rowOff>
    </xdr:from>
    <xdr:to>
      <xdr:col>8</xdr:col>
      <xdr:colOff>377400</xdr:colOff>
      <xdr:row>119</xdr:row>
      <xdr:rowOff>1</xdr:rowOff>
    </xdr:to>
    <xdr:cxnSp macro="">
      <xdr:nvCxnSpPr>
        <xdr:cNvPr id="116" name="직선 화살표 연결선 115"/>
        <xdr:cNvCxnSpPr/>
      </xdr:nvCxnSpPr>
      <xdr:spPr>
        <a:xfrm flipH="1" flipV="1">
          <a:off x="1438275" y="2027872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114</xdr:row>
      <xdr:rowOff>95249</xdr:rowOff>
    </xdr:from>
    <xdr:to>
      <xdr:col>7</xdr:col>
      <xdr:colOff>378525</xdr:colOff>
      <xdr:row>115</xdr:row>
      <xdr:rowOff>139799</xdr:rowOff>
    </xdr:to>
    <xdr:sp macro="" textlink="">
      <xdr:nvSpPr>
        <xdr:cNvPr id="117" name="TextBox 116"/>
        <xdr:cNvSpPr txBox="1"/>
      </xdr:nvSpPr>
      <xdr:spPr>
        <a:xfrm>
          <a:off x="1828800" y="195167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요청</a:t>
          </a:r>
        </a:p>
      </xdr:txBody>
    </xdr:sp>
    <xdr:clientData/>
  </xdr:twoCellAnchor>
  <xdr:twoCellAnchor>
    <xdr:from>
      <xdr:col>4</xdr:col>
      <xdr:colOff>9525</xdr:colOff>
      <xdr:row>117</xdr:row>
      <xdr:rowOff>95249</xdr:rowOff>
    </xdr:from>
    <xdr:to>
      <xdr:col>7</xdr:col>
      <xdr:colOff>378525</xdr:colOff>
      <xdr:row>118</xdr:row>
      <xdr:rowOff>139799</xdr:rowOff>
    </xdr:to>
    <xdr:sp macro="" textlink="">
      <xdr:nvSpPr>
        <xdr:cNvPr id="118" name="TextBox 117"/>
        <xdr:cNvSpPr txBox="1"/>
      </xdr:nvSpPr>
      <xdr:spPr>
        <a:xfrm>
          <a:off x="1828800" y="200310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응답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53</xdr:row>
      <xdr:rowOff>0</xdr:rowOff>
    </xdr:from>
    <xdr:to>
      <xdr:col>14</xdr:col>
      <xdr:colOff>12525</xdr:colOff>
      <xdr:row>53</xdr:row>
      <xdr:rowOff>1</xdr:rowOff>
    </xdr:to>
    <xdr:cxnSp macro="">
      <xdr:nvCxnSpPr>
        <xdr:cNvPr id="2" name="직선 화살표 연결선 1"/>
        <xdr:cNvCxnSpPr/>
      </xdr:nvCxnSpPr>
      <xdr:spPr>
        <a:xfrm flipH="1" flipV="1">
          <a:off x="771525" y="9258300"/>
          <a:ext cx="19080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52</xdr:row>
      <xdr:rowOff>0</xdr:rowOff>
    </xdr:from>
    <xdr:to>
      <xdr:col>4</xdr:col>
      <xdr:colOff>0</xdr:colOff>
      <xdr:row>64</xdr:row>
      <xdr:rowOff>9000</xdr:rowOff>
    </xdr:to>
    <xdr:sp macro="" textlink="">
      <xdr:nvSpPr>
        <xdr:cNvPr id="3" name="직사각형 2"/>
        <xdr:cNvSpPr/>
      </xdr:nvSpPr>
      <xdr:spPr>
        <a:xfrm>
          <a:off x="190500" y="9086850"/>
          <a:ext cx="571500" cy="20664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SST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52</xdr:row>
      <xdr:rowOff>0</xdr:rowOff>
    </xdr:from>
    <xdr:to>
      <xdr:col>18</xdr:col>
      <xdr:colOff>0</xdr:colOff>
      <xdr:row>54</xdr:row>
      <xdr:rowOff>0</xdr:rowOff>
    </xdr:to>
    <xdr:sp macro="" textlink="">
      <xdr:nvSpPr>
        <xdr:cNvPr id="4" name="직사각형 3"/>
        <xdr:cNvSpPr/>
      </xdr:nvSpPr>
      <xdr:spPr>
        <a:xfrm>
          <a:off x="2667000" y="9086850"/>
          <a:ext cx="7620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Host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57</xdr:row>
      <xdr:rowOff>0</xdr:rowOff>
    </xdr:from>
    <xdr:to>
      <xdr:col>18</xdr:col>
      <xdr:colOff>0</xdr:colOff>
      <xdr:row>59</xdr:row>
      <xdr:rowOff>0</xdr:rowOff>
    </xdr:to>
    <xdr:sp macro="" textlink="">
      <xdr:nvSpPr>
        <xdr:cNvPr id="7" name="직사각형 6"/>
        <xdr:cNvSpPr/>
      </xdr:nvSpPr>
      <xdr:spPr>
        <a:xfrm>
          <a:off x="2667000" y="9944100"/>
          <a:ext cx="7620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통신</a:t>
          </a:r>
          <a:r>
            <a:rPr lang="en-US" altLang="ko-KR" sz="1100">
              <a:solidFill>
                <a:schemeClr val="tx1"/>
              </a:solidFill>
            </a:rPr>
            <a:t>GW</a:t>
          </a:r>
        </a:p>
      </xdr:txBody>
    </xdr:sp>
    <xdr:clientData/>
  </xdr:twoCellAnchor>
  <xdr:twoCellAnchor>
    <xdr:from>
      <xdr:col>14</xdr:col>
      <xdr:colOff>0</xdr:colOff>
      <xdr:row>62</xdr:row>
      <xdr:rowOff>9525</xdr:rowOff>
    </xdr:from>
    <xdr:to>
      <xdr:col>18</xdr:col>
      <xdr:colOff>0</xdr:colOff>
      <xdr:row>64</xdr:row>
      <xdr:rowOff>9525</xdr:rowOff>
    </xdr:to>
    <xdr:sp macro="" textlink="">
      <xdr:nvSpPr>
        <xdr:cNvPr id="8" name="직사각형 7"/>
        <xdr:cNvSpPr/>
      </xdr:nvSpPr>
      <xdr:spPr>
        <a:xfrm>
          <a:off x="2667000" y="10810875"/>
          <a:ext cx="7620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배포</a:t>
          </a:r>
          <a:r>
            <a:rPr lang="en-US" altLang="ko-KR" sz="1100">
              <a:solidFill>
                <a:schemeClr val="tx1"/>
              </a:solidFill>
            </a:rPr>
            <a:t>GW</a:t>
          </a:r>
        </a:p>
      </xdr:txBody>
    </xdr:sp>
    <xdr:clientData/>
  </xdr:twoCellAnchor>
  <xdr:twoCellAnchor>
    <xdr:from>
      <xdr:col>24</xdr:col>
      <xdr:colOff>0</xdr:colOff>
      <xdr:row>62</xdr:row>
      <xdr:rowOff>0</xdr:rowOff>
    </xdr:from>
    <xdr:to>
      <xdr:col>33</xdr:col>
      <xdr:colOff>0</xdr:colOff>
      <xdr:row>64</xdr:row>
      <xdr:rowOff>0</xdr:rowOff>
    </xdr:to>
    <xdr:sp macro="" textlink="">
      <xdr:nvSpPr>
        <xdr:cNvPr id="9" name="직사각형 8"/>
        <xdr:cNvSpPr/>
      </xdr:nvSpPr>
      <xdr:spPr>
        <a:xfrm>
          <a:off x="4572000" y="10801350"/>
          <a:ext cx="17145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  <a:r>
            <a:rPr lang="ko-KR" altLang="en-US" sz="1100">
              <a:solidFill>
                <a:schemeClr val="tx1"/>
              </a:solidFill>
            </a:rPr>
            <a:t>서버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9525</xdr:colOff>
      <xdr:row>57</xdr:row>
      <xdr:rowOff>0</xdr:rowOff>
    </xdr:from>
    <xdr:to>
      <xdr:col>28</xdr:col>
      <xdr:colOff>9525</xdr:colOff>
      <xdr:row>59</xdr:row>
      <xdr:rowOff>0</xdr:rowOff>
    </xdr:to>
    <xdr:sp macro="" textlink="">
      <xdr:nvSpPr>
        <xdr:cNvPr id="10" name="직사각형 9"/>
        <xdr:cNvSpPr/>
      </xdr:nvSpPr>
      <xdr:spPr>
        <a:xfrm>
          <a:off x="4581525" y="9944100"/>
          <a:ext cx="7620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거래</a:t>
          </a:r>
          <a:r>
            <a:rPr lang="en-US" altLang="ko-KR" sz="1100">
              <a:solidFill>
                <a:schemeClr val="tx1"/>
              </a:solidFill>
            </a:rPr>
            <a:t>GW</a:t>
          </a:r>
        </a:p>
      </xdr:txBody>
    </xdr:sp>
    <xdr:clientData/>
  </xdr:twoCellAnchor>
  <xdr:twoCellAnchor>
    <xdr:from>
      <xdr:col>4</xdr:col>
      <xdr:colOff>9525</xdr:colOff>
      <xdr:row>58</xdr:row>
      <xdr:rowOff>0</xdr:rowOff>
    </xdr:from>
    <xdr:to>
      <xdr:col>14</xdr:col>
      <xdr:colOff>12525</xdr:colOff>
      <xdr:row>58</xdr:row>
      <xdr:rowOff>1</xdr:rowOff>
    </xdr:to>
    <xdr:cxnSp macro="">
      <xdr:nvCxnSpPr>
        <xdr:cNvPr id="11" name="직선 화살표 연결선 10"/>
        <xdr:cNvCxnSpPr/>
      </xdr:nvCxnSpPr>
      <xdr:spPr>
        <a:xfrm flipH="1" flipV="1">
          <a:off x="771525" y="10115550"/>
          <a:ext cx="19080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63</xdr:row>
      <xdr:rowOff>0</xdr:rowOff>
    </xdr:from>
    <xdr:to>
      <xdr:col>14</xdr:col>
      <xdr:colOff>3000</xdr:colOff>
      <xdr:row>63</xdr:row>
      <xdr:rowOff>1</xdr:rowOff>
    </xdr:to>
    <xdr:cxnSp macro="">
      <xdr:nvCxnSpPr>
        <xdr:cNvPr id="12" name="직선 화살표 연결선 11"/>
        <xdr:cNvCxnSpPr/>
      </xdr:nvCxnSpPr>
      <xdr:spPr>
        <a:xfrm flipH="1" flipV="1">
          <a:off x="762000" y="10972800"/>
          <a:ext cx="19080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180975</xdr:colOff>
      <xdr:row>59</xdr:row>
      <xdr:rowOff>9525</xdr:rowOff>
    </xdr:from>
    <xdr:to>
      <xdr:col>24</xdr:col>
      <xdr:colOff>0</xdr:colOff>
      <xdr:row>62</xdr:row>
      <xdr:rowOff>9527</xdr:rowOff>
    </xdr:to>
    <xdr:cxnSp macro="">
      <xdr:nvCxnSpPr>
        <xdr:cNvPr id="13" name="직선 화살표 연결선 12"/>
        <xdr:cNvCxnSpPr/>
      </xdr:nvCxnSpPr>
      <xdr:spPr>
        <a:xfrm flipH="1" flipV="1">
          <a:off x="3419475" y="10296525"/>
          <a:ext cx="1152525" cy="514352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63</xdr:row>
      <xdr:rowOff>0</xdr:rowOff>
    </xdr:from>
    <xdr:to>
      <xdr:col>24</xdr:col>
      <xdr:colOff>9000</xdr:colOff>
      <xdr:row>63</xdr:row>
      <xdr:rowOff>1</xdr:rowOff>
    </xdr:to>
    <xdr:cxnSp macro="">
      <xdr:nvCxnSpPr>
        <xdr:cNvPr id="20" name="직선 화살표 연결선 19"/>
        <xdr:cNvCxnSpPr/>
      </xdr:nvCxnSpPr>
      <xdr:spPr>
        <a:xfrm flipH="1">
          <a:off x="3429000" y="10972800"/>
          <a:ext cx="11520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190499</xdr:colOff>
      <xdr:row>58</xdr:row>
      <xdr:rowOff>171449</xdr:rowOff>
    </xdr:from>
    <xdr:to>
      <xdr:col>25</xdr:col>
      <xdr:colOff>190499</xdr:colOff>
      <xdr:row>61</xdr:row>
      <xdr:rowOff>161099</xdr:rowOff>
    </xdr:to>
    <xdr:cxnSp macro="">
      <xdr:nvCxnSpPr>
        <xdr:cNvPr id="22" name="직선 화살표 연결선 21"/>
        <xdr:cNvCxnSpPr>
          <a:endCxn id="10" idx="2"/>
        </xdr:cNvCxnSpPr>
      </xdr:nvCxnSpPr>
      <xdr:spPr>
        <a:xfrm flipV="1">
          <a:off x="4952999" y="10286999"/>
          <a:ext cx="0" cy="50400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0</xdr:colOff>
      <xdr:row>55</xdr:row>
      <xdr:rowOff>133350</xdr:rowOff>
    </xdr:from>
    <xdr:ext cx="825867" cy="757515"/>
    <xdr:sp macro="" textlink="">
      <xdr:nvSpPr>
        <xdr:cNvPr id="25" name="TextBox 24"/>
        <xdr:cNvSpPr txBox="1"/>
      </xdr:nvSpPr>
      <xdr:spPr>
        <a:xfrm>
          <a:off x="1143000" y="9734550"/>
          <a:ext cx="825867" cy="7575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>
              <a:solidFill>
                <a:srgbClr val="0000FF"/>
              </a:solidFill>
            </a:rPr>
            <a:t>통신망관리</a:t>
          </a:r>
          <a:endParaRPr lang="en-US" altLang="ko-KR" sz="1000">
            <a:solidFill>
              <a:srgbClr val="0000FF"/>
            </a:solidFill>
          </a:endParaRPr>
        </a:p>
        <a:p>
          <a:r>
            <a:rPr lang="ko-KR" altLang="en-US" sz="1000">
              <a:solidFill>
                <a:srgbClr val="0000FF"/>
              </a:solidFill>
            </a:rPr>
            <a:t>조회</a:t>
          </a:r>
          <a:r>
            <a:rPr lang="en-US" altLang="ko-KR" sz="1000">
              <a:solidFill>
                <a:srgbClr val="0000FF"/>
              </a:solidFill>
            </a:rPr>
            <a:t>/</a:t>
          </a:r>
          <a:r>
            <a:rPr lang="ko-KR" altLang="en-US" sz="1000">
              <a:solidFill>
                <a:srgbClr val="0000FF"/>
              </a:solidFill>
            </a:rPr>
            <a:t>설정</a:t>
          </a:r>
          <a:endParaRPr lang="en-US" altLang="ko-KR" sz="1000">
            <a:solidFill>
              <a:srgbClr val="0000FF"/>
            </a:solidFill>
          </a:endParaRPr>
        </a:p>
        <a:p>
          <a:r>
            <a:rPr lang="ko-KR" altLang="en-US" sz="1000">
              <a:solidFill>
                <a:srgbClr val="0000FF"/>
              </a:solidFill>
            </a:rPr>
            <a:t>원격제어</a:t>
          </a:r>
        </a:p>
      </xdr:txBody>
    </xdr:sp>
    <xdr:clientData/>
  </xdr:oneCellAnchor>
  <xdr:oneCellAnchor>
    <xdr:from>
      <xdr:col>5</xdr:col>
      <xdr:colOff>180975</xdr:colOff>
      <xdr:row>61</xdr:row>
      <xdr:rowOff>85725</xdr:rowOff>
    </xdr:from>
    <xdr:ext cx="854849" cy="535788"/>
    <xdr:sp macro="" textlink="">
      <xdr:nvSpPr>
        <xdr:cNvPr id="26" name="TextBox 25"/>
        <xdr:cNvSpPr txBox="1"/>
      </xdr:nvSpPr>
      <xdr:spPr>
        <a:xfrm>
          <a:off x="1133475" y="10715625"/>
          <a:ext cx="854849" cy="5357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>
              <a:solidFill>
                <a:srgbClr val="0000FF"/>
              </a:solidFill>
            </a:rPr>
            <a:t>파일 배포</a:t>
          </a:r>
          <a:endParaRPr lang="en-US" altLang="ko-KR" sz="1000">
            <a:solidFill>
              <a:srgbClr val="0000FF"/>
            </a:solidFill>
          </a:endParaRPr>
        </a:p>
        <a:p>
          <a:r>
            <a:rPr lang="ko-KR" altLang="en-US" sz="1000">
              <a:solidFill>
                <a:srgbClr val="0000FF"/>
              </a:solidFill>
            </a:rPr>
            <a:t>파일 업로드</a:t>
          </a:r>
        </a:p>
      </xdr:txBody>
    </xdr:sp>
    <xdr:clientData/>
  </xdr:oneCellAnchor>
  <xdr:oneCellAnchor>
    <xdr:from>
      <xdr:col>6</xdr:col>
      <xdr:colOff>9525</xdr:colOff>
      <xdr:row>52</xdr:row>
      <xdr:rowOff>19050</xdr:rowOff>
    </xdr:from>
    <xdr:ext cx="441146" cy="314060"/>
    <xdr:sp macro="" textlink="">
      <xdr:nvSpPr>
        <xdr:cNvPr id="27" name="TextBox 26"/>
        <xdr:cNvSpPr txBox="1"/>
      </xdr:nvSpPr>
      <xdr:spPr>
        <a:xfrm>
          <a:off x="1152525" y="9105900"/>
          <a:ext cx="441146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>
              <a:solidFill>
                <a:srgbClr val="0000FF"/>
              </a:solidFill>
            </a:rPr>
            <a:t>거래</a:t>
          </a:r>
        </a:p>
      </xdr:txBody>
    </xdr:sp>
    <xdr:clientData/>
  </xdr:oneCellAnchor>
  <xdr:twoCellAnchor>
    <xdr:from>
      <xdr:col>18</xdr:col>
      <xdr:colOff>0</xdr:colOff>
      <xdr:row>53</xdr:row>
      <xdr:rowOff>0</xdr:rowOff>
    </xdr:from>
    <xdr:to>
      <xdr:col>26</xdr:col>
      <xdr:colOff>9525</xdr:colOff>
      <xdr:row>57</xdr:row>
      <xdr:rowOff>0</xdr:rowOff>
    </xdr:to>
    <xdr:cxnSp macro="">
      <xdr:nvCxnSpPr>
        <xdr:cNvPr id="29" name="Shape 28"/>
        <xdr:cNvCxnSpPr>
          <a:stCxn id="4" idx="3"/>
          <a:endCxn id="10" idx="0"/>
        </xdr:cNvCxnSpPr>
      </xdr:nvCxnSpPr>
      <xdr:spPr>
        <a:xfrm>
          <a:off x="3429000" y="9258300"/>
          <a:ext cx="1533525" cy="685800"/>
        </a:xfrm>
        <a:prstGeom prst="bentConnector2">
          <a:avLst/>
        </a:prstGeom>
        <a:ln w="9525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vertOverflow="clip" rtlCol="0" anchor="ctr"/>
      <a:lstStyle>
        <a:defPPr algn="ctr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tx1"/>
          </a:solidFill>
          <a:tailEnd type="stealth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D10" sqref="D10"/>
    </sheetView>
  </sheetViews>
  <sheetFormatPr defaultRowHeight="12"/>
  <cols>
    <col min="1" max="1" width="10.5703125" style="25" bestFit="1" customWidth="1"/>
    <col min="2" max="2" width="5.85546875" style="25" bestFit="1" customWidth="1"/>
    <col min="3" max="3" width="9.140625" style="25"/>
    <col min="4" max="4" width="60.7109375" style="25" customWidth="1"/>
    <col min="5" max="5" width="25.85546875" style="25" bestFit="1" customWidth="1"/>
    <col min="6" max="16384" width="9.140625" style="25"/>
  </cols>
  <sheetData>
    <row r="1" spans="1:5">
      <c r="A1" s="24" t="s">
        <v>77</v>
      </c>
      <c r="B1" s="24" t="s">
        <v>78</v>
      </c>
      <c r="C1" s="24" t="s">
        <v>79</v>
      </c>
      <c r="D1" s="24" t="s">
        <v>80</v>
      </c>
      <c r="E1" s="24" t="s">
        <v>81</v>
      </c>
    </row>
    <row r="2" spans="1:5">
      <c r="A2" s="20" t="s">
        <v>70</v>
      </c>
      <c r="B2" s="23" t="s">
        <v>82</v>
      </c>
      <c r="C2" s="20" t="s">
        <v>71</v>
      </c>
      <c r="D2" s="21" t="s">
        <v>72</v>
      </c>
      <c r="E2" s="21" t="s">
        <v>73</v>
      </c>
    </row>
    <row r="3" spans="1:5">
      <c r="A3" s="20" t="s">
        <v>74</v>
      </c>
      <c r="B3" s="23" t="s">
        <v>75</v>
      </c>
      <c r="C3" s="20" t="s">
        <v>83</v>
      </c>
      <c r="D3" s="21" t="s">
        <v>84</v>
      </c>
      <c r="E3" s="21"/>
    </row>
    <row r="4" spans="1:5" ht="96">
      <c r="A4" s="20" t="s">
        <v>85</v>
      </c>
      <c r="B4" s="23" t="s">
        <v>76</v>
      </c>
      <c r="C4" s="20" t="s">
        <v>86</v>
      </c>
      <c r="D4" s="22" t="s">
        <v>87</v>
      </c>
      <c r="E4" s="21"/>
    </row>
    <row r="5" spans="1:5">
      <c r="A5" s="20" t="s">
        <v>236</v>
      </c>
      <c r="B5" s="23" t="s">
        <v>237</v>
      </c>
      <c r="C5" s="20" t="s">
        <v>238</v>
      </c>
      <c r="D5" s="21" t="s">
        <v>239</v>
      </c>
      <c r="E5" s="21"/>
    </row>
    <row r="6" spans="1:5">
      <c r="A6" s="20" t="s">
        <v>508</v>
      </c>
      <c r="B6" s="23" t="s">
        <v>509</v>
      </c>
      <c r="C6" s="20" t="s">
        <v>71</v>
      </c>
      <c r="D6" s="21" t="s">
        <v>507</v>
      </c>
      <c r="E6" s="21"/>
    </row>
    <row r="7" spans="1:5">
      <c r="A7" s="20" t="s">
        <v>519</v>
      </c>
      <c r="B7" s="23" t="s">
        <v>520</v>
      </c>
      <c r="C7" s="20" t="s">
        <v>521</v>
      </c>
      <c r="D7" s="21" t="s">
        <v>522</v>
      </c>
      <c r="E7" s="21"/>
    </row>
    <row r="8" spans="1:5" ht="36">
      <c r="A8" s="20" t="s">
        <v>725</v>
      </c>
      <c r="B8" s="23" t="s">
        <v>726</v>
      </c>
      <c r="C8" s="20" t="s">
        <v>727</v>
      </c>
      <c r="D8" s="22" t="s">
        <v>741</v>
      </c>
      <c r="E8" s="21"/>
    </row>
    <row r="9" spans="1:5">
      <c r="A9" s="20" t="s">
        <v>742</v>
      </c>
      <c r="B9" s="23" t="s">
        <v>743</v>
      </c>
      <c r="C9" s="20" t="s">
        <v>744</v>
      </c>
      <c r="D9" s="21" t="s">
        <v>745</v>
      </c>
      <c r="E9" s="21"/>
    </row>
    <row r="10" spans="1:5">
      <c r="A10" s="20"/>
      <c r="B10" s="23"/>
      <c r="C10" s="20"/>
      <c r="D10" s="21"/>
      <c r="E10" s="21"/>
    </row>
    <row r="11" spans="1:5">
      <c r="A11" s="20"/>
      <c r="B11" s="23"/>
      <c r="C11" s="20"/>
      <c r="D11" s="21"/>
      <c r="E11" s="21"/>
    </row>
    <row r="12" spans="1:5">
      <c r="A12" s="20"/>
      <c r="B12" s="23"/>
      <c r="C12" s="20"/>
      <c r="D12" s="21"/>
      <c r="E12" s="21"/>
    </row>
    <row r="13" spans="1:5">
      <c r="A13" s="20"/>
      <c r="B13" s="23"/>
      <c r="C13" s="20"/>
      <c r="D13" s="21"/>
      <c r="E13" s="21"/>
    </row>
    <row r="14" spans="1:5">
      <c r="A14" s="20"/>
      <c r="B14" s="23"/>
      <c r="C14" s="20"/>
      <c r="D14" s="21"/>
      <c r="E14" s="21"/>
    </row>
    <row r="15" spans="1:5">
      <c r="A15" s="20"/>
      <c r="B15" s="23"/>
      <c r="C15" s="20"/>
      <c r="D15" s="21"/>
      <c r="E15" s="21"/>
    </row>
    <row r="16" spans="1:5">
      <c r="A16" s="20"/>
      <c r="B16" s="23"/>
      <c r="C16" s="20"/>
      <c r="D16" s="21"/>
      <c r="E16" s="21"/>
    </row>
    <row r="17" spans="1:5">
      <c r="A17" s="20"/>
      <c r="B17" s="23"/>
      <c r="C17" s="20"/>
      <c r="D17" s="21"/>
      <c r="E17" s="21"/>
    </row>
    <row r="18" spans="1:5">
      <c r="A18" s="20"/>
      <c r="B18" s="23"/>
      <c r="C18" s="20"/>
      <c r="D18" s="21"/>
      <c r="E18" s="21"/>
    </row>
    <row r="19" spans="1:5">
      <c r="A19" s="20"/>
      <c r="B19" s="23"/>
      <c r="C19" s="20"/>
      <c r="D19" s="21"/>
      <c r="E19" s="21"/>
    </row>
    <row r="20" spans="1:5">
      <c r="A20" s="20"/>
      <c r="B20" s="23"/>
      <c r="C20" s="20"/>
      <c r="D20" s="21"/>
      <c r="E20" s="21"/>
    </row>
    <row r="21" spans="1:5">
      <c r="A21" s="20"/>
      <c r="B21" s="23"/>
      <c r="C21" s="20"/>
      <c r="D21" s="21"/>
      <c r="E21" s="21"/>
    </row>
    <row r="22" spans="1:5">
      <c r="A22" s="20"/>
      <c r="B22" s="23"/>
      <c r="C22" s="20"/>
      <c r="D22" s="21"/>
      <c r="E22" s="21"/>
    </row>
    <row r="23" spans="1:5">
      <c r="A23" s="20"/>
      <c r="B23" s="23"/>
      <c r="C23" s="20"/>
      <c r="D23" s="21"/>
      <c r="E23" s="21"/>
    </row>
    <row r="24" spans="1:5">
      <c r="A24" s="20"/>
      <c r="B24" s="23"/>
      <c r="C24" s="20"/>
      <c r="D24" s="21"/>
      <c r="E24" s="21"/>
    </row>
    <row r="25" spans="1:5">
      <c r="A25" s="20"/>
      <c r="B25" s="23"/>
      <c r="C25" s="20"/>
      <c r="D25" s="21"/>
      <c r="E25" s="21"/>
    </row>
    <row r="26" spans="1:5">
      <c r="A26" s="20"/>
      <c r="B26" s="23"/>
      <c r="C26" s="20"/>
      <c r="D26" s="21"/>
      <c r="E26" s="21"/>
    </row>
    <row r="27" spans="1:5">
      <c r="A27" s="20"/>
      <c r="B27" s="23"/>
      <c r="C27" s="20"/>
      <c r="D27" s="21"/>
      <c r="E27" s="21"/>
    </row>
    <row r="28" spans="1:5">
      <c r="A28" s="20"/>
      <c r="B28" s="23"/>
      <c r="C28" s="20"/>
      <c r="D28" s="21"/>
      <c r="E28" s="21"/>
    </row>
    <row r="29" spans="1:5">
      <c r="A29" s="20"/>
      <c r="B29" s="23"/>
      <c r="C29" s="20"/>
      <c r="D29" s="21"/>
      <c r="E29" s="21"/>
    </row>
    <row r="30" spans="1:5">
      <c r="A30" s="20"/>
      <c r="B30" s="23"/>
      <c r="C30" s="20"/>
      <c r="D30" s="21"/>
      <c r="E30" s="21"/>
    </row>
  </sheetData>
  <phoneticPr fontId="1" type="noConversion"/>
  <printOptions horizontalCentered="1"/>
  <pageMargins left="0.39370078740157483" right="0.39370078740157483" top="0.59055118110236227" bottom="0.39370078740157483" header="0.39370078740157483" footer="0.19685039370078741"/>
  <pageSetup paperSize="9" scale="9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35"/>
  <sheetViews>
    <sheetView tabSelected="1" topLeftCell="A61" zoomScale="85" zoomScaleNormal="85" workbookViewId="0">
      <selection activeCell="L106" sqref="L106"/>
    </sheetView>
  </sheetViews>
  <sheetFormatPr defaultRowHeight="12"/>
  <cols>
    <col min="1" max="1" width="6" style="25" bestFit="1" customWidth="1"/>
    <col min="2" max="2" width="19.140625" style="25" bestFit="1" customWidth="1"/>
    <col min="3" max="3" width="17.42578125" style="25" bestFit="1" customWidth="1"/>
    <col min="4" max="4" width="67.28515625" style="25" bestFit="1" customWidth="1"/>
    <col min="5" max="6" width="5.140625" style="25" bestFit="1" customWidth="1"/>
    <col min="7" max="7" width="6.85546875" style="25" bestFit="1" customWidth="1"/>
    <col min="8" max="8" width="15.7109375" style="25" bestFit="1" customWidth="1"/>
    <col min="9" max="16384" width="9.140625" style="25"/>
  </cols>
  <sheetData>
    <row r="1" spans="1:9" ht="17.25">
      <c r="A1" s="182" t="s">
        <v>460</v>
      </c>
      <c r="B1" s="182"/>
      <c r="C1" s="182"/>
      <c r="D1" s="182"/>
      <c r="E1" s="182"/>
      <c r="F1" s="182"/>
      <c r="G1" s="182"/>
      <c r="H1" s="182"/>
      <c r="I1" s="25" t="s">
        <v>650</v>
      </c>
    </row>
    <row r="2" spans="1:9" ht="16.5">
      <c r="A2" s="188" t="s">
        <v>629</v>
      </c>
      <c r="B2" s="188"/>
      <c r="C2" s="188"/>
      <c r="D2" s="188"/>
      <c r="E2" s="188"/>
      <c r="F2" s="188"/>
      <c r="G2" s="188"/>
      <c r="H2" s="188"/>
    </row>
    <row r="3" spans="1:9">
      <c r="A3" s="184" t="s">
        <v>1</v>
      </c>
      <c r="B3" s="185"/>
      <c r="C3" s="34" t="s">
        <v>2</v>
      </c>
      <c r="D3" s="34" t="s">
        <v>0</v>
      </c>
      <c r="E3" s="34" t="s">
        <v>3</v>
      </c>
      <c r="F3" s="34" t="s">
        <v>4</v>
      </c>
      <c r="G3" s="34" t="s">
        <v>9</v>
      </c>
      <c r="H3" s="34" t="s">
        <v>5</v>
      </c>
    </row>
    <row r="4" spans="1:9">
      <c r="A4" s="186" t="s">
        <v>7</v>
      </c>
      <c r="B4" s="187"/>
      <c r="C4" s="37" t="s">
        <v>8</v>
      </c>
      <c r="D4" s="37"/>
      <c r="E4" s="43"/>
      <c r="F4" s="43">
        <f>공통헤더!E21</f>
        <v>121</v>
      </c>
      <c r="G4" s="37"/>
      <c r="H4" s="37"/>
    </row>
    <row r="5" spans="1:9" ht="24">
      <c r="A5" s="204" t="s">
        <v>31</v>
      </c>
      <c r="B5" s="37" t="s">
        <v>30</v>
      </c>
      <c r="C5" s="37" t="s">
        <v>620</v>
      </c>
      <c r="D5" s="41" t="s">
        <v>651</v>
      </c>
      <c r="E5" s="43" t="s">
        <v>54</v>
      </c>
      <c r="F5" s="38">
        <v>1</v>
      </c>
      <c r="G5" s="43"/>
      <c r="H5" s="37"/>
    </row>
    <row r="6" spans="1:9">
      <c r="A6" s="204"/>
      <c r="B6" s="37" t="s">
        <v>451</v>
      </c>
      <c r="C6" s="37" t="s">
        <v>558</v>
      </c>
      <c r="D6" s="37" t="s">
        <v>453</v>
      </c>
      <c r="E6" s="43" t="s">
        <v>452</v>
      </c>
      <c r="F6" s="38">
        <v>1</v>
      </c>
      <c r="G6" s="43"/>
      <c r="H6" s="37"/>
    </row>
    <row r="7" spans="1:9">
      <c r="A7" s="204"/>
      <c r="B7" s="37" t="s">
        <v>257</v>
      </c>
      <c r="C7" s="37" t="s">
        <v>550</v>
      </c>
      <c r="D7" s="41" t="s">
        <v>514</v>
      </c>
      <c r="E7" s="43" t="s">
        <v>11</v>
      </c>
      <c r="F7" s="38">
        <v>8</v>
      </c>
      <c r="G7" s="37"/>
      <c r="H7" s="37"/>
    </row>
    <row r="8" spans="1:9">
      <c r="A8" s="204"/>
      <c r="B8" s="37" t="s">
        <v>29</v>
      </c>
      <c r="C8" s="37" t="s">
        <v>551</v>
      </c>
      <c r="D8" s="37"/>
      <c r="E8" s="43" t="s">
        <v>54</v>
      </c>
      <c r="F8" s="38">
        <v>260</v>
      </c>
      <c r="G8" s="37"/>
      <c r="H8" s="37"/>
    </row>
    <row r="9" spans="1:9">
      <c r="A9" s="204"/>
      <c r="B9" s="37" t="s">
        <v>32</v>
      </c>
      <c r="C9" s="37" t="s">
        <v>552</v>
      </c>
      <c r="D9" s="41"/>
      <c r="E9" s="43" t="s">
        <v>11</v>
      </c>
      <c r="F9" s="38">
        <v>9</v>
      </c>
      <c r="G9" s="37"/>
      <c r="H9" s="37"/>
    </row>
    <row r="10" spans="1:9">
      <c r="A10" s="44" t="s">
        <v>142</v>
      </c>
      <c r="B10" s="37" t="s">
        <v>97</v>
      </c>
      <c r="C10" s="37"/>
      <c r="D10" s="41" t="s">
        <v>161</v>
      </c>
      <c r="E10" s="43" t="s">
        <v>23</v>
      </c>
      <c r="F10" s="42" t="s">
        <v>18</v>
      </c>
      <c r="G10" s="37"/>
      <c r="H10" s="37"/>
    </row>
    <row r="11" spans="1:9">
      <c r="A11" s="189" t="s">
        <v>6</v>
      </c>
      <c r="B11" s="190"/>
      <c r="C11" s="191"/>
      <c r="D11" s="56"/>
      <c r="E11" s="57"/>
      <c r="F11" s="58">
        <f>SUM(F4:F9)</f>
        <v>400</v>
      </c>
      <c r="G11" s="59"/>
      <c r="H11" s="59"/>
    </row>
    <row r="12" spans="1:9" ht="16.5">
      <c r="A12" s="192" t="s">
        <v>472</v>
      </c>
      <c r="B12" s="193"/>
      <c r="C12" s="193"/>
      <c r="D12" s="193"/>
      <c r="E12" s="193"/>
      <c r="F12" s="193"/>
      <c r="G12" s="193"/>
      <c r="H12" s="194"/>
    </row>
    <row r="13" spans="1:9">
      <c r="A13" s="184" t="s">
        <v>1</v>
      </c>
      <c r="B13" s="185"/>
      <c r="C13" s="34" t="s">
        <v>2</v>
      </c>
      <c r="D13" s="34" t="s">
        <v>0</v>
      </c>
      <c r="E13" s="34" t="s">
        <v>3</v>
      </c>
      <c r="F13" s="34" t="s">
        <v>4</v>
      </c>
      <c r="G13" s="34" t="s">
        <v>9</v>
      </c>
      <c r="H13" s="34" t="s">
        <v>5</v>
      </c>
    </row>
    <row r="14" spans="1:9">
      <c r="A14" s="186" t="s">
        <v>7</v>
      </c>
      <c r="B14" s="187"/>
      <c r="C14" s="37" t="s">
        <v>8</v>
      </c>
      <c r="D14" s="37"/>
      <c r="E14" s="43"/>
      <c r="F14" s="43">
        <f>공통헤더!E21</f>
        <v>121</v>
      </c>
      <c r="G14" s="37"/>
      <c r="H14" s="37"/>
    </row>
    <row r="15" spans="1:9">
      <c r="A15" s="189" t="s">
        <v>6</v>
      </c>
      <c r="B15" s="190"/>
      <c r="C15" s="191"/>
      <c r="D15" s="56"/>
      <c r="E15" s="57"/>
      <c r="F15" s="58">
        <f>SUM(F14:F14)</f>
        <v>121</v>
      </c>
      <c r="G15" s="59"/>
      <c r="H15" s="59"/>
    </row>
    <row r="18" spans="1:9" ht="17.25">
      <c r="A18" s="182" t="s">
        <v>632</v>
      </c>
      <c r="B18" s="182"/>
      <c r="C18" s="182"/>
      <c r="D18" s="182"/>
      <c r="E18" s="182"/>
      <c r="F18" s="182"/>
      <c r="G18" s="182"/>
      <c r="H18" s="182"/>
      <c r="I18" s="25" t="s">
        <v>650</v>
      </c>
    </row>
    <row r="19" spans="1:9" ht="16.5">
      <c r="A19" s="188" t="s">
        <v>634</v>
      </c>
      <c r="B19" s="188"/>
      <c r="C19" s="188"/>
      <c r="D19" s="188"/>
      <c r="E19" s="188"/>
      <c r="F19" s="188"/>
      <c r="G19" s="188"/>
      <c r="H19" s="188"/>
    </row>
    <row r="20" spans="1:9">
      <c r="A20" s="184" t="s">
        <v>1</v>
      </c>
      <c r="B20" s="185"/>
      <c r="C20" s="34" t="s">
        <v>2</v>
      </c>
      <c r="D20" s="34" t="s">
        <v>0</v>
      </c>
      <c r="E20" s="34" t="s">
        <v>3</v>
      </c>
      <c r="F20" s="34" t="s">
        <v>4</v>
      </c>
      <c r="G20" s="34" t="s">
        <v>9</v>
      </c>
      <c r="H20" s="34" t="s">
        <v>5</v>
      </c>
    </row>
    <row r="21" spans="1:9">
      <c r="A21" s="186" t="s">
        <v>7</v>
      </c>
      <c r="B21" s="187"/>
      <c r="C21" s="37" t="s">
        <v>8</v>
      </c>
      <c r="D21" s="37"/>
      <c r="E21" s="43"/>
      <c r="F21" s="43">
        <f>공통헤더!E21</f>
        <v>121</v>
      </c>
      <c r="G21" s="37"/>
      <c r="H21" s="37"/>
    </row>
    <row r="22" spans="1:9" s="47" customFormat="1" ht="13.5">
      <c r="A22" s="66" t="s">
        <v>31</v>
      </c>
      <c r="B22" s="6" t="s">
        <v>633</v>
      </c>
      <c r="C22" s="6" t="s">
        <v>377</v>
      </c>
      <c r="D22" s="6"/>
      <c r="E22" s="66" t="s">
        <v>54</v>
      </c>
      <c r="F22" s="27">
        <v>8</v>
      </c>
      <c r="G22" s="6"/>
      <c r="H22" s="67"/>
    </row>
    <row r="23" spans="1:9">
      <c r="A23" s="189" t="s">
        <v>6</v>
      </c>
      <c r="B23" s="190"/>
      <c r="C23" s="191"/>
      <c r="D23" s="56"/>
      <c r="E23" s="57"/>
      <c r="F23" s="58">
        <f>SUM(F21:F22)</f>
        <v>129</v>
      </c>
      <c r="G23" s="59"/>
      <c r="H23" s="59"/>
    </row>
    <row r="24" spans="1:9" ht="16.5">
      <c r="A24" s="192" t="s">
        <v>636</v>
      </c>
      <c r="B24" s="193"/>
      <c r="C24" s="193"/>
      <c r="D24" s="193"/>
      <c r="E24" s="193"/>
      <c r="F24" s="193"/>
      <c r="G24" s="193"/>
      <c r="H24" s="194"/>
      <c r="I24" s="70" t="s">
        <v>652</v>
      </c>
    </row>
    <row r="25" spans="1:9">
      <c r="A25" s="184" t="s">
        <v>1</v>
      </c>
      <c r="B25" s="185"/>
      <c r="C25" s="34" t="s">
        <v>2</v>
      </c>
      <c r="D25" s="34" t="s">
        <v>0</v>
      </c>
      <c r="E25" s="34" t="s">
        <v>3</v>
      </c>
      <c r="F25" s="34" t="s">
        <v>4</v>
      </c>
      <c r="G25" s="34" t="s">
        <v>9</v>
      </c>
      <c r="H25" s="34" t="s">
        <v>5</v>
      </c>
    </row>
    <row r="26" spans="1:9">
      <c r="A26" s="186" t="s">
        <v>7</v>
      </c>
      <c r="B26" s="187"/>
      <c r="C26" s="37" t="s">
        <v>8</v>
      </c>
      <c r="D26" s="37"/>
      <c r="E26" s="43"/>
      <c r="F26" s="43">
        <f>공통헤더!E21</f>
        <v>121</v>
      </c>
      <c r="G26" s="37"/>
      <c r="H26" s="37"/>
    </row>
    <row r="27" spans="1:9">
      <c r="A27" s="201" t="s">
        <v>31</v>
      </c>
      <c r="B27" s="37" t="s">
        <v>638</v>
      </c>
      <c r="C27" s="37" t="s">
        <v>563</v>
      </c>
      <c r="D27" s="37" t="s">
        <v>459</v>
      </c>
      <c r="E27" s="43" t="s">
        <v>54</v>
      </c>
      <c r="F27" s="38">
        <v>1</v>
      </c>
      <c r="G27" s="43"/>
      <c r="H27" s="37"/>
    </row>
    <row r="28" spans="1:9">
      <c r="A28" s="202"/>
      <c r="B28" s="37" t="s">
        <v>29</v>
      </c>
      <c r="C28" s="37" t="s">
        <v>639</v>
      </c>
      <c r="D28" s="37" t="s">
        <v>224</v>
      </c>
      <c r="E28" s="43" t="s">
        <v>54</v>
      </c>
      <c r="F28" s="38">
        <v>260</v>
      </c>
      <c r="G28" s="37"/>
      <c r="H28" s="37"/>
      <c r="I28" s="69"/>
    </row>
    <row r="29" spans="1:9">
      <c r="A29" s="202"/>
      <c r="B29" s="37" t="s">
        <v>32</v>
      </c>
      <c r="C29" s="37" t="s">
        <v>565</v>
      </c>
      <c r="D29" s="41" t="s">
        <v>226</v>
      </c>
      <c r="E29" s="43" t="s">
        <v>11</v>
      </c>
      <c r="F29" s="38">
        <v>9</v>
      </c>
      <c r="G29" s="37"/>
      <c r="H29" s="37"/>
    </row>
    <row r="30" spans="1:9">
      <c r="A30" s="44" t="s">
        <v>141</v>
      </c>
      <c r="B30" s="37" t="s">
        <v>175</v>
      </c>
      <c r="C30" s="37" t="s">
        <v>229</v>
      </c>
      <c r="D30" s="41" t="s">
        <v>161</v>
      </c>
      <c r="E30" s="43" t="s">
        <v>23</v>
      </c>
      <c r="F30" s="42" t="s">
        <v>18</v>
      </c>
      <c r="G30" s="37"/>
      <c r="H30" s="37"/>
    </row>
    <row r="31" spans="1:9">
      <c r="A31" s="189" t="s">
        <v>6</v>
      </c>
      <c r="B31" s="190"/>
      <c r="C31" s="191"/>
      <c r="D31" s="56"/>
      <c r="E31" s="57"/>
      <c r="F31" s="57">
        <f>SUM(F26:F30)</f>
        <v>391</v>
      </c>
      <c r="G31" s="59"/>
      <c r="H31" s="59"/>
    </row>
    <row r="34" spans="1:9" ht="17.25">
      <c r="A34" s="182" t="s">
        <v>619</v>
      </c>
      <c r="B34" s="182"/>
      <c r="C34" s="182"/>
      <c r="D34" s="182"/>
      <c r="E34" s="182"/>
      <c r="F34" s="182"/>
      <c r="G34" s="182"/>
      <c r="H34" s="182"/>
      <c r="I34" s="25" t="s">
        <v>650</v>
      </c>
    </row>
    <row r="35" spans="1:9" ht="16.5">
      <c r="A35" s="188" t="s">
        <v>458</v>
      </c>
      <c r="B35" s="188"/>
      <c r="C35" s="188"/>
      <c r="D35" s="188"/>
      <c r="E35" s="188"/>
      <c r="F35" s="188"/>
      <c r="G35" s="188"/>
      <c r="H35" s="188"/>
      <c r="I35" s="211" t="s">
        <v>762</v>
      </c>
    </row>
    <row r="36" spans="1:9">
      <c r="A36" s="184" t="s">
        <v>165</v>
      </c>
      <c r="B36" s="185"/>
      <c r="C36" s="34" t="s">
        <v>166</v>
      </c>
      <c r="D36" s="34" t="s">
        <v>167</v>
      </c>
      <c r="E36" s="34" t="s">
        <v>168</v>
      </c>
      <c r="F36" s="34" t="s">
        <v>169</v>
      </c>
      <c r="G36" s="34" t="s">
        <v>170</v>
      </c>
      <c r="H36" s="34" t="s">
        <v>171</v>
      </c>
      <c r="I36" s="211" t="s">
        <v>763</v>
      </c>
    </row>
    <row r="37" spans="1:9">
      <c r="A37" s="186" t="s">
        <v>172</v>
      </c>
      <c r="B37" s="187"/>
      <c r="C37" s="37" t="s">
        <v>173</v>
      </c>
      <c r="D37" s="37"/>
      <c r="E37" s="43"/>
      <c r="F37" s="43">
        <f>공통헤더!E21</f>
        <v>121</v>
      </c>
      <c r="G37" s="37"/>
      <c r="H37" s="37"/>
    </row>
    <row r="38" spans="1:9" ht="24">
      <c r="A38" s="205" t="s">
        <v>160</v>
      </c>
      <c r="B38" s="37" t="s">
        <v>30</v>
      </c>
      <c r="C38" s="37" t="s">
        <v>620</v>
      </c>
      <c r="D38" s="41" t="s">
        <v>621</v>
      </c>
      <c r="E38" s="43" t="s">
        <v>54</v>
      </c>
      <c r="F38" s="38">
        <v>1</v>
      </c>
      <c r="G38" s="37"/>
      <c r="H38" s="37"/>
    </row>
    <row r="39" spans="1:9">
      <c r="A39" s="206"/>
      <c r="B39" s="37" t="s">
        <v>451</v>
      </c>
      <c r="C39" s="37" t="s">
        <v>558</v>
      </c>
      <c r="D39" s="37" t="s">
        <v>453</v>
      </c>
      <c r="E39" s="43" t="s">
        <v>11</v>
      </c>
      <c r="F39" s="38">
        <v>1</v>
      </c>
      <c r="G39" s="43" t="s">
        <v>560</v>
      </c>
      <c r="H39" s="37" t="s">
        <v>559</v>
      </c>
    </row>
    <row r="40" spans="1:9">
      <c r="A40" s="206"/>
      <c r="B40" s="37" t="s">
        <v>257</v>
      </c>
      <c r="C40" s="37" t="s">
        <v>550</v>
      </c>
      <c r="D40" s="41" t="s">
        <v>622</v>
      </c>
      <c r="E40" s="43" t="s">
        <v>174</v>
      </c>
      <c r="F40" s="38">
        <v>8</v>
      </c>
      <c r="G40" s="37"/>
      <c r="H40" s="37"/>
    </row>
    <row r="41" spans="1:9">
      <c r="A41" s="206"/>
      <c r="B41" s="37" t="s">
        <v>29</v>
      </c>
      <c r="C41" s="37" t="s">
        <v>551</v>
      </c>
      <c r="D41" s="41"/>
      <c r="E41" s="43" t="s">
        <v>23</v>
      </c>
      <c r="F41" s="38">
        <v>260</v>
      </c>
      <c r="G41" s="43" t="s">
        <v>562</v>
      </c>
      <c r="H41" s="37" t="s">
        <v>561</v>
      </c>
    </row>
    <row r="42" spans="1:9">
      <c r="A42" s="206"/>
      <c r="B42" s="37" t="s">
        <v>32</v>
      </c>
      <c r="C42" s="37" t="s">
        <v>552</v>
      </c>
      <c r="D42" s="41"/>
      <c r="E42" s="43" t="s">
        <v>11</v>
      </c>
      <c r="F42" s="38">
        <v>9</v>
      </c>
      <c r="G42" s="43" t="s">
        <v>746</v>
      </c>
      <c r="H42" s="37" t="s">
        <v>561</v>
      </c>
    </row>
    <row r="43" spans="1:9">
      <c r="A43" s="207"/>
      <c r="B43" s="208" t="s">
        <v>754</v>
      </c>
      <c r="C43" s="208" t="s">
        <v>755</v>
      </c>
      <c r="D43" s="209" t="s">
        <v>756</v>
      </c>
      <c r="E43" s="210" t="s">
        <v>757</v>
      </c>
      <c r="F43" s="42">
        <v>9</v>
      </c>
      <c r="G43" s="210"/>
      <c r="H43" s="208"/>
    </row>
    <row r="44" spans="1:9">
      <c r="A44" s="189" t="s">
        <v>177</v>
      </c>
      <c r="B44" s="190"/>
      <c r="C44" s="191"/>
      <c r="D44" s="56"/>
      <c r="E44" s="57"/>
      <c r="F44" s="57">
        <f>SUM(F37:F43)</f>
        <v>409</v>
      </c>
      <c r="G44" s="59"/>
      <c r="H44" s="59"/>
    </row>
    <row r="45" spans="1:9" ht="16.5">
      <c r="A45" s="192" t="s">
        <v>623</v>
      </c>
      <c r="B45" s="193"/>
      <c r="C45" s="193"/>
      <c r="D45" s="193"/>
      <c r="E45" s="193"/>
      <c r="F45" s="193"/>
      <c r="G45" s="193"/>
      <c r="H45" s="194"/>
    </row>
    <row r="46" spans="1:9">
      <c r="A46" s="184" t="s">
        <v>165</v>
      </c>
      <c r="B46" s="185"/>
      <c r="C46" s="34" t="s">
        <v>166</v>
      </c>
      <c r="D46" s="34" t="s">
        <v>167</v>
      </c>
      <c r="E46" s="34" t="s">
        <v>168</v>
      </c>
      <c r="F46" s="34" t="s">
        <v>169</v>
      </c>
      <c r="G46" s="34" t="s">
        <v>170</v>
      </c>
      <c r="H46" s="34" t="s">
        <v>171</v>
      </c>
    </row>
    <row r="47" spans="1:9">
      <c r="A47" s="186" t="s">
        <v>172</v>
      </c>
      <c r="B47" s="187"/>
      <c r="C47" s="37" t="s">
        <v>173</v>
      </c>
      <c r="D47" s="37"/>
      <c r="E47" s="43"/>
      <c r="F47" s="43">
        <f>공통헤더!E21</f>
        <v>121</v>
      </c>
      <c r="G47" s="37"/>
      <c r="H47" s="37"/>
    </row>
    <row r="48" spans="1:9" ht="24">
      <c r="A48" s="201" t="s">
        <v>160</v>
      </c>
      <c r="B48" s="37" t="s">
        <v>30</v>
      </c>
      <c r="C48" s="37" t="s">
        <v>549</v>
      </c>
      <c r="D48" s="41" t="s">
        <v>512</v>
      </c>
      <c r="E48" s="43" t="s">
        <v>54</v>
      </c>
      <c r="F48" s="38">
        <v>1</v>
      </c>
      <c r="G48" s="37"/>
      <c r="H48" s="37" t="s">
        <v>454</v>
      </c>
    </row>
    <row r="49" spans="1:9">
      <c r="A49" s="202"/>
      <c r="B49" s="37" t="s">
        <v>451</v>
      </c>
      <c r="C49" s="37" t="s">
        <v>558</v>
      </c>
      <c r="D49" s="37" t="s">
        <v>453</v>
      </c>
      <c r="E49" s="43" t="s">
        <v>452</v>
      </c>
      <c r="F49" s="38">
        <v>1</v>
      </c>
      <c r="G49" s="43" t="s">
        <v>560</v>
      </c>
      <c r="H49" s="37" t="s">
        <v>559</v>
      </c>
    </row>
    <row r="50" spans="1:9">
      <c r="A50" s="202"/>
      <c r="B50" s="37" t="s">
        <v>257</v>
      </c>
      <c r="C50" s="37" t="s">
        <v>550</v>
      </c>
      <c r="D50" s="41" t="s">
        <v>513</v>
      </c>
      <c r="E50" s="43" t="s">
        <v>174</v>
      </c>
      <c r="F50" s="38">
        <v>8</v>
      </c>
      <c r="G50" s="37"/>
      <c r="H50" s="37"/>
    </row>
    <row r="51" spans="1:9">
      <c r="A51" s="202"/>
      <c r="B51" s="37" t="s">
        <v>189</v>
      </c>
      <c r="C51" s="37" t="s">
        <v>551</v>
      </c>
      <c r="D51" s="41"/>
      <c r="E51" s="43" t="s">
        <v>457</v>
      </c>
      <c r="F51" s="38">
        <v>260</v>
      </c>
      <c r="G51" s="37"/>
      <c r="H51" s="37"/>
    </row>
    <row r="52" spans="1:9">
      <c r="A52" s="202"/>
      <c r="B52" s="37" t="s">
        <v>190</v>
      </c>
      <c r="C52" s="37" t="s">
        <v>552</v>
      </c>
      <c r="D52" s="41"/>
      <c r="E52" s="43" t="s">
        <v>452</v>
      </c>
      <c r="F52" s="38">
        <v>9</v>
      </c>
      <c r="G52" s="37"/>
      <c r="H52" s="37" t="s">
        <v>191</v>
      </c>
    </row>
    <row r="53" spans="1:9">
      <c r="A53" s="203"/>
      <c r="B53" s="208" t="s">
        <v>758</v>
      </c>
      <c r="C53" s="208" t="s">
        <v>759</v>
      </c>
      <c r="D53" s="209" t="s">
        <v>761</v>
      </c>
      <c r="E53" s="210" t="s">
        <v>760</v>
      </c>
      <c r="F53" s="42">
        <v>32</v>
      </c>
      <c r="G53" s="208"/>
      <c r="H53" s="208"/>
    </row>
    <row r="54" spans="1:9">
      <c r="A54" s="44" t="s">
        <v>141</v>
      </c>
      <c r="B54" s="37" t="s">
        <v>175</v>
      </c>
      <c r="C54" s="37"/>
      <c r="D54" s="41" t="s">
        <v>161</v>
      </c>
      <c r="E54" s="43" t="s">
        <v>176</v>
      </c>
      <c r="F54" s="38" t="s">
        <v>162</v>
      </c>
      <c r="G54" s="37"/>
      <c r="H54" s="37"/>
    </row>
    <row r="55" spans="1:9">
      <c r="A55" s="189" t="s">
        <v>177</v>
      </c>
      <c r="B55" s="190"/>
      <c r="C55" s="191"/>
      <c r="D55" s="56"/>
      <c r="E55" s="57"/>
      <c r="F55" s="57">
        <f>SUM(F47:F54)</f>
        <v>432</v>
      </c>
      <c r="G55" s="59"/>
      <c r="H55" s="59"/>
    </row>
    <row r="58" spans="1:9" ht="17.25">
      <c r="A58" s="182" t="s">
        <v>641</v>
      </c>
      <c r="B58" s="182"/>
      <c r="C58" s="182"/>
      <c r="D58" s="182"/>
      <c r="E58" s="182"/>
      <c r="F58" s="182"/>
      <c r="G58" s="182"/>
      <c r="H58" s="182"/>
      <c r="I58" s="25" t="s">
        <v>650</v>
      </c>
    </row>
    <row r="59" spans="1:9" ht="16.5">
      <c r="A59" s="188" t="s">
        <v>640</v>
      </c>
      <c r="B59" s="188"/>
      <c r="C59" s="188"/>
      <c r="D59" s="188"/>
      <c r="E59" s="188"/>
      <c r="F59" s="188"/>
      <c r="G59" s="188"/>
      <c r="H59" s="188"/>
    </row>
    <row r="60" spans="1:9">
      <c r="A60" s="184" t="s">
        <v>130</v>
      </c>
      <c r="B60" s="185"/>
      <c r="C60" s="34" t="s">
        <v>131</v>
      </c>
      <c r="D60" s="34" t="s">
        <v>109</v>
      </c>
      <c r="E60" s="34" t="s">
        <v>108</v>
      </c>
      <c r="F60" s="34" t="s">
        <v>132</v>
      </c>
      <c r="G60" s="34" t="s">
        <v>133</v>
      </c>
      <c r="H60" s="34" t="s">
        <v>134</v>
      </c>
    </row>
    <row r="61" spans="1:9">
      <c r="A61" s="186" t="s">
        <v>135</v>
      </c>
      <c r="B61" s="187"/>
      <c r="C61" s="37" t="s">
        <v>136</v>
      </c>
      <c r="D61" s="37"/>
      <c r="E61" s="43"/>
      <c r="F61" s="43">
        <f>공통헤더!E21</f>
        <v>121</v>
      </c>
      <c r="G61" s="37"/>
      <c r="H61" s="37"/>
    </row>
    <row r="62" spans="1:9">
      <c r="A62" s="201" t="s">
        <v>137</v>
      </c>
      <c r="B62" s="37" t="s">
        <v>223</v>
      </c>
      <c r="C62" s="37" t="s">
        <v>563</v>
      </c>
      <c r="D62" s="37" t="s">
        <v>459</v>
      </c>
      <c r="E62" s="43" t="s">
        <v>54</v>
      </c>
      <c r="F62" s="38">
        <v>1</v>
      </c>
      <c r="G62" s="43"/>
      <c r="H62" s="37"/>
      <c r="I62" s="69">
        <f>SUM(F61:F64)</f>
        <v>391</v>
      </c>
    </row>
    <row r="63" spans="1:9">
      <c r="A63" s="202"/>
      <c r="B63" s="37" t="s">
        <v>139</v>
      </c>
      <c r="C63" s="37" t="s">
        <v>564</v>
      </c>
      <c r="D63" s="37" t="s">
        <v>224</v>
      </c>
      <c r="E63" s="43" t="s">
        <v>54</v>
      </c>
      <c r="F63" s="38">
        <v>260</v>
      </c>
      <c r="G63" s="37"/>
      <c r="H63" s="37"/>
      <c r="I63" s="69">
        <f>I62+20</f>
        <v>411</v>
      </c>
    </row>
    <row r="64" spans="1:9">
      <c r="A64" s="202"/>
      <c r="B64" s="37" t="s">
        <v>225</v>
      </c>
      <c r="C64" s="37" t="s">
        <v>565</v>
      </c>
      <c r="D64" s="41" t="s">
        <v>226</v>
      </c>
      <c r="E64" s="43" t="s">
        <v>138</v>
      </c>
      <c r="F64" s="38">
        <v>9</v>
      </c>
      <c r="G64" s="37"/>
      <c r="H64" s="37"/>
    </row>
    <row r="65" spans="1:9">
      <c r="A65" s="44" t="s">
        <v>227</v>
      </c>
      <c r="B65" s="37" t="s">
        <v>228</v>
      </c>
      <c r="C65" s="37" t="s">
        <v>229</v>
      </c>
      <c r="D65" s="41" t="s">
        <v>161</v>
      </c>
      <c r="E65" s="43" t="s">
        <v>230</v>
      </c>
      <c r="F65" s="42" t="s">
        <v>244</v>
      </c>
      <c r="G65" s="37"/>
      <c r="H65" s="37"/>
    </row>
    <row r="66" spans="1:9">
      <c r="A66" s="189" t="s">
        <v>140</v>
      </c>
      <c r="B66" s="190"/>
      <c r="C66" s="191"/>
      <c r="D66" s="56"/>
      <c r="E66" s="57"/>
      <c r="F66" s="58">
        <f>SUM(F61:F64)</f>
        <v>391</v>
      </c>
      <c r="G66" s="59"/>
      <c r="H66" s="59"/>
    </row>
    <row r="67" spans="1:9" ht="16.5">
      <c r="A67" s="192" t="s">
        <v>473</v>
      </c>
      <c r="B67" s="193"/>
      <c r="C67" s="193"/>
      <c r="D67" s="193"/>
      <c r="E67" s="193"/>
      <c r="F67" s="193"/>
      <c r="G67" s="193"/>
      <c r="H67" s="194"/>
    </row>
    <row r="68" spans="1:9">
      <c r="A68" s="184" t="s">
        <v>130</v>
      </c>
      <c r="B68" s="185"/>
      <c r="C68" s="34" t="s">
        <v>131</v>
      </c>
      <c r="D68" s="34" t="s">
        <v>109</v>
      </c>
      <c r="E68" s="34" t="s">
        <v>108</v>
      </c>
      <c r="F68" s="34" t="s">
        <v>132</v>
      </c>
      <c r="G68" s="34" t="s">
        <v>133</v>
      </c>
      <c r="H68" s="34" t="s">
        <v>134</v>
      </c>
    </row>
    <row r="69" spans="1:9">
      <c r="A69" s="186" t="s">
        <v>135</v>
      </c>
      <c r="B69" s="187"/>
      <c r="C69" s="37" t="s">
        <v>136</v>
      </c>
      <c r="D69" s="37"/>
      <c r="E69" s="43"/>
      <c r="F69" s="43">
        <f>공통헤더!E21</f>
        <v>121</v>
      </c>
      <c r="G69" s="37"/>
      <c r="H69" s="37"/>
    </row>
    <row r="70" spans="1:9">
      <c r="A70" s="212" t="s">
        <v>766</v>
      </c>
      <c r="B70" s="208" t="s">
        <v>767</v>
      </c>
      <c r="C70" s="208" t="s">
        <v>768</v>
      </c>
      <c r="D70" s="208"/>
      <c r="E70" s="210" t="s">
        <v>54</v>
      </c>
      <c r="F70" s="42">
        <v>32</v>
      </c>
      <c r="G70" s="210"/>
      <c r="H70" s="208"/>
    </row>
    <row r="71" spans="1:9">
      <c r="A71" s="189" t="s">
        <v>140</v>
      </c>
      <c r="B71" s="190"/>
      <c r="C71" s="191"/>
      <c r="D71" s="56"/>
      <c r="E71" s="57"/>
      <c r="F71" s="58">
        <f>SUM(F69:F69)</f>
        <v>121</v>
      </c>
      <c r="G71" s="59"/>
      <c r="H71" s="59"/>
    </row>
    <row r="74" spans="1:9" ht="17.25">
      <c r="A74" s="182" t="s">
        <v>643</v>
      </c>
      <c r="B74" s="182"/>
      <c r="C74" s="182"/>
      <c r="D74" s="182"/>
      <c r="E74" s="182"/>
      <c r="F74" s="182"/>
      <c r="G74" s="182"/>
      <c r="H74" s="182"/>
      <c r="I74" s="25" t="s">
        <v>650</v>
      </c>
    </row>
    <row r="75" spans="1:9" ht="16.5">
      <c r="A75" s="188" t="s">
        <v>644</v>
      </c>
      <c r="B75" s="188"/>
      <c r="C75" s="188"/>
      <c r="D75" s="188"/>
      <c r="E75" s="188"/>
      <c r="F75" s="188"/>
      <c r="G75" s="188"/>
      <c r="H75" s="188"/>
    </row>
    <row r="76" spans="1:9">
      <c r="A76" s="184" t="s">
        <v>194</v>
      </c>
      <c r="B76" s="185"/>
      <c r="C76" s="34" t="s">
        <v>195</v>
      </c>
      <c r="D76" s="34" t="s">
        <v>196</v>
      </c>
      <c r="E76" s="34" t="s">
        <v>197</v>
      </c>
      <c r="F76" s="34" t="s">
        <v>198</v>
      </c>
      <c r="G76" s="34" t="s">
        <v>199</v>
      </c>
      <c r="H76" s="34" t="s">
        <v>200</v>
      </c>
    </row>
    <row r="77" spans="1:9">
      <c r="A77" s="186" t="s">
        <v>201</v>
      </c>
      <c r="B77" s="187"/>
      <c r="C77" s="37" t="s">
        <v>202</v>
      </c>
      <c r="D77" s="37"/>
      <c r="E77" s="43"/>
      <c r="F77" s="43">
        <f>공통헤더!E21</f>
        <v>121</v>
      </c>
      <c r="G77" s="37"/>
      <c r="H77" s="37"/>
    </row>
    <row r="78" spans="1:9">
      <c r="A78" s="201" t="s">
        <v>204</v>
      </c>
      <c r="B78" s="37" t="s">
        <v>205</v>
      </c>
      <c r="C78" s="37" t="s">
        <v>566</v>
      </c>
      <c r="D78" s="37"/>
      <c r="E78" s="43" t="s">
        <v>54</v>
      </c>
      <c r="F78" s="38">
        <v>260</v>
      </c>
      <c r="G78" s="37"/>
      <c r="H78" s="37"/>
    </row>
    <row r="79" spans="1:9">
      <c r="A79" s="202"/>
      <c r="B79" s="37" t="s">
        <v>206</v>
      </c>
      <c r="C79" s="37" t="s">
        <v>551</v>
      </c>
      <c r="D79" s="37"/>
      <c r="E79" s="43" t="s">
        <v>54</v>
      </c>
      <c r="F79" s="38">
        <v>260</v>
      </c>
      <c r="G79" s="37"/>
      <c r="H79" s="37"/>
    </row>
    <row r="80" spans="1:9">
      <c r="A80" s="203"/>
      <c r="B80" s="208" t="s">
        <v>754</v>
      </c>
      <c r="C80" s="208" t="s">
        <v>755</v>
      </c>
      <c r="D80" s="209" t="s">
        <v>756</v>
      </c>
      <c r="E80" s="210" t="s">
        <v>757</v>
      </c>
      <c r="F80" s="42">
        <v>9</v>
      </c>
      <c r="G80" s="210"/>
      <c r="H80" s="208"/>
    </row>
    <row r="81" spans="1:9">
      <c r="A81" s="189" t="s">
        <v>203</v>
      </c>
      <c r="B81" s="190"/>
      <c r="C81" s="191"/>
      <c r="D81" s="56"/>
      <c r="E81" s="57"/>
      <c r="F81" s="57">
        <f>SUM(F77:F79)</f>
        <v>641</v>
      </c>
      <c r="G81" s="59"/>
      <c r="H81" s="59"/>
    </row>
    <row r="82" spans="1:9" ht="16.5">
      <c r="A82" s="192" t="s">
        <v>455</v>
      </c>
      <c r="B82" s="193"/>
      <c r="C82" s="193"/>
      <c r="D82" s="193"/>
      <c r="E82" s="193"/>
      <c r="F82" s="193"/>
      <c r="G82" s="193"/>
      <c r="H82" s="194"/>
    </row>
    <row r="83" spans="1:9">
      <c r="A83" s="184" t="s">
        <v>194</v>
      </c>
      <c r="B83" s="185"/>
      <c r="C83" s="34" t="s">
        <v>195</v>
      </c>
      <c r="D83" s="34" t="s">
        <v>196</v>
      </c>
      <c r="E83" s="34" t="s">
        <v>197</v>
      </c>
      <c r="F83" s="34" t="s">
        <v>198</v>
      </c>
      <c r="G83" s="34" t="s">
        <v>199</v>
      </c>
      <c r="H83" s="34" t="s">
        <v>200</v>
      </c>
    </row>
    <row r="84" spans="1:9">
      <c r="A84" s="186" t="s">
        <v>201</v>
      </c>
      <c r="B84" s="187"/>
      <c r="C84" s="37" t="s">
        <v>202</v>
      </c>
      <c r="D84" s="37"/>
      <c r="E84" s="43"/>
      <c r="F84" s="43">
        <f>공통헤더!E21</f>
        <v>121</v>
      </c>
      <c r="G84" s="37"/>
      <c r="H84" s="37"/>
    </row>
    <row r="85" spans="1:9">
      <c r="A85" s="201" t="s">
        <v>204</v>
      </c>
      <c r="B85" s="37" t="s">
        <v>205</v>
      </c>
      <c r="C85" s="37" t="s">
        <v>566</v>
      </c>
      <c r="D85" s="37"/>
      <c r="E85" s="43" t="s">
        <v>54</v>
      </c>
      <c r="F85" s="38">
        <v>260</v>
      </c>
      <c r="G85" s="37"/>
      <c r="H85" s="37"/>
    </row>
    <row r="86" spans="1:9">
      <c r="A86" s="202"/>
      <c r="B86" s="37" t="s">
        <v>29</v>
      </c>
      <c r="C86" s="37" t="s">
        <v>551</v>
      </c>
      <c r="D86" s="41"/>
      <c r="E86" s="43" t="s">
        <v>242</v>
      </c>
      <c r="F86" s="38">
        <v>260</v>
      </c>
      <c r="G86" s="37"/>
      <c r="H86" s="37"/>
    </row>
    <row r="87" spans="1:9">
      <c r="A87" s="202"/>
      <c r="B87" s="37" t="s">
        <v>207</v>
      </c>
      <c r="C87" s="37" t="s">
        <v>552</v>
      </c>
      <c r="D87" s="41"/>
      <c r="E87" s="43" t="s">
        <v>243</v>
      </c>
      <c r="F87" s="38">
        <v>9</v>
      </c>
      <c r="G87" s="37"/>
      <c r="H87" s="37" t="s">
        <v>208</v>
      </c>
    </row>
    <row r="88" spans="1:9">
      <c r="A88" s="203"/>
      <c r="B88" s="208" t="s">
        <v>758</v>
      </c>
      <c r="C88" s="208" t="s">
        <v>759</v>
      </c>
      <c r="D88" s="209" t="s">
        <v>761</v>
      </c>
      <c r="E88" s="210" t="s">
        <v>760</v>
      </c>
      <c r="F88" s="42">
        <v>32</v>
      </c>
      <c r="G88" s="208"/>
      <c r="H88" s="208"/>
    </row>
    <row r="89" spans="1:9">
      <c r="A89" s="44" t="s">
        <v>209</v>
      </c>
      <c r="B89" s="37" t="s">
        <v>210</v>
      </c>
      <c r="C89" s="37"/>
      <c r="D89" s="41" t="s">
        <v>161</v>
      </c>
      <c r="E89" s="43" t="s">
        <v>211</v>
      </c>
      <c r="F89" s="38" t="s">
        <v>212</v>
      </c>
      <c r="G89" s="37"/>
      <c r="H89" s="37"/>
    </row>
    <row r="90" spans="1:9">
      <c r="A90" s="189" t="s">
        <v>203</v>
      </c>
      <c r="B90" s="190"/>
      <c r="C90" s="191"/>
      <c r="D90" s="56"/>
      <c r="E90" s="57"/>
      <c r="F90" s="57">
        <f>SUM(F84:F89)</f>
        <v>682</v>
      </c>
      <c r="G90" s="59"/>
      <c r="H90" s="59"/>
    </row>
    <row r="93" spans="1:9" ht="17.25">
      <c r="A93" s="182" t="s">
        <v>542</v>
      </c>
      <c r="B93" s="182"/>
      <c r="C93" s="182"/>
      <c r="D93" s="182"/>
      <c r="E93" s="182"/>
      <c r="F93" s="182"/>
      <c r="G93" s="182"/>
      <c r="H93" s="182"/>
      <c r="I93" s="25" t="s">
        <v>650</v>
      </c>
    </row>
    <row r="94" spans="1:9" ht="16.5">
      <c r="A94" s="188" t="s">
        <v>645</v>
      </c>
      <c r="B94" s="188"/>
      <c r="C94" s="188"/>
      <c r="D94" s="188"/>
      <c r="E94" s="188"/>
      <c r="F94" s="188"/>
      <c r="G94" s="188"/>
      <c r="H94" s="188"/>
    </row>
    <row r="95" spans="1:9">
      <c r="A95" s="184" t="s">
        <v>165</v>
      </c>
      <c r="B95" s="185"/>
      <c r="C95" s="34" t="s">
        <v>166</v>
      </c>
      <c r="D95" s="34" t="s">
        <v>167</v>
      </c>
      <c r="E95" s="34" t="s">
        <v>168</v>
      </c>
      <c r="F95" s="34" t="s">
        <v>169</v>
      </c>
      <c r="G95" s="34" t="s">
        <v>170</v>
      </c>
      <c r="H95" s="34" t="s">
        <v>171</v>
      </c>
    </row>
    <row r="96" spans="1:9">
      <c r="A96" s="186" t="s">
        <v>172</v>
      </c>
      <c r="B96" s="187"/>
      <c r="C96" s="37" t="s">
        <v>173</v>
      </c>
      <c r="D96" s="37"/>
      <c r="E96" s="43"/>
      <c r="F96" s="43">
        <f>공통헤더!E21</f>
        <v>121</v>
      </c>
      <c r="G96" s="37"/>
      <c r="H96" s="37"/>
      <c r="I96" s="69">
        <f>SUM(F96:F99)</f>
        <v>650</v>
      </c>
    </row>
    <row r="97" spans="1:10">
      <c r="A97" s="201" t="s">
        <v>160</v>
      </c>
      <c r="B97" s="37" t="s">
        <v>192</v>
      </c>
      <c r="C97" s="37" t="s">
        <v>647</v>
      </c>
      <c r="D97" s="37"/>
      <c r="E97" s="43" t="s">
        <v>54</v>
      </c>
      <c r="F97" s="38">
        <v>260</v>
      </c>
      <c r="G97" s="43"/>
      <c r="H97" s="37"/>
    </row>
    <row r="98" spans="1:10">
      <c r="A98" s="202"/>
      <c r="B98" s="37" t="s">
        <v>29</v>
      </c>
      <c r="C98" s="37" t="s">
        <v>564</v>
      </c>
      <c r="D98" s="37"/>
      <c r="E98" s="43" t="s">
        <v>54</v>
      </c>
      <c r="F98" s="38">
        <v>260</v>
      </c>
      <c r="G98" s="37"/>
      <c r="H98" s="37"/>
    </row>
    <row r="99" spans="1:10">
      <c r="A99" s="202"/>
      <c r="B99" s="37" t="s">
        <v>32</v>
      </c>
      <c r="C99" s="37" t="s">
        <v>565</v>
      </c>
      <c r="D99" s="41"/>
      <c r="E99" s="43" t="s">
        <v>11</v>
      </c>
      <c r="F99" s="38">
        <v>9</v>
      </c>
      <c r="G99" s="37"/>
      <c r="H99" s="37"/>
    </row>
    <row r="100" spans="1:10">
      <c r="A100" s="44" t="s">
        <v>141</v>
      </c>
      <c r="B100" s="37" t="s">
        <v>175</v>
      </c>
      <c r="C100" s="37"/>
      <c r="D100" s="41" t="s">
        <v>193</v>
      </c>
      <c r="E100" s="43" t="s">
        <v>176</v>
      </c>
      <c r="F100" s="38" t="s">
        <v>162</v>
      </c>
      <c r="G100" s="37"/>
      <c r="H100" s="37"/>
    </row>
    <row r="101" spans="1:10">
      <c r="A101" s="189" t="s">
        <v>177</v>
      </c>
      <c r="B101" s="190"/>
      <c r="C101" s="191"/>
      <c r="D101" s="56"/>
      <c r="E101" s="57"/>
      <c r="F101" s="57">
        <f>SUM(F96:F100)</f>
        <v>650</v>
      </c>
      <c r="G101" s="59"/>
      <c r="H101" s="59"/>
    </row>
    <row r="102" spans="1:10" ht="16.5">
      <c r="A102" s="192" t="s">
        <v>456</v>
      </c>
      <c r="B102" s="193"/>
      <c r="C102" s="193"/>
      <c r="D102" s="193"/>
      <c r="E102" s="193"/>
      <c r="F102" s="193"/>
      <c r="G102" s="193"/>
      <c r="H102" s="194"/>
    </row>
    <row r="103" spans="1:10">
      <c r="A103" s="184" t="s">
        <v>194</v>
      </c>
      <c r="B103" s="185"/>
      <c r="C103" s="34" t="s">
        <v>195</v>
      </c>
      <c r="D103" s="34" t="s">
        <v>196</v>
      </c>
      <c r="E103" s="34" t="s">
        <v>197</v>
      </c>
      <c r="F103" s="34" t="s">
        <v>198</v>
      </c>
      <c r="G103" s="34" t="s">
        <v>199</v>
      </c>
      <c r="H103" s="34" t="s">
        <v>200</v>
      </c>
    </row>
    <row r="104" spans="1:10">
      <c r="A104" s="186" t="s">
        <v>201</v>
      </c>
      <c r="B104" s="187"/>
      <c r="C104" s="37" t="s">
        <v>202</v>
      </c>
      <c r="D104" s="37"/>
      <c r="E104" s="43"/>
      <c r="F104" s="43">
        <f>공통헤더!E21</f>
        <v>121</v>
      </c>
      <c r="G104" s="37"/>
      <c r="H104" s="37"/>
    </row>
    <row r="105" spans="1:10">
      <c r="A105" s="212" t="s">
        <v>766</v>
      </c>
      <c r="B105" s="208" t="s">
        <v>767</v>
      </c>
      <c r="C105" s="208" t="s">
        <v>768</v>
      </c>
      <c r="D105" s="208"/>
      <c r="E105" s="210" t="s">
        <v>54</v>
      </c>
      <c r="F105" s="42">
        <v>32</v>
      </c>
      <c r="G105" s="210"/>
      <c r="H105" s="208"/>
    </row>
    <row r="106" spans="1:10">
      <c r="A106" s="189" t="s">
        <v>203</v>
      </c>
      <c r="B106" s="190"/>
      <c r="C106" s="191"/>
      <c r="D106" s="56"/>
      <c r="E106" s="57"/>
      <c r="F106" s="58">
        <f>SUM(F104:F104)</f>
        <v>121</v>
      </c>
      <c r="G106" s="59"/>
      <c r="H106" s="59"/>
    </row>
    <row r="109" spans="1:10" ht="17.25">
      <c r="A109" s="182" t="s">
        <v>764</v>
      </c>
      <c r="B109" s="182"/>
      <c r="C109" s="182"/>
      <c r="D109" s="182"/>
      <c r="E109" s="182"/>
      <c r="F109" s="182"/>
      <c r="G109" s="182"/>
      <c r="H109" s="182"/>
      <c r="I109" s="211" t="s">
        <v>786</v>
      </c>
      <c r="J109" s="211"/>
    </row>
    <row r="110" spans="1:10" ht="16.5">
      <c r="A110" s="188" t="s">
        <v>749</v>
      </c>
      <c r="B110" s="188"/>
      <c r="C110" s="188"/>
      <c r="D110" s="188"/>
      <c r="E110" s="188"/>
      <c r="F110" s="188"/>
      <c r="G110" s="188"/>
      <c r="H110" s="188"/>
      <c r="I110" s="211" t="s">
        <v>787</v>
      </c>
      <c r="J110" s="211"/>
    </row>
    <row r="111" spans="1:10">
      <c r="A111" s="184" t="s">
        <v>1</v>
      </c>
      <c r="B111" s="185"/>
      <c r="C111" s="34" t="s">
        <v>166</v>
      </c>
      <c r="D111" s="34" t="s">
        <v>0</v>
      </c>
      <c r="E111" s="34" t="s">
        <v>3</v>
      </c>
      <c r="F111" s="34" t="s">
        <v>4</v>
      </c>
      <c r="G111" s="34" t="s">
        <v>9</v>
      </c>
      <c r="H111" s="34" t="s">
        <v>5</v>
      </c>
      <c r="I111" s="211" t="s">
        <v>788</v>
      </c>
      <c r="J111" s="211"/>
    </row>
    <row r="112" spans="1:10">
      <c r="A112" s="213" t="s">
        <v>769</v>
      </c>
      <c r="B112" s="214"/>
      <c r="C112" s="208" t="s">
        <v>770</v>
      </c>
      <c r="D112" s="208"/>
      <c r="E112" s="210"/>
      <c r="F112" s="210">
        <f>공통헤더!E21</f>
        <v>121</v>
      </c>
      <c r="G112" s="208"/>
      <c r="H112" s="208"/>
    </row>
    <row r="113" spans="1:8" ht="24">
      <c r="A113" s="215" t="s">
        <v>766</v>
      </c>
      <c r="B113" s="208" t="s">
        <v>771</v>
      </c>
      <c r="C113" s="208" t="s">
        <v>772</v>
      </c>
      <c r="D113" s="209" t="s">
        <v>773</v>
      </c>
      <c r="E113" s="210" t="s">
        <v>54</v>
      </c>
      <c r="F113" s="42">
        <v>1</v>
      </c>
      <c r="G113" s="210"/>
      <c r="H113" s="208"/>
    </row>
    <row r="114" spans="1:8" ht="24">
      <c r="A114" s="216"/>
      <c r="B114" s="208" t="s">
        <v>774</v>
      </c>
      <c r="C114" s="208" t="s">
        <v>775</v>
      </c>
      <c r="D114" s="209" t="s">
        <v>776</v>
      </c>
      <c r="E114" s="210" t="s">
        <v>54</v>
      </c>
      <c r="F114" s="42">
        <v>260</v>
      </c>
      <c r="G114" s="208"/>
      <c r="H114" s="208"/>
    </row>
    <row r="115" spans="1:8">
      <c r="A115" s="189" t="s">
        <v>6</v>
      </c>
      <c r="B115" s="190"/>
      <c r="C115" s="191"/>
      <c r="D115" s="91"/>
      <c r="E115" s="57"/>
      <c r="F115" s="57">
        <f>SUM(F112:F114)</f>
        <v>382</v>
      </c>
      <c r="G115" s="59"/>
      <c r="H115" s="59"/>
    </row>
    <row r="116" spans="1:8" ht="16.5">
      <c r="A116" s="192" t="s">
        <v>750</v>
      </c>
      <c r="B116" s="193"/>
      <c r="C116" s="193"/>
      <c r="D116" s="193"/>
      <c r="E116" s="193"/>
      <c r="F116" s="193"/>
      <c r="G116" s="193"/>
      <c r="H116" s="194"/>
    </row>
    <row r="117" spans="1:8">
      <c r="A117" s="184" t="s">
        <v>194</v>
      </c>
      <c r="B117" s="185"/>
      <c r="C117" s="34" t="s">
        <v>2</v>
      </c>
      <c r="D117" s="34" t="s">
        <v>0</v>
      </c>
      <c r="E117" s="34" t="s">
        <v>3</v>
      </c>
      <c r="F117" s="34" t="s">
        <v>4</v>
      </c>
      <c r="G117" s="34" t="s">
        <v>199</v>
      </c>
      <c r="H117" s="34" t="s">
        <v>200</v>
      </c>
    </row>
    <row r="118" spans="1:8">
      <c r="A118" s="213" t="s">
        <v>769</v>
      </c>
      <c r="B118" s="214"/>
      <c r="C118" s="208" t="s">
        <v>770</v>
      </c>
      <c r="D118" s="208"/>
      <c r="E118" s="210"/>
      <c r="F118" s="210">
        <f>공통헤더!E21</f>
        <v>121</v>
      </c>
      <c r="G118" s="208"/>
      <c r="H118" s="208"/>
    </row>
    <row r="119" spans="1:8">
      <c r="A119" s="212" t="s">
        <v>766</v>
      </c>
      <c r="B119" s="208" t="s">
        <v>778</v>
      </c>
      <c r="C119" s="208" t="s">
        <v>777</v>
      </c>
      <c r="D119" s="208"/>
      <c r="E119" s="210" t="s">
        <v>54</v>
      </c>
      <c r="F119" s="42">
        <v>9</v>
      </c>
      <c r="G119" s="210"/>
      <c r="H119" s="208"/>
    </row>
    <row r="120" spans="1:8">
      <c r="A120" s="189" t="s">
        <v>6</v>
      </c>
      <c r="B120" s="190"/>
      <c r="C120" s="191"/>
      <c r="D120" s="91"/>
      <c r="E120" s="57"/>
      <c r="F120" s="58">
        <f>SUM(F118:F118)</f>
        <v>121</v>
      </c>
      <c r="G120" s="59"/>
      <c r="H120" s="59"/>
    </row>
    <row r="123" spans="1:8" ht="17.25">
      <c r="A123" s="182" t="s">
        <v>751</v>
      </c>
      <c r="B123" s="182"/>
      <c r="C123" s="182"/>
      <c r="D123" s="182"/>
      <c r="E123" s="182"/>
      <c r="F123" s="182"/>
      <c r="G123" s="182"/>
      <c r="H123" s="182"/>
    </row>
    <row r="124" spans="1:8" ht="16.5">
      <c r="A124" s="188" t="s">
        <v>752</v>
      </c>
      <c r="B124" s="188"/>
      <c r="C124" s="188"/>
      <c r="D124" s="188"/>
      <c r="E124" s="188"/>
      <c r="F124" s="188"/>
      <c r="G124" s="188"/>
      <c r="H124" s="188"/>
    </row>
    <row r="125" spans="1:8">
      <c r="A125" s="184" t="s">
        <v>1</v>
      </c>
      <c r="B125" s="185"/>
      <c r="C125" s="34" t="s">
        <v>166</v>
      </c>
      <c r="D125" s="34" t="s">
        <v>0</v>
      </c>
      <c r="E125" s="34" t="s">
        <v>3</v>
      </c>
      <c r="F125" s="34" t="s">
        <v>4</v>
      </c>
      <c r="G125" s="34" t="s">
        <v>9</v>
      </c>
      <c r="H125" s="34" t="s">
        <v>5</v>
      </c>
    </row>
    <row r="126" spans="1:8">
      <c r="A126" s="213" t="s">
        <v>769</v>
      </c>
      <c r="B126" s="214"/>
      <c r="C126" s="208" t="s">
        <v>770</v>
      </c>
      <c r="D126" s="208"/>
      <c r="E126" s="210"/>
      <c r="F126" s="210">
        <f>공통헤더!E21</f>
        <v>121</v>
      </c>
      <c r="G126" s="208"/>
      <c r="H126" s="208"/>
    </row>
    <row r="127" spans="1:8">
      <c r="A127" s="215" t="s">
        <v>766</v>
      </c>
      <c r="B127" s="208" t="s">
        <v>779</v>
      </c>
      <c r="C127" s="208" t="s">
        <v>783</v>
      </c>
      <c r="D127" s="208"/>
      <c r="E127" s="210" t="s">
        <v>54</v>
      </c>
      <c r="F127" s="42">
        <v>260</v>
      </c>
      <c r="G127" s="210"/>
      <c r="H127" s="208"/>
    </row>
    <row r="128" spans="1:8">
      <c r="A128" s="216"/>
      <c r="B128" s="208" t="s">
        <v>780</v>
      </c>
      <c r="C128" s="208" t="s">
        <v>784</v>
      </c>
      <c r="D128" s="208"/>
      <c r="E128" s="210"/>
      <c r="F128" s="42">
        <v>9</v>
      </c>
      <c r="G128" s="210"/>
      <c r="H128" s="208"/>
    </row>
    <row r="129" spans="1:8">
      <c r="A129" s="216"/>
      <c r="B129" s="208" t="s">
        <v>781</v>
      </c>
      <c r="C129" s="208" t="s">
        <v>785</v>
      </c>
      <c r="D129" s="208"/>
      <c r="E129" s="210" t="s">
        <v>54</v>
      </c>
      <c r="F129" s="42">
        <v>9</v>
      </c>
      <c r="G129" s="208"/>
      <c r="H129" s="208"/>
    </row>
    <row r="130" spans="1:8">
      <c r="A130" s="189" t="s">
        <v>6</v>
      </c>
      <c r="B130" s="190"/>
      <c r="C130" s="191"/>
      <c r="D130" s="91"/>
      <c r="E130" s="57"/>
      <c r="F130" s="57">
        <f>SUM(F126:F129)</f>
        <v>399</v>
      </c>
      <c r="G130" s="59"/>
      <c r="H130" s="59"/>
    </row>
    <row r="131" spans="1:8" ht="16.5">
      <c r="A131" s="192" t="s">
        <v>753</v>
      </c>
      <c r="B131" s="193"/>
      <c r="C131" s="193"/>
      <c r="D131" s="193"/>
      <c r="E131" s="193"/>
      <c r="F131" s="193"/>
      <c r="G131" s="193"/>
      <c r="H131" s="194"/>
    </row>
    <row r="132" spans="1:8">
      <c r="A132" s="184" t="s">
        <v>194</v>
      </c>
      <c r="B132" s="185"/>
      <c r="C132" s="34" t="s">
        <v>2</v>
      </c>
      <c r="D132" s="34" t="s">
        <v>0</v>
      </c>
      <c r="E132" s="34" t="s">
        <v>3</v>
      </c>
      <c r="F132" s="34" t="s">
        <v>4</v>
      </c>
      <c r="G132" s="34" t="s">
        <v>199</v>
      </c>
      <c r="H132" s="34" t="s">
        <v>200</v>
      </c>
    </row>
    <row r="133" spans="1:8">
      <c r="A133" s="213" t="s">
        <v>769</v>
      </c>
      <c r="B133" s="214"/>
      <c r="C133" s="208" t="s">
        <v>770</v>
      </c>
      <c r="D133" s="208"/>
      <c r="E133" s="210"/>
      <c r="F133" s="210">
        <f>공통헤더!E21</f>
        <v>121</v>
      </c>
      <c r="G133" s="208"/>
      <c r="H133" s="208"/>
    </row>
    <row r="134" spans="1:8">
      <c r="A134" s="212" t="s">
        <v>766</v>
      </c>
      <c r="B134" s="208" t="s">
        <v>782</v>
      </c>
      <c r="C134" s="208" t="s">
        <v>765</v>
      </c>
      <c r="D134" s="208"/>
      <c r="E134" s="210" t="s">
        <v>54</v>
      </c>
      <c r="F134" s="42">
        <v>32</v>
      </c>
      <c r="G134" s="210"/>
      <c r="H134" s="208"/>
    </row>
    <row r="135" spans="1:8">
      <c r="A135" s="189" t="s">
        <v>6</v>
      </c>
      <c r="B135" s="190"/>
      <c r="C135" s="191"/>
      <c r="D135" s="91"/>
      <c r="E135" s="57"/>
      <c r="F135" s="58">
        <f>SUM(F133:F133)</f>
        <v>121</v>
      </c>
      <c r="G135" s="59"/>
      <c r="H135" s="59"/>
    </row>
  </sheetData>
  <mergeCells count="82">
    <mergeCell ref="A38:A43"/>
    <mergeCell ref="A48:A53"/>
    <mergeCell ref="A78:A80"/>
    <mergeCell ref="A85:A88"/>
    <mergeCell ref="A14:B14"/>
    <mergeCell ref="A15:C15"/>
    <mergeCell ref="A5:A9"/>
    <mergeCell ref="A11:C11"/>
    <mergeCell ref="A1:H1"/>
    <mergeCell ref="A2:H2"/>
    <mergeCell ref="A3:B3"/>
    <mergeCell ref="A4:B4"/>
    <mergeCell ref="A12:H12"/>
    <mergeCell ref="A13:B13"/>
    <mergeCell ref="A106:C106"/>
    <mergeCell ref="A47:B47"/>
    <mergeCell ref="A55:C55"/>
    <mergeCell ref="A44:C44"/>
    <mergeCell ref="A45:H45"/>
    <mergeCell ref="A46:B46"/>
    <mergeCell ref="A103:B103"/>
    <mergeCell ref="A104:B104"/>
    <mergeCell ref="A97:A99"/>
    <mergeCell ref="A101:C101"/>
    <mergeCell ref="A102:H102"/>
    <mergeCell ref="A95:B95"/>
    <mergeCell ref="A93:H93"/>
    <mergeCell ref="A83:B83"/>
    <mergeCell ref="A84:B84"/>
    <mergeCell ref="A94:H94"/>
    <mergeCell ref="A96:B96"/>
    <mergeCell ref="A34:H34"/>
    <mergeCell ref="A35:H35"/>
    <mergeCell ref="A36:B36"/>
    <mergeCell ref="A37:B37"/>
    <mergeCell ref="A90:C90"/>
    <mergeCell ref="A81:C81"/>
    <mergeCell ref="A74:H74"/>
    <mergeCell ref="A75:H75"/>
    <mergeCell ref="A76:B76"/>
    <mergeCell ref="A77:B77"/>
    <mergeCell ref="A82:H82"/>
    <mergeCell ref="A58:H58"/>
    <mergeCell ref="A59:H59"/>
    <mergeCell ref="A60:B60"/>
    <mergeCell ref="A61:B61"/>
    <mergeCell ref="A62:A64"/>
    <mergeCell ref="A66:C66"/>
    <mergeCell ref="A67:H67"/>
    <mergeCell ref="A68:B68"/>
    <mergeCell ref="A69:B69"/>
    <mergeCell ref="A71:C71"/>
    <mergeCell ref="A18:H18"/>
    <mergeCell ref="A19:H19"/>
    <mergeCell ref="A20:B20"/>
    <mergeCell ref="A21:B21"/>
    <mergeCell ref="A23:C23"/>
    <mergeCell ref="A24:H24"/>
    <mergeCell ref="A25:B25"/>
    <mergeCell ref="A26:B26"/>
    <mergeCell ref="A31:C31"/>
    <mergeCell ref="A27:A29"/>
    <mergeCell ref="A109:H109"/>
    <mergeCell ref="A110:H110"/>
    <mergeCell ref="A111:B111"/>
    <mergeCell ref="A112:B112"/>
    <mergeCell ref="A113:A114"/>
    <mergeCell ref="A115:C115"/>
    <mergeCell ref="A116:H116"/>
    <mergeCell ref="A117:B117"/>
    <mergeCell ref="A118:B118"/>
    <mergeCell ref="A120:C120"/>
    <mergeCell ref="A123:H123"/>
    <mergeCell ref="A124:H124"/>
    <mergeCell ref="A125:B125"/>
    <mergeCell ref="A126:B126"/>
    <mergeCell ref="A127:A129"/>
    <mergeCell ref="A130:C130"/>
    <mergeCell ref="A131:H131"/>
    <mergeCell ref="A132:B132"/>
    <mergeCell ref="A133:B133"/>
    <mergeCell ref="A135:C135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6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2"/>
  <sheetViews>
    <sheetView topLeftCell="A10" zoomScaleSheetLayoutView="70" workbookViewId="0">
      <selection activeCell="Q18" sqref="Q18"/>
    </sheetView>
  </sheetViews>
  <sheetFormatPr defaultRowHeight="13.5"/>
  <cols>
    <col min="1" max="2" width="4.5703125" customWidth="1"/>
  </cols>
  <sheetData>
    <row r="1" spans="1:2">
      <c r="A1" t="s">
        <v>529</v>
      </c>
    </row>
    <row r="2" spans="1:2">
      <c r="B2" t="s">
        <v>518</v>
      </c>
    </row>
    <row r="3" spans="1:2">
      <c r="B3" t="s">
        <v>531</v>
      </c>
    </row>
    <row r="5" spans="1:2">
      <c r="A5" t="s">
        <v>530</v>
      </c>
    </row>
    <row r="6" spans="1:2">
      <c r="B6" t="s">
        <v>515</v>
      </c>
    </row>
    <row r="7" spans="1:2">
      <c r="B7" t="s">
        <v>516</v>
      </c>
    </row>
    <row r="8" spans="1:2">
      <c r="B8" t="s">
        <v>517</v>
      </c>
    </row>
    <row r="10" spans="1:2">
      <c r="A10" t="s">
        <v>523</v>
      </c>
    </row>
    <row r="11" spans="1:2">
      <c r="B11" t="s">
        <v>524</v>
      </c>
    </row>
    <row r="12" spans="1:2">
      <c r="B12" t="s">
        <v>525</v>
      </c>
    </row>
    <row r="13" spans="1:2">
      <c r="B13" t="s">
        <v>526</v>
      </c>
    </row>
    <row r="14" spans="1:2">
      <c r="B14" t="s">
        <v>527</v>
      </c>
    </row>
    <row r="15" spans="1:2">
      <c r="B15" t="s">
        <v>528</v>
      </c>
    </row>
    <row r="17" spans="1:3">
      <c r="A17" t="s">
        <v>532</v>
      </c>
    </row>
    <row r="18" spans="1:3">
      <c r="B18" t="s">
        <v>533</v>
      </c>
    </row>
    <row r="19" spans="1:3">
      <c r="B19" t="s">
        <v>474</v>
      </c>
    </row>
    <row r="20" spans="1:3">
      <c r="C20" t="s">
        <v>505</v>
      </c>
    </row>
    <row r="21" spans="1:3">
      <c r="B21" t="s">
        <v>475</v>
      </c>
    </row>
    <row r="22" spans="1:3">
      <c r="B22" t="s">
        <v>500</v>
      </c>
    </row>
    <row r="23" spans="1:3">
      <c r="B23" t="s">
        <v>501</v>
      </c>
    </row>
    <row r="24" spans="1:3">
      <c r="B24" t="s">
        <v>534</v>
      </c>
    </row>
    <row r="26" spans="1:3">
      <c r="A26" t="s">
        <v>535</v>
      </c>
    </row>
    <row r="27" spans="1:3">
      <c r="B27" t="s">
        <v>506</v>
      </c>
    </row>
    <row r="28" spans="1:3">
      <c r="B28" t="s">
        <v>536</v>
      </c>
    </row>
    <row r="29" spans="1:3">
      <c r="B29" t="s">
        <v>502</v>
      </c>
    </row>
    <row r="30" spans="1:3">
      <c r="B30" t="s">
        <v>503</v>
      </c>
    </row>
    <row r="31" spans="1:3">
      <c r="B31" t="s">
        <v>504</v>
      </c>
    </row>
    <row r="32" spans="1:3">
      <c r="B32" t="s">
        <v>537</v>
      </c>
    </row>
  </sheetData>
  <phoneticPr fontId="1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9"/>
  <sheetViews>
    <sheetView workbookViewId="0">
      <pane ySplit="4" topLeftCell="A62" activePane="bottomLeft" state="frozen"/>
      <selection pane="bottomLeft" activeCell="P75" sqref="P75"/>
    </sheetView>
  </sheetViews>
  <sheetFormatPr defaultRowHeight="13.5"/>
  <cols>
    <col min="1" max="1" width="10.140625" bestFit="1" customWidth="1"/>
    <col min="2" max="11" width="5.140625" customWidth="1"/>
    <col min="12" max="12" width="35.7109375" customWidth="1"/>
    <col min="13" max="21" width="5.7109375" customWidth="1"/>
  </cols>
  <sheetData>
    <row r="1" spans="1:12" ht="26.25">
      <c r="A1" s="104" t="s">
        <v>57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4" spans="1:12">
      <c r="A4" s="12" t="s">
        <v>55</v>
      </c>
      <c r="B4" s="101" t="s">
        <v>56</v>
      </c>
      <c r="C4" s="102"/>
      <c r="D4" s="102"/>
      <c r="E4" s="102"/>
      <c r="F4" s="102"/>
      <c r="G4" s="102"/>
      <c r="H4" s="102"/>
      <c r="I4" s="102"/>
      <c r="J4" s="102"/>
      <c r="K4" s="103"/>
      <c r="L4" s="4" t="s">
        <v>0</v>
      </c>
    </row>
    <row r="5" spans="1:12">
      <c r="A5" s="95" t="s">
        <v>60</v>
      </c>
      <c r="B5" s="2"/>
      <c r="C5" s="2"/>
      <c r="D5" s="2"/>
      <c r="E5" s="2"/>
      <c r="F5" s="2"/>
      <c r="G5" s="2"/>
      <c r="H5" s="2"/>
      <c r="I5" s="2"/>
      <c r="J5" s="2"/>
      <c r="K5" s="2"/>
      <c r="L5" s="98" t="s">
        <v>62</v>
      </c>
    </row>
    <row r="6" spans="1:12">
      <c r="A6" s="96"/>
      <c r="B6" s="2"/>
      <c r="C6" s="2"/>
      <c r="D6" s="2"/>
      <c r="E6" s="2"/>
      <c r="F6" s="2"/>
      <c r="G6" s="2"/>
      <c r="H6" s="2"/>
      <c r="I6" s="2"/>
      <c r="J6" s="2"/>
      <c r="K6" s="2"/>
      <c r="L6" s="99"/>
    </row>
    <row r="7" spans="1:12">
      <c r="A7" s="96"/>
      <c r="B7" s="2"/>
      <c r="C7" s="2"/>
      <c r="D7" s="2"/>
      <c r="E7" s="2"/>
      <c r="F7" s="2"/>
      <c r="G7" s="2"/>
      <c r="H7" s="2"/>
      <c r="I7" s="2"/>
      <c r="J7" s="2"/>
      <c r="K7" s="2"/>
      <c r="L7" s="99"/>
    </row>
    <row r="8" spans="1:12">
      <c r="A8" s="96"/>
      <c r="B8" s="2"/>
      <c r="C8" s="2"/>
      <c r="D8" s="2"/>
      <c r="E8" s="2"/>
      <c r="F8" s="2"/>
      <c r="G8" s="2"/>
      <c r="H8" s="2"/>
      <c r="I8" s="2"/>
      <c r="J8" s="2"/>
      <c r="K8" s="2"/>
      <c r="L8" s="99"/>
    </row>
    <row r="9" spans="1:12">
      <c r="A9" s="96"/>
      <c r="B9" s="2"/>
      <c r="C9" s="2"/>
      <c r="D9" s="2"/>
      <c r="E9" s="2"/>
      <c r="F9" s="2"/>
      <c r="G9" s="2"/>
      <c r="H9" s="2"/>
      <c r="I9" s="2"/>
      <c r="J9" s="2"/>
      <c r="K9" s="2"/>
      <c r="L9" s="99"/>
    </row>
    <row r="10" spans="1:12">
      <c r="A10" s="96"/>
      <c r="B10" s="2"/>
      <c r="C10" s="2"/>
      <c r="D10" s="2"/>
      <c r="E10" s="2"/>
      <c r="F10" s="2"/>
      <c r="G10" s="2"/>
      <c r="H10" s="2"/>
      <c r="I10" s="2"/>
      <c r="J10" s="2"/>
      <c r="K10" s="2"/>
      <c r="L10" s="99"/>
    </row>
    <row r="11" spans="1:12">
      <c r="A11" s="96"/>
      <c r="B11" s="2"/>
      <c r="C11" s="2"/>
      <c r="D11" s="2"/>
      <c r="E11" s="2"/>
      <c r="F11" s="2"/>
      <c r="G11" s="2"/>
      <c r="H11" s="2"/>
      <c r="I11" s="2"/>
      <c r="J11" s="2"/>
      <c r="K11" s="2"/>
      <c r="L11" s="99"/>
    </row>
    <row r="12" spans="1:12">
      <c r="A12" s="96"/>
      <c r="B12" s="2"/>
      <c r="C12" s="2"/>
      <c r="D12" s="2"/>
      <c r="E12" s="2"/>
      <c r="F12" s="2"/>
      <c r="G12" s="2"/>
      <c r="H12" s="2"/>
      <c r="I12" s="2"/>
      <c r="J12" s="2"/>
      <c r="K12" s="2"/>
      <c r="L12" s="99"/>
    </row>
    <row r="13" spans="1:12">
      <c r="A13" s="97"/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00"/>
    </row>
    <row r="14" spans="1:12">
      <c r="A14" s="95" t="s">
        <v>58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98" t="s">
        <v>538</v>
      </c>
    </row>
    <row r="15" spans="1:12">
      <c r="A15" s="96"/>
      <c r="B15" s="2"/>
      <c r="C15" s="2"/>
      <c r="D15" s="2"/>
      <c r="E15" s="2"/>
      <c r="F15" s="2"/>
      <c r="G15" s="2"/>
      <c r="H15" s="2"/>
      <c r="I15" s="2"/>
      <c r="J15" s="2"/>
      <c r="K15" s="2"/>
      <c r="L15" s="99"/>
    </row>
    <row r="16" spans="1:12">
      <c r="A16" s="96"/>
      <c r="B16" s="2"/>
      <c r="C16" s="2"/>
      <c r="D16" s="2"/>
      <c r="E16" s="2"/>
      <c r="F16" s="2"/>
      <c r="G16" s="2"/>
      <c r="H16" s="2"/>
      <c r="I16" s="2"/>
      <c r="J16" s="2"/>
      <c r="K16" s="2"/>
      <c r="L16" s="99"/>
    </row>
    <row r="17" spans="1:12">
      <c r="A17" s="96"/>
      <c r="B17" s="2"/>
      <c r="C17" s="2"/>
      <c r="D17" s="2"/>
      <c r="E17" s="2"/>
      <c r="F17" s="2"/>
      <c r="G17" s="2"/>
      <c r="H17" s="2"/>
      <c r="I17" s="2"/>
      <c r="J17" s="2"/>
      <c r="K17" s="2"/>
      <c r="L17" s="99"/>
    </row>
    <row r="18" spans="1:12">
      <c r="A18" s="96"/>
      <c r="B18" s="2"/>
      <c r="C18" s="2"/>
      <c r="D18" s="2"/>
      <c r="E18" s="2"/>
      <c r="F18" s="2"/>
      <c r="G18" s="2"/>
      <c r="H18" s="2"/>
      <c r="I18" s="2"/>
      <c r="J18" s="2"/>
      <c r="K18" s="2"/>
      <c r="L18" s="99"/>
    </row>
    <row r="19" spans="1:12">
      <c r="A19" s="96"/>
      <c r="B19" s="2"/>
      <c r="C19" s="2"/>
      <c r="D19" s="2"/>
      <c r="E19" s="2"/>
      <c r="F19" s="2"/>
      <c r="G19" s="2"/>
      <c r="H19" s="2"/>
      <c r="I19" s="2"/>
      <c r="J19" s="2"/>
      <c r="K19" s="2"/>
      <c r="L19" s="99"/>
    </row>
    <row r="20" spans="1:12">
      <c r="A20" s="96"/>
      <c r="B20" s="2"/>
      <c r="C20" s="2"/>
      <c r="D20" s="2"/>
      <c r="E20" s="2"/>
      <c r="F20" s="2"/>
      <c r="G20" s="2"/>
      <c r="H20" s="2"/>
      <c r="I20" s="2"/>
      <c r="J20" s="2"/>
      <c r="K20" s="2"/>
      <c r="L20" s="99"/>
    </row>
    <row r="21" spans="1:12">
      <c r="A21" s="96"/>
      <c r="B21" s="2"/>
      <c r="C21" s="2"/>
      <c r="D21" s="2"/>
      <c r="E21" s="2"/>
      <c r="F21" s="2"/>
      <c r="G21" s="2"/>
      <c r="H21" s="2"/>
      <c r="I21" s="2"/>
      <c r="J21" s="2"/>
      <c r="K21" s="2"/>
      <c r="L21" s="99"/>
    </row>
    <row r="22" spans="1:12">
      <c r="A22" s="96"/>
      <c r="B22" s="2"/>
      <c r="C22" s="2"/>
      <c r="D22" s="2"/>
      <c r="E22" s="2"/>
      <c r="F22" s="2"/>
      <c r="G22" s="2"/>
      <c r="H22" s="2"/>
      <c r="I22" s="2"/>
      <c r="J22" s="2"/>
      <c r="K22" s="2"/>
      <c r="L22" s="99"/>
    </row>
    <row r="23" spans="1:12">
      <c r="A23" s="96"/>
      <c r="B23" s="2"/>
      <c r="C23" s="2"/>
      <c r="D23" s="2"/>
      <c r="E23" s="2"/>
      <c r="F23" s="2"/>
      <c r="G23" s="2"/>
      <c r="H23" s="2"/>
      <c r="I23" s="2"/>
      <c r="J23" s="2"/>
      <c r="K23" s="2"/>
      <c r="L23" s="99"/>
    </row>
    <row r="24" spans="1:12">
      <c r="A24" s="97"/>
      <c r="B24" s="2"/>
      <c r="C24" s="2"/>
      <c r="D24" s="2"/>
      <c r="E24" s="2"/>
      <c r="F24" s="2"/>
      <c r="G24" s="2"/>
      <c r="H24" s="2"/>
      <c r="I24" s="2"/>
      <c r="J24" s="2"/>
      <c r="K24" s="2"/>
      <c r="L24" s="100"/>
    </row>
    <row r="25" spans="1:12">
      <c r="A25" s="95" t="s">
        <v>59</v>
      </c>
      <c r="B25" s="14"/>
      <c r="C25" s="15"/>
      <c r="D25" s="15"/>
      <c r="E25" s="15"/>
      <c r="F25" s="15"/>
      <c r="G25" s="15"/>
      <c r="H25" s="15"/>
      <c r="I25" s="15"/>
      <c r="J25" s="15"/>
      <c r="K25" s="16"/>
      <c r="L25" s="98" t="s">
        <v>541</v>
      </c>
    </row>
    <row r="26" spans="1:12">
      <c r="A26" s="96"/>
      <c r="B26" s="2"/>
      <c r="C26" s="2"/>
      <c r="D26" s="2"/>
      <c r="E26" s="2"/>
      <c r="F26" s="2"/>
      <c r="G26" s="2"/>
      <c r="H26" s="2"/>
      <c r="I26" s="2"/>
      <c r="J26" s="2"/>
      <c r="K26" s="2"/>
      <c r="L26" s="99"/>
    </row>
    <row r="27" spans="1:12">
      <c r="A27" s="96"/>
      <c r="B27" s="2"/>
      <c r="C27" s="2"/>
      <c r="D27" s="2"/>
      <c r="E27" s="2"/>
      <c r="F27" s="2"/>
      <c r="G27" s="2"/>
      <c r="H27" s="2"/>
      <c r="I27" s="2"/>
      <c r="J27" s="2"/>
      <c r="K27" s="2"/>
      <c r="L27" s="99"/>
    </row>
    <row r="28" spans="1:12">
      <c r="A28" s="96"/>
      <c r="B28" s="2"/>
      <c r="C28" s="2"/>
      <c r="D28" s="2"/>
      <c r="E28" s="2"/>
      <c r="F28" s="2"/>
      <c r="G28" s="2"/>
      <c r="H28" s="2"/>
      <c r="I28" s="2"/>
      <c r="J28" s="2"/>
      <c r="K28" s="2"/>
      <c r="L28" s="99"/>
    </row>
    <row r="29" spans="1:12">
      <c r="A29" s="96"/>
      <c r="B29" s="2"/>
      <c r="C29" s="2"/>
      <c r="D29" s="2"/>
      <c r="E29" s="2"/>
      <c r="F29" s="2"/>
      <c r="G29" s="2"/>
      <c r="H29" s="2"/>
      <c r="I29" s="2"/>
      <c r="J29" s="2"/>
      <c r="K29" s="2"/>
      <c r="L29" s="99"/>
    </row>
    <row r="30" spans="1:12">
      <c r="A30" s="96"/>
      <c r="B30" s="2"/>
      <c r="C30" s="2"/>
      <c r="D30" s="2"/>
      <c r="E30" s="2"/>
      <c r="F30" s="2"/>
      <c r="G30" s="2"/>
      <c r="H30" s="2"/>
      <c r="I30" s="2"/>
      <c r="J30" s="2"/>
      <c r="K30" s="2"/>
      <c r="L30" s="99"/>
    </row>
    <row r="31" spans="1:12">
      <c r="A31" s="96"/>
      <c r="B31" s="2"/>
      <c r="C31" s="2"/>
      <c r="D31" s="2"/>
      <c r="E31" s="2"/>
      <c r="F31" s="2"/>
      <c r="G31" s="2"/>
      <c r="H31" s="2"/>
      <c r="I31" s="2"/>
      <c r="J31" s="2"/>
      <c r="K31" s="2"/>
      <c r="L31" s="99"/>
    </row>
    <row r="32" spans="1:12">
      <c r="A32" s="96"/>
      <c r="B32" s="2"/>
      <c r="C32" s="2"/>
      <c r="D32" s="2"/>
      <c r="E32" s="2"/>
      <c r="F32" s="2"/>
      <c r="G32" s="2"/>
      <c r="H32" s="2"/>
      <c r="I32" s="2"/>
      <c r="J32" s="2"/>
      <c r="K32" s="2"/>
      <c r="L32" s="99"/>
    </row>
    <row r="33" spans="1:12">
      <c r="A33" s="96"/>
      <c r="B33" s="2"/>
      <c r="C33" s="2"/>
      <c r="D33" s="2"/>
      <c r="E33" s="2"/>
      <c r="F33" s="2"/>
      <c r="G33" s="2"/>
      <c r="H33" s="2"/>
      <c r="I33" s="2"/>
      <c r="J33" s="2"/>
      <c r="K33" s="2"/>
      <c r="L33" s="99"/>
    </row>
    <row r="34" spans="1:12">
      <c r="A34" s="96"/>
      <c r="B34" s="2"/>
      <c r="C34" s="2"/>
      <c r="D34" s="2"/>
      <c r="E34" s="2"/>
      <c r="F34" s="2"/>
      <c r="G34" s="2"/>
      <c r="H34" s="2"/>
      <c r="I34" s="2"/>
      <c r="J34" s="2"/>
      <c r="K34" s="2"/>
      <c r="L34" s="99"/>
    </row>
    <row r="35" spans="1:12">
      <c r="A35" s="97"/>
      <c r="B35" s="2"/>
      <c r="C35" s="2"/>
      <c r="D35" s="2"/>
      <c r="E35" s="2"/>
      <c r="F35" s="2"/>
      <c r="G35" s="2"/>
      <c r="H35" s="2"/>
      <c r="I35" s="2"/>
      <c r="J35" s="2"/>
      <c r="K35" s="2"/>
      <c r="L35" s="100"/>
    </row>
    <row r="36" spans="1:12">
      <c r="A36" s="95" t="s">
        <v>61</v>
      </c>
      <c r="B36" s="14"/>
      <c r="C36" s="15"/>
      <c r="D36" s="15"/>
      <c r="E36" s="15"/>
      <c r="F36" s="15"/>
      <c r="G36" s="15"/>
      <c r="H36" s="15"/>
      <c r="I36" s="15"/>
      <c r="J36" s="15"/>
      <c r="K36" s="16"/>
      <c r="L36" s="92" t="s">
        <v>163</v>
      </c>
    </row>
    <row r="37" spans="1:12">
      <c r="A37" s="96"/>
      <c r="B37" s="2"/>
      <c r="C37" s="2"/>
      <c r="D37" s="2"/>
      <c r="E37" s="2"/>
      <c r="F37" s="2"/>
      <c r="G37" s="2"/>
      <c r="H37" s="2"/>
      <c r="I37" s="2"/>
      <c r="J37" s="2"/>
      <c r="K37" s="2"/>
      <c r="L37" s="93"/>
    </row>
    <row r="38" spans="1:12">
      <c r="A38" s="96"/>
      <c r="B38" s="2"/>
      <c r="C38" s="2"/>
      <c r="D38" s="2"/>
      <c r="E38" s="2"/>
      <c r="F38" s="2"/>
      <c r="G38" s="2"/>
      <c r="H38" s="2"/>
      <c r="I38" s="2"/>
      <c r="J38" s="2"/>
      <c r="K38" s="2"/>
      <c r="L38" s="93"/>
    </row>
    <row r="39" spans="1:12">
      <c r="A39" s="96"/>
      <c r="B39" s="2"/>
      <c r="C39" s="2"/>
      <c r="D39" s="2"/>
      <c r="E39" s="2"/>
      <c r="F39" s="2"/>
      <c r="G39" s="2"/>
      <c r="H39" s="2"/>
      <c r="I39" s="2"/>
      <c r="J39" s="2"/>
      <c r="K39" s="2"/>
      <c r="L39" s="93"/>
    </row>
    <row r="40" spans="1:12">
      <c r="A40" s="96"/>
      <c r="B40" s="2"/>
      <c r="C40" s="2"/>
      <c r="D40" s="2"/>
      <c r="E40" s="2"/>
      <c r="F40" s="2"/>
      <c r="G40" s="2"/>
      <c r="H40" s="2"/>
      <c r="I40" s="2"/>
      <c r="J40" s="2"/>
      <c r="K40" s="2"/>
      <c r="L40" s="93"/>
    </row>
    <row r="41" spans="1:12">
      <c r="A41" s="96"/>
      <c r="B41" s="2"/>
      <c r="C41" s="2"/>
      <c r="D41" s="2"/>
      <c r="E41" s="2"/>
      <c r="F41" s="2"/>
      <c r="G41" s="2"/>
      <c r="H41" s="2"/>
      <c r="I41" s="2"/>
      <c r="J41" s="2"/>
      <c r="K41" s="2"/>
      <c r="L41" s="93"/>
    </row>
    <row r="42" spans="1:12">
      <c r="A42" s="96"/>
      <c r="B42" s="2"/>
      <c r="C42" s="2"/>
      <c r="D42" s="2"/>
      <c r="E42" s="2"/>
      <c r="F42" s="2"/>
      <c r="G42" s="2"/>
      <c r="H42" s="2"/>
      <c r="I42" s="2"/>
      <c r="J42" s="2"/>
      <c r="K42" s="2"/>
      <c r="L42" s="93"/>
    </row>
    <row r="43" spans="1:12">
      <c r="A43" s="96"/>
      <c r="B43" s="2"/>
      <c r="C43" s="2"/>
      <c r="D43" s="2"/>
      <c r="E43" s="2"/>
      <c r="F43" s="2"/>
      <c r="G43" s="2"/>
      <c r="H43" s="2"/>
      <c r="I43" s="2"/>
      <c r="J43" s="2"/>
      <c r="K43" s="2"/>
      <c r="L43" s="93"/>
    </row>
    <row r="44" spans="1:12">
      <c r="A44" s="96"/>
      <c r="B44" s="2"/>
      <c r="C44" s="2"/>
      <c r="D44" s="2"/>
      <c r="E44" s="2"/>
      <c r="F44" s="2"/>
      <c r="G44" s="2"/>
      <c r="H44" s="2"/>
      <c r="I44" s="2"/>
      <c r="J44" s="2"/>
      <c r="K44" s="2"/>
      <c r="L44" s="93"/>
    </row>
    <row r="45" spans="1:12">
      <c r="A45" s="96"/>
      <c r="B45" s="2"/>
      <c r="C45" s="2"/>
      <c r="D45" s="2"/>
      <c r="E45" s="2"/>
      <c r="F45" s="2"/>
      <c r="G45" s="2"/>
      <c r="H45" s="2"/>
      <c r="I45" s="2"/>
      <c r="J45" s="2"/>
      <c r="K45" s="2"/>
      <c r="L45" s="93"/>
    </row>
    <row r="46" spans="1:12">
      <c r="A46" s="96"/>
      <c r="B46" s="2"/>
      <c r="C46" s="2"/>
      <c r="D46" s="2"/>
      <c r="E46" s="2"/>
      <c r="F46" s="2"/>
      <c r="G46" s="2"/>
      <c r="H46" s="2"/>
      <c r="I46" s="2"/>
      <c r="J46" s="2"/>
      <c r="K46" s="2"/>
      <c r="L46" s="93"/>
    </row>
    <row r="47" spans="1:12">
      <c r="A47" s="96"/>
      <c r="B47" s="2"/>
      <c r="C47" s="2"/>
      <c r="D47" s="2"/>
      <c r="E47" s="2"/>
      <c r="F47" s="2"/>
      <c r="G47" s="2"/>
      <c r="H47" s="2"/>
      <c r="I47" s="2"/>
      <c r="J47" s="2"/>
      <c r="K47" s="2"/>
      <c r="L47" s="93"/>
    </row>
    <row r="48" spans="1:12">
      <c r="A48" s="96"/>
      <c r="B48" s="2"/>
      <c r="C48" s="2"/>
      <c r="D48" s="2"/>
      <c r="E48" s="2"/>
      <c r="F48" s="2"/>
      <c r="G48" s="2"/>
      <c r="H48" s="2"/>
      <c r="I48" s="2"/>
      <c r="J48" s="2"/>
      <c r="K48" s="2"/>
      <c r="L48" s="93"/>
    </row>
    <row r="49" spans="1:12">
      <c r="A49" s="9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94"/>
    </row>
    <row r="50" spans="1:12">
      <c r="A50" s="95" t="s">
        <v>64</v>
      </c>
      <c r="B50" s="14"/>
      <c r="C50" s="15"/>
      <c r="D50" s="15"/>
      <c r="E50" s="15"/>
      <c r="F50" s="15"/>
      <c r="G50" s="15"/>
      <c r="H50" s="15"/>
      <c r="I50" s="15"/>
      <c r="J50" s="15"/>
      <c r="K50" s="16"/>
      <c r="L50" s="98" t="s">
        <v>540</v>
      </c>
    </row>
    <row r="51" spans="1:12">
      <c r="A51" s="96"/>
      <c r="B51" s="2"/>
      <c r="C51" s="2"/>
      <c r="D51" s="2"/>
      <c r="E51" s="2"/>
      <c r="F51" s="2"/>
      <c r="G51" s="2"/>
      <c r="H51" s="2"/>
      <c r="I51" s="2"/>
      <c r="J51" s="2"/>
      <c r="K51" s="2"/>
      <c r="L51" s="99"/>
    </row>
    <row r="52" spans="1:12">
      <c r="A52" s="96"/>
      <c r="B52" s="2"/>
      <c r="C52" s="2"/>
      <c r="D52" s="2"/>
      <c r="E52" s="2"/>
      <c r="F52" s="2"/>
      <c r="G52" s="2"/>
      <c r="H52" s="2"/>
      <c r="I52" s="2"/>
      <c r="J52" s="2"/>
      <c r="K52" s="2"/>
      <c r="L52" s="99"/>
    </row>
    <row r="53" spans="1:12">
      <c r="A53" s="96"/>
      <c r="B53" s="2"/>
      <c r="C53" s="2"/>
      <c r="D53" s="2"/>
      <c r="E53" s="2"/>
      <c r="F53" s="2"/>
      <c r="G53" s="2"/>
      <c r="H53" s="2"/>
      <c r="I53" s="2"/>
      <c r="J53" s="2"/>
      <c r="K53" s="2"/>
      <c r="L53" s="99"/>
    </row>
    <row r="54" spans="1:12">
      <c r="A54" s="96"/>
      <c r="B54" s="2"/>
      <c r="C54" s="2"/>
      <c r="D54" s="2"/>
      <c r="E54" s="2"/>
      <c r="F54" s="2"/>
      <c r="G54" s="2"/>
      <c r="H54" s="2"/>
      <c r="I54" s="2"/>
      <c r="J54" s="2"/>
      <c r="K54" s="2"/>
      <c r="L54" s="99"/>
    </row>
    <row r="55" spans="1:12">
      <c r="A55" s="96"/>
      <c r="B55" s="2"/>
      <c r="C55" s="2"/>
      <c r="D55" s="2"/>
      <c r="E55" s="2"/>
      <c r="F55" s="2"/>
      <c r="G55" s="2"/>
      <c r="H55" s="2"/>
      <c r="I55" s="2"/>
      <c r="J55" s="2"/>
      <c r="K55" s="2"/>
      <c r="L55" s="99"/>
    </row>
    <row r="56" spans="1:12">
      <c r="A56" s="96"/>
      <c r="B56" s="2"/>
      <c r="C56" s="2"/>
      <c r="D56" s="2"/>
      <c r="E56" s="2"/>
      <c r="F56" s="2"/>
      <c r="G56" s="2"/>
      <c r="H56" s="2"/>
      <c r="I56" s="2"/>
      <c r="J56" s="2"/>
      <c r="K56" s="2"/>
      <c r="L56" s="99"/>
    </row>
    <row r="57" spans="1:12">
      <c r="A57" s="96"/>
      <c r="B57" s="2"/>
      <c r="C57" s="2"/>
      <c r="D57" s="2"/>
      <c r="E57" s="2"/>
      <c r="F57" s="2"/>
      <c r="G57" s="2"/>
      <c r="H57" s="2"/>
      <c r="I57" s="2"/>
      <c r="J57" s="2"/>
      <c r="K57" s="2"/>
      <c r="L57" s="99"/>
    </row>
    <row r="58" spans="1:12">
      <c r="A58" s="96"/>
      <c r="B58" s="2"/>
      <c r="C58" s="2"/>
      <c r="D58" s="2"/>
      <c r="E58" s="2"/>
      <c r="F58" s="2"/>
      <c r="G58" s="2"/>
      <c r="H58" s="2"/>
      <c r="I58" s="2"/>
      <c r="J58" s="2"/>
      <c r="K58" s="2"/>
      <c r="L58" s="99"/>
    </row>
    <row r="59" spans="1:12">
      <c r="A59" s="96"/>
      <c r="B59" s="2"/>
      <c r="C59" s="2"/>
      <c r="D59" s="2"/>
      <c r="E59" s="2"/>
      <c r="F59" s="2"/>
      <c r="G59" s="2"/>
      <c r="H59" s="2"/>
      <c r="I59" s="2"/>
      <c r="J59" s="2"/>
      <c r="K59" s="2"/>
      <c r="L59" s="99"/>
    </row>
    <row r="60" spans="1:12">
      <c r="A60" s="96"/>
      <c r="B60" s="2"/>
      <c r="C60" s="2"/>
      <c r="D60" s="2"/>
      <c r="E60" s="2"/>
      <c r="F60" s="2"/>
      <c r="G60" s="2"/>
      <c r="H60" s="2"/>
      <c r="I60" s="2"/>
      <c r="J60" s="2"/>
      <c r="K60" s="2"/>
      <c r="L60" s="99"/>
    </row>
    <row r="61" spans="1:12">
      <c r="A61" s="96"/>
      <c r="B61" s="2"/>
      <c r="C61" s="2"/>
      <c r="D61" s="2"/>
      <c r="E61" s="2"/>
      <c r="F61" s="2"/>
      <c r="G61" s="2"/>
      <c r="H61" s="2"/>
      <c r="I61" s="2"/>
      <c r="J61" s="2"/>
      <c r="K61" s="2"/>
      <c r="L61" s="99"/>
    </row>
    <row r="62" spans="1:12">
      <c r="A62" s="96"/>
      <c r="B62" s="2"/>
      <c r="C62" s="2"/>
      <c r="D62" s="2"/>
      <c r="E62" s="2"/>
      <c r="F62" s="2"/>
      <c r="G62" s="2"/>
      <c r="H62" s="2"/>
      <c r="I62" s="2"/>
      <c r="J62" s="2"/>
      <c r="K62" s="2"/>
      <c r="L62" s="99"/>
    </row>
    <row r="63" spans="1:12">
      <c r="A63" s="96"/>
      <c r="B63" s="2"/>
      <c r="C63" s="2"/>
      <c r="D63" s="2"/>
      <c r="E63" s="2"/>
      <c r="F63" s="2"/>
      <c r="G63" s="2"/>
      <c r="H63" s="2"/>
      <c r="I63" s="2"/>
      <c r="J63" s="2"/>
      <c r="K63" s="2"/>
      <c r="L63" s="99"/>
    </row>
    <row r="64" spans="1:12">
      <c r="A64" s="96"/>
      <c r="B64" s="2"/>
      <c r="C64" s="2"/>
      <c r="D64" s="2"/>
      <c r="E64" s="2"/>
      <c r="F64" s="2"/>
      <c r="G64" s="2"/>
      <c r="H64" s="2"/>
      <c r="I64" s="2"/>
      <c r="J64" s="2"/>
      <c r="K64" s="2"/>
      <c r="L64" s="99"/>
    </row>
    <row r="65" spans="1:12">
      <c r="A65" s="96"/>
      <c r="B65" s="2"/>
      <c r="C65" s="2"/>
      <c r="D65" s="2"/>
      <c r="E65" s="2"/>
      <c r="F65" s="2"/>
      <c r="G65" s="2"/>
      <c r="H65" s="2"/>
      <c r="I65" s="2"/>
      <c r="J65" s="2"/>
      <c r="K65" s="2"/>
      <c r="L65" s="99"/>
    </row>
    <row r="66" spans="1:12">
      <c r="A66" s="96"/>
      <c r="B66" s="2"/>
      <c r="C66" s="2"/>
      <c r="D66" s="2"/>
      <c r="E66" s="2"/>
      <c r="F66" s="2"/>
      <c r="G66" s="2"/>
      <c r="H66" s="2"/>
      <c r="I66" s="2"/>
      <c r="J66" s="2"/>
      <c r="K66" s="2"/>
      <c r="L66" s="99"/>
    </row>
    <row r="67" spans="1:12">
      <c r="A67" s="96"/>
      <c r="B67" s="2"/>
      <c r="C67" s="2"/>
      <c r="D67" s="2"/>
      <c r="E67" s="2"/>
      <c r="F67" s="2"/>
      <c r="G67" s="2"/>
      <c r="H67" s="2"/>
      <c r="I67" s="2"/>
      <c r="J67" s="2"/>
      <c r="K67" s="2"/>
      <c r="L67" s="99"/>
    </row>
    <row r="68" spans="1:12">
      <c r="A68" s="96"/>
      <c r="B68" s="2"/>
      <c r="C68" s="2"/>
      <c r="D68" s="2"/>
      <c r="E68" s="2"/>
      <c r="F68" s="2"/>
      <c r="G68" s="2"/>
      <c r="H68" s="2"/>
      <c r="I68" s="2"/>
      <c r="J68" s="2"/>
      <c r="K68" s="2"/>
      <c r="L68" s="99"/>
    </row>
    <row r="69" spans="1:12">
      <c r="A69" s="96"/>
      <c r="B69" s="2"/>
      <c r="C69" s="2"/>
      <c r="D69" s="2"/>
      <c r="E69" s="2"/>
      <c r="F69" s="2"/>
      <c r="G69" s="2"/>
      <c r="H69" s="2"/>
      <c r="I69" s="2"/>
      <c r="J69" s="2"/>
      <c r="K69" s="2"/>
      <c r="L69" s="99"/>
    </row>
    <row r="70" spans="1:12">
      <c r="A70" s="96"/>
      <c r="B70" s="2"/>
      <c r="C70" s="2"/>
      <c r="D70" s="2"/>
      <c r="E70" s="2"/>
      <c r="F70" s="2"/>
      <c r="G70" s="2"/>
      <c r="H70" s="2"/>
      <c r="I70" s="2"/>
      <c r="J70" s="2"/>
      <c r="K70" s="2"/>
      <c r="L70" s="99"/>
    </row>
    <row r="71" spans="1:12">
      <c r="A71" s="96"/>
      <c r="B71" s="2"/>
      <c r="C71" s="2"/>
      <c r="D71" s="2"/>
      <c r="E71" s="2"/>
      <c r="F71" s="2"/>
      <c r="G71" s="2"/>
      <c r="H71" s="2"/>
      <c r="I71" s="2"/>
      <c r="J71" s="2"/>
      <c r="K71" s="2"/>
      <c r="L71" s="99"/>
    </row>
    <row r="72" spans="1:12">
      <c r="A72" s="96"/>
      <c r="B72" s="2"/>
      <c r="C72" s="2"/>
      <c r="D72" s="2"/>
      <c r="E72" s="2"/>
      <c r="F72" s="2"/>
      <c r="G72" s="2"/>
      <c r="H72" s="2"/>
      <c r="I72" s="2"/>
      <c r="J72" s="2"/>
      <c r="K72" s="2"/>
      <c r="L72" s="99"/>
    </row>
    <row r="73" spans="1:12">
      <c r="A73" s="96"/>
      <c r="B73" s="2"/>
      <c r="C73" s="2"/>
      <c r="D73" s="2"/>
      <c r="E73" s="2"/>
      <c r="F73" s="2"/>
      <c r="G73" s="2"/>
      <c r="H73" s="2"/>
      <c r="I73" s="2"/>
      <c r="J73" s="2"/>
      <c r="K73" s="2"/>
      <c r="L73" s="99"/>
    </row>
    <row r="74" spans="1:12">
      <c r="A74" s="96"/>
      <c r="B74" s="2"/>
      <c r="C74" s="2"/>
      <c r="D74" s="2"/>
      <c r="E74" s="2"/>
      <c r="F74" s="2"/>
      <c r="G74" s="2"/>
      <c r="H74" s="2"/>
      <c r="I74" s="2"/>
      <c r="J74" s="2"/>
      <c r="K74" s="2"/>
      <c r="L74" s="99"/>
    </row>
    <row r="75" spans="1:12">
      <c r="A75" s="96"/>
      <c r="B75" s="2"/>
      <c r="C75" s="2"/>
      <c r="D75" s="2"/>
      <c r="E75" s="2"/>
      <c r="F75" s="2"/>
      <c r="G75" s="2"/>
      <c r="H75" s="2"/>
      <c r="I75" s="2"/>
      <c r="J75" s="2"/>
      <c r="K75" s="2"/>
      <c r="L75" s="99"/>
    </row>
    <row r="76" spans="1:12">
      <c r="A76" s="96"/>
      <c r="B76" s="2"/>
      <c r="C76" s="2"/>
      <c r="D76" s="2"/>
      <c r="E76" s="2"/>
      <c r="F76" s="2"/>
      <c r="G76" s="2"/>
      <c r="H76" s="2"/>
      <c r="I76" s="2"/>
      <c r="J76" s="2"/>
      <c r="K76" s="2"/>
      <c r="L76" s="99"/>
    </row>
    <row r="77" spans="1:12">
      <c r="A77" s="97"/>
      <c r="B77" s="17"/>
      <c r="C77" s="18"/>
      <c r="D77" s="18"/>
      <c r="E77" s="18"/>
      <c r="F77" s="18"/>
      <c r="G77" s="18"/>
      <c r="H77" s="18"/>
      <c r="I77" s="18"/>
      <c r="J77" s="18"/>
      <c r="K77" s="19"/>
      <c r="L77" s="100"/>
    </row>
    <row r="78" spans="1:12">
      <c r="A78" s="95" t="s">
        <v>63</v>
      </c>
      <c r="B78" s="14"/>
      <c r="C78" s="15"/>
      <c r="D78" s="15"/>
      <c r="E78" s="15"/>
      <c r="F78" s="15"/>
      <c r="G78" s="15"/>
      <c r="H78" s="15"/>
      <c r="I78" s="15"/>
      <c r="J78" s="15"/>
      <c r="K78" s="16"/>
      <c r="L78" s="98" t="s">
        <v>539</v>
      </c>
    </row>
    <row r="79" spans="1:12">
      <c r="A79" s="96"/>
      <c r="B79" s="2"/>
      <c r="C79" s="2"/>
      <c r="D79" s="2"/>
      <c r="E79" s="2"/>
      <c r="F79" s="2"/>
      <c r="G79" s="2"/>
      <c r="H79" s="2"/>
      <c r="I79" s="2"/>
      <c r="J79" s="2"/>
      <c r="K79" s="2"/>
      <c r="L79" s="99"/>
    </row>
    <row r="80" spans="1:12">
      <c r="A80" s="96"/>
      <c r="B80" s="2"/>
      <c r="C80" s="2"/>
      <c r="D80" s="2"/>
      <c r="E80" s="2"/>
      <c r="F80" s="2"/>
      <c r="G80" s="2"/>
      <c r="H80" s="2"/>
      <c r="I80" s="2"/>
      <c r="J80" s="2"/>
      <c r="K80" s="2"/>
      <c r="L80" s="99"/>
    </row>
    <row r="81" spans="1:12">
      <c r="A81" s="96"/>
      <c r="B81" s="2"/>
      <c r="C81" s="2"/>
      <c r="D81" s="2"/>
      <c r="E81" s="2"/>
      <c r="F81" s="2"/>
      <c r="G81" s="2"/>
      <c r="H81" s="2"/>
      <c r="I81" s="2"/>
      <c r="J81" s="2"/>
      <c r="K81" s="2"/>
      <c r="L81" s="99"/>
    </row>
    <row r="82" spans="1:12">
      <c r="A82" s="96"/>
      <c r="B82" s="2"/>
      <c r="C82" s="2"/>
      <c r="D82" s="2"/>
      <c r="E82" s="2"/>
      <c r="F82" s="2"/>
      <c r="G82" s="2"/>
      <c r="H82" s="2"/>
      <c r="I82" s="2"/>
      <c r="J82" s="2"/>
      <c r="K82" s="2"/>
      <c r="L82" s="99"/>
    </row>
    <row r="83" spans="1:12">
      <c r="A83" s="96"/>
      <c r="B83" s="2"/>
      <c r="C83" s="2"/>
      <c r="D83" s="2"/>
      <c r="E83" s="2"/>
      <c r="F83" s="2"/>
      <c r="G83" s="2"/>
      <c r="H83" s="2"/>
      <c r="I83" s="2"/>
      <c r="J83" s="2"/>
      <c r="K83" s="2"/>
      <c r="L83" s="99"/>
    </row>
    <row r="84" spans="1:12">
      <c r="A84" s="96"/>
      <c r="B84" s="2"/>
      <c r="C84" s="2"/>
      <c r="D84" s="2"/>
      <c r="E84" s="2"/>
      <c r="F84" s="2"/>
      <c r="G84" s="2"/>
      <c r="H84" s="2"/>
      <c r="I84" s="2"/>
      <c r="J84" s="2"/>
      <c r="K84" s="2"/>
      <c r="L84" s="99"/>
    </row>
    <row r="85" spans="1:12">
      <c r="A85" s="96"/>
      <c r="B85" s="2"/>
      <c r="C85" s="2"/>
      <c r="D85" s="2"/>
      <c r="E85" s="2"/>
      <c r="F85" s="2"/>
      <c r="G85" s="2"/>
      <c r="H85" s="2"/>
      <c r="I85" s="2"/>
      <c r="J85" s="2"/>
      <c r="K85" s="2"/>
      <c r="L85" s="99"/>
    </row>
    <row r="86" spans="1:12">
      <c r="A86" s="96"/>
      <c r="B86" s="2"/>
      <c r="C86" s="2"/>
      <c r="D86" s="2"/>
      <c r="E86" s="2"/>
      <c r="F86" s="2"/>
      <c r="G86" s="2"/>
      <c r="H86" s="2"/>
      <c r="I86" s="2"/>
      <c r="J86" s="2"/>
      <c r="K86" s="2"/>
      <c r="L86" s="99"/>
    </row>
    <row r="87" spans="1:12">
      <c r="A87" s="96"/>
      <c r="B87" s="2"/>
      <c r="C87" s="2"/>
      <c r="D87" s="2"/>
      <c r="E87" s="2"/>
      <c r="F87" s="2"/>
      <c r="G87" s="2"/>
      <c r="H87" s="2"/>
      <c r="I87" s="2"/>
      <c r="J87" s="2"/>
      <c r="K87" s="2"/>
      <c r="L87" s="99"/>
    </row>
    <row r="88" spans="1:12">
      <c r="A88" s="96"/>
      <c r="B88" s="2"/>
      <c r="C88" s="2"/>
      <c r="D88" s="2"/>
      <c r="E88" s="2"/>
      <c r="F88" s="2"/>
      <c r="G88" s="2"/>
      <c r="H88" s="2"/>
      <c r="I88" s="2"/>
      <c r="J88" s="2"/>
      <c r="K88" s="2"/>
      <c r="L88" s="99"/>
    </row>
    <row r="89" spans="1:12">
      <c r="A89" s="96"/>
      <c r="B89" s="2"/>
      <c r="C89" s="2"/>
      <c r="D89" s="2"/>
      <c r="E89" s="2"/>
      <c r="F89" s="2"/>
      <c r="G89" s="2"/>
      <c r="H89" s="2"/>
      <c r="I89" s="2"/>
      <c r="J89" s="2"/>
      <c r="K89" s="2"/>
      <c r="L89" s="99"/>
    </row>
    <row r="90" spans="1:12">
      <c r="A90" s="96"/>
      <c r="B90" s="2"/>
      <c r="C90" s="2"/>
      <c r="D90" s="2"/>
      <c r="E90" s="2"/>
      <c r="F90" s="2"/>
      <c r="G90" s="2"/>
      <c r="H90" s="2"/>
      <c r="I90" s="2"/>
      <c r="J90" s="2"/>
      <c r="K90" s="2"/>
      <c r="L90" s="99"/>
    </row>
    <row r="91" spans="1:12">
      <c r="A91" s="96"/>
      <c r="B91" s="2"/>
      <c r="C91" s="2"/>
      <c r="D91" s="2"/>
      <c r="E91" s="2"/>
      <c r="F91" s="2"/>
      <c r="G91" s="2"/>
      <c r="H91" s="2"/>
      <c r="I91" s="2"/>
      <c r="J91" s="2"/>
      <c r="K91" s="2"/>
      <c r="L91" s="99"/>
    </row>
    <row r="92" spans="1:12">
      <c r="A92" s="96"/>
      <c r="B92" s="2"/>
      <c r="C92" s="2"/>
      <c r="D92" s="2"/>
      <c r="E92" s="2"/>
      <c r="F92" s="2"/>
      <c r="G92" s="2"/>
      <c r="H92" s="2"/>
      <c r="I92" s="2"/>
      <c r="J92" s="2"/>
      <c r="K92" s="2"/>
      <c r="L92" s="99"/>
    </row>
    <row r="93" spans="1:12">
      <c r="A93" s="96"/>
      <c r="B93" s="2"/>
      <c r="C93" s="2"/>
      <c r="D93" s="2"/>
      <c r="E93" s="2"/>
      <c r="F93" s="2"/>
      <c r="G93" s="2"/>
      <c r="H93" s="2"/>
      <c r="I93" s="2"/>
      <c r="J93" s="2"/>
      <c r="K93" s="2"/>
      <c r="L93" s="99"/>
    </row>
    <row r="94" spans="1:12">
      <c r="A94" s="96"/>
      <c r="B94" s="2"/>
      <c r="C94" s="2"/>
      <c r="D94" s="2"/>
      <c r="E94" s="2"/>
      <c r="F94" s="2"/>
      <c r="G94" s="2"/>
      <c r="H94" s="2"/>
      <c r="I94" s="2"/>
      <c r="J94" s="2"/>
      <c r="K94" s="2"/>
      <c r="L94" s="99"/>
    </row>
    <row r="95" spans="1:12">
      <c r="A95" s="96"/>
      <c r="B95" s="2"/>
      <c r="C95" s="2"/>
      <c r="D95" s="2"/>
      <c r="E95" s="2"/>
      <c r="F95" s="2"/>
      <c r="G95" s="2"/>
      <c r="H95" s="2"/>
      <c r="I95" s="2"/>
      <c r="J95" s="2"/>
      <c r="K95" s="2"/>
      <c r="L95" s="99"/>
    </row>
    <row r="96" spans="1:12">
      <c r="A96" s="96"/>
      <c r="B96" s="2"/>
      <c r="C96" s="2"/>
      <c r="D96" s="2"/>
      <c r="E96" s="2"/>
      <c r="F96" s="2"/>
      <c r="G96" s="2"/>
      <c r="H96" s="2"/>
      <c r="I96" s="2"/>
      <c r="J96" s="2"/>
      <c r="K96" s="2"/>
      <c r="L96" s="99"/>
    </row>
    <row r="97" spans="1:12">
      <c r="A97" s="96"/>
      <c r="B97" s="2"/>
      <c r="C97" s="2"/>
      <c r="D97" s="2"/>
      <c r="E97" s="2"/>
      <c r="F97" s="2"/>
      <c r="G97" s="2"/>
      <c r="H97" s="2"/>
      <c r="I97" s="2"/>
      <c r="J97" s="2"/>
      <c r="K97" s="2"/>
      <c r="L97" s="99"/>
    </row>
    <row r="98" spans="1:12">
      <c r="A98" s="96"/>
      <c r="B98" s="2"/>
      <c r="C98" s="2"/>
      <c r="D98" s="2"/>
      <c r="E98" s="2"/>
      <c r="F98" s="2"/>
      <c r="G98" s="2"/>
      <c r="H98" s="2"/>
      <c r="I98" s="2"/>
      <c r="J98" s="2"/>
      <c r="K98" s="2"/>
      <c r="L98" s="99"/>
    </row>
    <row r="99" spans="1:12">
      <c r="A99" s="96"/>
      <c r="B99" s="2"/>
      <c r="C99" s="2"/>
      <c r="D99" s="2"/>
      <c r="E99" s="2"/>
      <c r="F99" s="2"/>
      <c r="G99" s="2"/>
      <c r="H99" s="2"/>
      <c r="I99" s="2"/>
      <c r="J99" s="2"/>
      <c r="K99" s="2"/>
      <c r="L99" s="99"/>
    </row>
    <row r="100" spans="1:12">
      <c r="A100" s="96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99"/>
    </row>
    <row r="101" spans="1:12">
      <c r="A101" s="96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99"/>
    </row>
    <row r="102" spans="1:12">
      <c r="A102" s="96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99"/>
    </row>
    <row r="103" spans="1:12">
      <c r="A103" s="96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99"/>
    </row>
    <row r="104" spans="1:12">
      <c r="A104" s="96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99"/>
    </row>
    <row r="105" spans="1:12">
      <c r="A105" s="97"/>
      <c r="B105" s="17"/>
      <c r="C105" s="18"/>
      <c r="D105" s="18"/>
      <c r="E105" s="18"/>
      <c r="F105" s="18"/>
      <c r="G105" s="18"/>
      <c r="H105" s="18"/>
      <c r="I105" s="18"/>
      <c r="J105" s="18"/>
      <c r="K105" s="19"/>
      <c r="L105" s="100"/>
    </row>
    <row r="106" spans="1:12">
      <c r="A106" s="95" t="s">
        <v>65</v>
      </c>
      <c r="B106" s="14"/>
      <c r="C106" s="15"/>
      <c r="D106" s="15"/>
      <c r="E106" s="15"/>
      <c r="F106" s="15"/>
      <c r="G106" s="15"/>
      <c r="H106" s="15"/>
      <c r="I106" s="15"/>
      <c r="J106" s="15"/>
      <c r="K106" s="16"/>
      <c r="L106" s="98" t="s">
        <v>539</v>
      </c>
    </row>
    <row r="107" spans="1:12">
      <c r="A107" s="96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99"/>
    </row>
    <row r="108" spans="1:12">
      <c r="A108" s="96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99"/>
    </row>
    <row r="109" spans="1:12">
      <c r="A109" s="9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99"/>
    </row>
    <row r="110" spans="1:12">
      <c r="A110" s="9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99"/>
    </row>
    <row r="111" spans="1:12">
      <c r="A111" s="9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99"/>
    </row>
    <row r="112" spans="1:12">
      <c r="A112" s="9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99"/>
    </row>
    <row r="113" spans="1:12">
      <c r="A113" s="9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99"/>
    </row>
    <row r="114" spans="1:12">
      <c r="A114" s="9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99"/>
    </row>
    <row r="115" spans="1:12">
      <c r="A115" s="9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99"/>
    </row>
    <row r="116" spans="1:12">
      <c r="A116" s="9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99"/>
    </row>
    <row r="117" spans="1:12">
      <c r="A117" s="9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99"/>
    </row>
    <row r="118" spans="1:12">
      <c r="A118" s="9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99"/>
    </row>
    <row r="119" spans="1:12">
      <c r="A119" s="9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99"/>
    </row>
    <row r="120" spans="1:12">
      <c r="A120" s="9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99"/>
    </row>
    <row r="121" spans="1:12">
      <c r="A121" s="9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99"/>
    </row>
    <row r="122" spans="1:12">
      <c r="A122" s="9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99"/>
    </row>
    <row r="123" spans="1:12">
      <c r="A123" s="9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99"/>
    </row>
    <row r="124" spans="1:12">
      <c r="A124" s="9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99"/>
    </row>
    <row r="125" spans="1:12">
      <c r="A125" s="9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99"/>
    </row>
    <row r="126" spans="1:12">
      <c r="A126" s="9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99"/>
    </row>
    <row r="127" spans="1:12">
      <c r="A127" s="9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99"/>
    </row>
    <row r="128" spans="1:12">
      <c r="A128" s="9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99"/>
    </row>
    <row r="129" spans="1:12">
      <c r="A129" s="9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99"/>
    </row>
    <row r="130" spans="1:12">
      <c r="A130" s="9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99"/>
    </row>
    <row r="131" spans="1:12">
      <c r="A131" s="9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99"/>
    </row>
    <row r="132" spans="1:12">
      <c r="A132" s="9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99"/>
    </row>
    <row r="133" spans="1:12">
      <c r="A133" s="9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99"/>
    </row>
    <row r="134" spans="1:12">
      <c r="A134" s="9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99"/>
    </row>
    <row r="135" spans="1:12">
      <c r="A135" s="9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99"/>
    </row>
    <row r="136" spans="1:12">
      <c r="A136" s="9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99"/>
    </row>
    <row r="137" spans="1:12">
      <c r="A137" s="9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99"/>
    </row>
    <row r="138" spans="1:12">
      <c r="A138" s="9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99"/>
    </row>
    <row r="139" spans="1:12">
      <c r="A139" s="97"/>
      <c r="B139" s="17"/>
      <c r="C139" s="18"/>
      <c r="D139" s="18"/>
      <c r="E139" s="18"/>
      <c r="F139" s="18"/>
      <c r="G139" s="18"/>
      <c r="H139" s="18"/>
      <c r="I139" s="18"/>
      <c r="J139" s="18"/>
      <c r="K139" s="19"/>
      <c r="L139" s="100"/>
    </row>
  </sheetData>
  <mergeCells count="16">
    <mergeCell ref="B4:K4"/>
    <mergeCell ref="A1:L1"/>
    <mergeCell ref="A14:A24"/>
    <mergeCell ref="A25:A35"/>
    <mergeCell ref="A5:A13"/>
    <mergeCell ref="L25:L35"/>
    <mergeCell ref="L5:L13"/>
    <mergeCell ref="L14:L24"/>
    <mergeCell ref="L36:L49"/>
    <mergeCell ref="A78:A105"/>
    <mergeCell ref="L78:L105"/>
    <mergeCell ref="A106:A139"/>
    <mergeCell ref="L106:L139"/>
    <mergeCell ref="A50:A77"/>
    <mergeCell ref="L50:L77"/>
    <mergeCell ref="A36:A49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51"/>
  <sheetViews>
    <sheetView topLeftCell="A46" workbookViewId="0">
      <selection activeCell="AF57" sqref="AF57"/>
    </sheetView>
  </sheetViews>
  <sheetFormatPr defaultRowHeight="13.5"/>
  <cols>
    <col min="1" max="46" width="2.85546875" customWidth="1"/>
  </cols>
  <sheetData>
    <row r="1" spans="1:34">
      <c r="A1" s="13" t="s">
        <v>44</v>
      </c>
    </row>
    <row r="3" spans="1:34">
      <c r="B3" t="s">
        <v>38</v>
      </c>
    </row>
    <row r="5" spans="1:34">
      <c r="B5" s="101" t="s">
        <v>41</v>
      </c>
      <c r="C5" s="102"/>
      <c r="D5" s="102"/>
      <c r="E5" s="102"/>
      <c r="F5" s="102"/>
      <c r="G5" s="102"/>
      <c r="H5" s="102"/>
      <c r="I5" s="102"/>
      <c r="J5" s="103"/>
      <c r="K5" s="101" t="s">
        <v>42</v>
      </c>
      <c r="L5" s="102"/>
      <c r="M5" s="103"/>
      <c r="N5" s="101" t="s">
        <v>43</v>
      </c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3"/>
      <c r="AE5" s="101" t="s">
        <v>34</v>
      </c>
      <c r="AF5" s="102"/>
      <c r="AG5" s="102"/>
      <c r="AH5" s="103"/>
    </row>
    <row r="6" spans="1:34">
      <c r="B6" s="108" t="s">
        <v>21</v>
      </c>
      <c r="C6" s="109"/>
      <c r="D6" s="110"/>
      <c r="E6" s="114" t="s">
        <v>39</v>
      </c>
      <c r="F6" s="115"/>
      <c r="G6" s="115"/>
      <c r="H6" s="115"/>
      <c r="I6" s="115"/>
      <c r="J6" s="116"/>
      <c r="K6" s="117">
        <v>4</v>
      </c>
      <c r="L6" s="118"/>
      <c r="M6" s="119"/>
      <c r="N6" s="114" t="s">
        <v>45</v>
      </c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6"/>
      <c r="AE6" s="114"/>
      <c r="AF6" s="115"/>
      <c r="AG6" s="115"/>
      <c r="AH6" s="116"/>
    </row>
    <row r="7" spans="1:34">
      <c r="B7" s="111"/>
      <c r="C7" s="112"/>
      <c r="D7" s="113"/>
      <c r="E7" s="114" t="s">
        <v>40</v>
      </c>
      <c r="F7" s="115"/>
      <c r="G7" s="115"/>
      <c r="H7" s="115"/>
      <c r="I7" s="115"/>
      <c r="J7" s="116"/>
      <c r="K7" s="117">
        <v>162</v>
      </c>
      <c r="L7" s="118"/>
      <c r="M7" s="119"/>
      <c r="N7" s="114" t="s">
        <v>46</v>
      </c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6"/>
      <c r="AE7" s="114"/>
      <c r="AF7" s="115"/>
      <c r="AG7" s="115"/>
      <c r="AH7" s="116"/>
    </row>
    <row r="8" spans="1:34">
      <c r="B8" s="114" t="s">
        <v>20</v>
      </c>
      <c r="C8" s="115"/>
      <c r="D8" s="116"/>
      <c r="E8" s="114" t="s">
        <v>48</v>
      </c>
      <c r="F8" s="115"/>
      <c r="G8" s="115"/>
      <c r="H8" s="115"/>
      <c r="I8" s="115"/>
      <c r="J8" s="116"/>
      <c r="K8" s="117" t="s">
        <v>18</v>
      </c>
      <c r="L8" s="118"/>
      <c r="M8" s="119"/>
      <c r="N8" s="114" t="s">
        <v>47</v>
      </c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6"/>
      <c r="AE8" s="114"/>
      <c r="AF8" s="115"/>
      <c r="AG8" s="115"/>
      <c r="AH8" s="116"/>
    </row>
    <row r="10" spans="1:34">
      <c r="A10" s="13" t="s">
        <v>53</v>
      </c>
    </row>
    <row r="12" spans="1:34">
      <c r="B12" t="s">
        <v>49</v>
      </c>
    </row>
    <row r="14" spans="1:34">
      <c r="C14" s="101" t="s">
        <v>108</v>
      </c>
      <c r="D14" s="102"/>
      <c r="E14" s="103"/>
      <c r="F14" s="101" t="s">
        <v>109</v>
      </c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3"/>
    </row>
    <row r="15" spans="1:34">
      <c r="C15" s="114" t="s">
        <v>67</v>
      </c>
      <c r="D15" s="115"/>
      <c r="E15" s="116"/>
      <c r="F15" s="117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9"/>
    </row>
    <row r="16" spans="1:34">
      <c r="C16" s="114" t="s">
        <v>68</v>
      </c>
      <c r="D16" s="115"/>
      <c r="E16" s="116"/>
      <c r="F16" s="117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9"/>
    </row>
    <row r="18" spans="1:34">
      <c r="B18" t="s">
        <v>50</v>
      </c>
    </row>
    <row r="20" spans="1:34">
      <c r="C20" t="s">
        <v>51</v>
      </c>
    </row>
    <row r="21" spans="1:34">
      <c r="C21" t="s">
        <v>52</v>
      </c>
    </row>
    <row r="23" spans="1:34">
      <c r="A23" s="13" t="s">
        <v>107</v>
      </c>
    </row>
    <row r="25" spans="1:34">
      <c r="B25" s="107" t="s">
        <v>110</v>
      </c>
      <c r="C25" s="107"/>
      <c r="D25" s="107"/>
      <c r="E25" s="107"/>
      <c r="F25" s="107"/>
      <c r="G25" s="107"/>
      <c r="H25" s="107" t="s">
        <v>111</v>
      </c>
      <c r="I25" s="107"/>
      <c r="J25" s="107"/>
      <c r="K25" s="107"/>
      <c r="L25" s="107" t="s">
        <v>112</v>
      </c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</row>
    <row r="26" spans="1:34">
      <c r="B26" s="106" t="s">
        <v>106</v>
      </c>
      <c r="C26" s="106"/>
      <c r="D26" s="106"/>
      <c r="E26" s="106"/>
      <c r="F26" s="106"/>
      <c r="G26" s="106"/>
      <c r="H26" s="105">
        <v>0</v>
      </c>
      <c r="I26" s="105"/>
      <c r="J26" s="105"/>
      <c r="K26" s="105"/>
      <c r="L26" s="108" t="s">
        <v>98</v>
      </c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10"/>
    </row>
    <row r="27" spans="1:34">
      <c r="B27" s="106"/>
      <c r="C27" s="106"/>
      <c r="D27" s="106"/>
      <c r="E27" s="106"/>
      <c r="F27" s="106"/>
      <c r="G27" s="106"/>
      <c r="H27" s="105">
        <v>1</v>
      </c>
      <c r="I27" s="105"/>
      <c r="J27" s="105"/>
      <c r="K27" s="105"/>
      <c r="L27" s="111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3"/>
    </row>
    <row r="28" spans="1:34">
      <c r="B28" s="106" t="s">
        <v>104</v>
      </c>
      <c r="C28" s="106"/>
      <c r="D28" s="106"/>
      <c r="E28" s="106"/>
      <c r="F28" s="106"/>
      <c r="G28" s="106"/>
      <c r="H28" s="105">
        <v>0</v>
      </c>
      <c r="I28" s="105"/>
      <c r="J28" s="105"/>
      <c r="K28" s="105"/>
      <c r="L28" s="106" t="s">
        <v>99</v>
      </c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</row>
    <row r="29" spans="1:34">
      <c r="B29" s="106"/>
      <c r="C29" s="106"/>
      <c r="D29" s="106"/>
      <c r="E29" s="106"/>
      <c r="F29" s="106"/>
      <c r="G29" s="106"/>
      <c r="H29" s="105">
        <v>1</v>
      </c>
      <c r="I29" s="105"/>
      <c r="J29" s="105"/>
      <c r="K29" s="105"/>
      <c r="L29" s="106" t="s">
        <v>100</v>
      </c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</row>
    <row r="30" spans="1:34">
      <c r="B30" s="106"/>
      <c r="C30" s="106"/>
      <c r="D30" s="106"/>
      <c r="E30" s="106"/>
      <c r="F30" s="106"/>
      <c r="G30" s="106"/>
      <c r="H30" s="105">
        <v>2</v>
      </c>
      <c r="I30" s="105"/>
      <c r="J30" s="105"/>
      <c r="K30" s="105"/>
      <c r="L30" s="106" t="s">
        <v>101</v>
      </c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</row>
    <row r="31" spans="1:34">
      <c r="B31" s="106"/>
      <c r="C31" s="106"/>
      <c r="D31" s="106"/>
      <c r="E31" s="106"/>
      <c r="F31" s="106"/>
      <c r="G31" s="106"/>
      <c r="H31" s="105">
        <v>3</v>
      </c>
      <c r="I31" s="105"/>
      <c r="J31" s="105"/>
      <c r="K31" s="105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</row>
    <row r="32" spans="1:34">
      <c r="B32" s="106" t="s">
        <v>105</v>
      </c>
      <c r="C32" s="106"/>
      <c r="D32" s="106"/>
      <c r="E32" s="106"/>
      <c r="F32" s="106"/>
      <c r="G32" s="106"/>
      <c r="H32" s="105">
        <v>0</v>
      </c>
      <c r="I32" s="105"/>
      <c r="J32" s="105"/>
      <c r="K32" s="105"/>
      <c r="L32" s="106" t="s">
        <v>102</v>
      </c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</row>
    <row r="33" spans="1:34">
      <c r="B33" s="106"/>
      <c r="C33" s="106"/>
      <c r="D33" s="106"/>
      <c r="E33" s="106"/>
      <c r="F33" s="106"/>
      <c r="G33" s="106"/>
      <c r="H33" s="105">
        <v>1</v>
      </c>
      <c r="I33" s="105"/>
      <c r="J33" s="105"/>
      <c r="K33" s="105"/>
      <c r="L33" s="106" t="s">
        <v>103</v>
      </c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</row>
    <row r="34" spans="1:34">
      <c r="B34" s="106"/>
      <c r="C34" s="106"/>
      <c r="D34" s="106"/>
      <c r="E34" s="106"/>
      <c r="F34" s="106"/>
      <c r="G34" s="106"/>
      <c r="H34" s="105">
        <v>2</v>
      </c>
      <c r="I34" s="105"/>
      <c r="J34" s="105"/>
      <c r="K34" s="105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</row>
    <row r="35" spans="1:34">
      <c r="B35" s="106"/>
      <c r="C35" s="106"/>
      <c r="D35" s="106"/>
      <c r="E35" s="106"/>
      <c r="F35" s="106"/>
      <c r="G35" s="106"/>
      <c r="H35" s="105">
        <v>3</v>
      </c>
      <c r="I35" s="105"/>
      <c r="J35" s="105"/>
      <c r="K35" s="105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</row>
    <row r="37" spans="1:34">
      <c r="A37" s="13" t="s">
        <v>126</v>
      </c>
    </row>
    <row r="39" spans="1:34">
      <c r="A39" s="33"/>
      <c r="B39" s="33" t="s">
        <v>157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</row>
    <row r="40" spans="1:34">
      <c r="A40" s="33"/>
      <c r="B40" s="33"/>
      <c r="C40" s="33" t="s">
        <v>158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</row>
    <row r="43" spans="1:34">
      <c r="A43" s="13" t="s">
        <v>127</v>
      </c>
    </row>
    <row r="45" spans="1:34">
      <c r="A45" s="33"/>
      <c r="B45" s="33" t="s">
        <v>154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</row>
    <row r="46" spans="1:34">
      <c r="A46" s="33"/>
      <c r="B46" s="33" t="s">
        <v>155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</row>
    <row r="47" spans="1:34">
      <c r="A47" s="33"/>
      <c r="B47" s="33" t="s">
        <v>156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</row>
    <row r="48" spans="1:34">
      <c r="B48" s="33" t="s">
        <v>159</v>
      </c>
    </row>
    <row r="51" spans="1:2">
      <c r="A51" s="13" t="s">
        <v>128</v>
      </c>
      <c r="B51" t="s">
        <v>129</v>
      </c>
    </row>
  </sheetData>
  <mergeCells count="46">
    <mergeCell ref="AE7:AH7"/>
    <mergeCell ref="AE8:AH8"/>
    <mergeCell ref="K5:M5"/>
    <mergeCell ref="K7:M7"/>
    <mergeCell ref="K6:M6"/>
    <mergeCell ref="K8:M8"/>
    <mergeCell ref="N5:AD5"/>
    <mergeCell ref="AE5:AH5"/>
    <mergeCell ref="N6:AD6"/>
    <mergeCell ref="N7:AD7"/>
    <mergeCell ref="N8:AD8"/>
    <mergeCell ref="AE6:AH6"/>
    <mergeCell ref="B6:D7"/>
    <mergeCell ref="B8:D8"/>
    <mergeCell ref="B5:J5"/>
    <mergeCell ref="E6:J6"/>
    <mergeCell ref="E7:J7"/>
    <mergeCell ref="E8:J8"/>
    <mergeCell ref="C14:E14"/>
    <mergeCell ref="C15:E15"/>
    <mergeCell ref="C16:E16"/>
    <mergeCell ref="F14:R14"/>
    <mergeCell ref="F15:R15"/>
    <mergeCell ref="F16:R16"/>
    <mergeCell ref="B28:G31"/>
    <mergeCell ref="B32:G35"/>
    <mergeCell ref="H25:K25"/>
    <mergeCell ref="L25:AH25"/>
    <mergeCell ref="H26:K26"/>
    <mergeCell ref="H30:K30"/>
    <mergeCell ref="H34:K34"/>
    <mergeCell ref="H27:K27"/>
    <mergeCell ref="H28:K28"/>
    <mergeCell ref="L28:AH28"/>
    <mergeCell ref="H29:K29"/>
    <mergeCell ref="L29:AH29"/>
    <mergeCell ref="B26:G27"/>
    <mergeCell ref="L26:AH27"/>
    <mergeCell ref="B25:G25"/>
    <mergeCell ref="H31:K31"/>
    <mergeCell ref="H32:K32"/>
    <mergeCell ref="L32:AH32"/>
    <mergeCell ref="H33:K33"/>
    <mergeCell ref="L30:AH31"/>
    <mergeCell ref="L33:AH35"/>
    <mergeCell ref="H35:K35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5"/>
  <sheetViews>
    <sheetView workbookViewId="0">
      <pane ySplit="3" topLeftCell="A40" activePane="bottomLeft" state="frozen"/>
      <selection pane="bottomLeft" activeCell="F10" sqref="F10:F11"/>
    </sheetView>
  </sheetViews>
  <sheetFormatPr defaultRowHeight="13.5"/>
  <cols>
    <col min="1" max="1" width="9.140625" bestFit="1" customWidth="1"/>
    <col min="2" max="2" width="26.5703125" bestFit="1" customWidth="1"/>
    <col min="3" max="3" width="9.140625" bestFit="1" customWidth="1"/>
    <col min="4" max="4" width="11" bestFit="1" customWidth="1"/>
    <col min="5" max="5" width="55" customWidth="1"/>
    <col min="6" max="6" width="9.140625" style="85" bestFit="1" customWidth="1"/>
    <col min="7" max="7" width="36" bestFit="1" customWidth="1"/>
  </cols>
  <sheetData>
    <row r="1" spans="1:7" ht="26.25">
      <c r="A1" s="141" t="s">
        <v>69</v>
      </c>
      <c r="B1" s="141"/>
      <c r="C1" s="141"/>
      <c r="D1" s="141"/>
      <c r="E1" s="141"/>
      <c r="F1" s="141"/>
      <c r="G1" s="141"/>
    </row>
    <row r="3" spans="1:7">
      <c r="A3" s="3" t="s">
        <v>705</v>
      </c>
      <c r="B3" s="3" t="s">
        <v>24</v>
      </c>
      <c r="C3" s="3" t="s">
        <v>706</v>
      </c>
      <c r="D3" s="3" t="s">
        <v>33</v>
      </c>
      <c r="E3" s="3" t="s">
        <v>0</v>
      </c>
      <c r="F3" s="3" t="s">
        <v>707</v>
      </c>
      <c r="G3" s="3" t="s">
        <v>5</v>
      </c>
    </row>
    <row r="4" spans="1:7">
      <c r="A4" s="125" t="s">
        <v>704</v>
      </c>
      <c r="B4" s="142" t="s">
        <v>120</v>
      </c>
      <c r="C4" s="29" t="s">
        <v>25</v>
      </c>
      <c r="D4" s="78" t="s">
        <v>280</v>
      </c>
      <c r="E4" s="150" t="s">
        <v>674</v>
      </c>
      <c r="F4" s="122" t="s">
        <v>681</v>
      </c>
      <c r="G4" s="8" t="s">
        <v>576</v>
      </c>
    </row>
    <row r="5" spans="1:7">
      <c r="A5" s="126"/>
      <c r="B5" s="143"/>
      <c r="C5" s="29" t="s">
        <v>26</v>
      </c>
      <c r="D5" s="78"/>
      <c r="E5" s="133"/>
      <c r="F5" s="121"/>
      <c r="G5" s="8" t="s">
        <v>577</v>
      </c>
    </row>
    <row r="6" spans="1:7">
      <c r="A6" s="126"/>
      <c r="B6" s="142" t="s">
        <v>249</v>
      </c>
      <c r="C6" s="29" t="s">
        <v>25</v>
      </c>
      <c r="D6" s="32" t="s">
        <v>277</v>
      </c>
      <c r="E6" s="151" t="s">
        <v>692</v>
      </c>
      <c r="F6" s="122" t="s">
        <v>715</v>
      </c>
      <c r="G6" s="8" t="s">
        <v>579</v>
      </c>
    </row>
    <row r="7" spans="1:7">
      <c r="A7" s="126"/>
      <c r="B7" s="143"/>
      <c r="C7" s="29" t="s">
        <v>26</v>
      </c>
      <c r="D7" s="32" t="s">
        <v>278</v>
      </c>
      <c r="E7" s="152"/>
      <c r="F7" s="121"/>
      <c r="G7" s="8" t="s">
        <v>578</v>
      </c>
    </row>
    <row r="8" spans="1:7">
      <c r="A8" s="126"/>
      <c r="B8" s="142" t="s">
        <v>248</v>
      </c>
      <c r="C8" s="1" t="s">
        <v>25</v>
      </c>
      <c r="D8" s="32" t="s">
        <v>279</v>
      </c>
      <c r="E8" s="151" t="s">
        <v>691</v>
      </c>
      <c r="F8" s="122" t="s">
        <v>715</v>
      </c>
      <c r="G8" s="8" t="s">
        <v>580</v>
      </c>
    </row>
    <row r="9" spans="1:7">
      <c r="A9" s="126"/>
      <c r="B9" s="143"/>
      <c r="C9" s="1" t="s">
        <v>27</v>
      </c>
      <c r="D9" s="32" t="s">
        <v>281</v>
      </c>
      <c r="E9" s="152"/>
      <c r="F9" s="121"/>
      <c r="G9" s="8" t="s">
        <v>581</v>
      </c>
    </row>
    <row r="10" spans="1:7">
      <c r="A10" s="126"/>
      <c r="B10" s="148" t="s">
        <v>731</v>
      </c>
      <c r="C10" s="78" t="s">
        <v>732</v>
      </c>
      <c r="D10" s="78" t="s">
        <v>734</v>
      </c>
      <c r="E10" s="155" t="s">
        <v>737</v>
      </c>
      <c r="F10" s="122" t="s">
        <v>715</v>
      </c>
      <c r="G10" s="90"/>
    </row>
    <row r="11" spans="1:7">
      <c r="A11" s="126"/>
      <c r="B11" s="149"/>
      <c r="C11" s="78" t="s">
        <v>733</v>
      </c>
      <c r="D11" s="78" t="s">
        <v>735</v>
      </c>
      <c r="E11" s="156"/>
      <c r="F11" s="121"/>
      <c r="G11" s="90"/>
    </row>
    <row r="12" spans="1:7">
      <c r="A12" s="126"/>
      <c r="B12" s="153" t="s">
        <v>250</v>
      </c>
      <c r="C12" s="30" t="s">
        <v>251</v>
      </c>
      <c r="D12" s="30"/>
      <c r="E12" s="79"/>
      <c r="F12" s="86"/>
      <c r="G12" s="11" t="s">
        <v>121</v>
      </c>
    </row>
    <row r="13" spans="1:7">
      <c r="A13" s="126"/>
      <c r="B13" s="154"/>
      <c r="C13" s="30" t="s">
        <v>27</v>
      </c>
      <c r="D13" s="30"/>
      <c r="E13" s="79"/>
      <c r="F13" s="86"/>
      <c r="G13" s="11" t="s">
        <v>121</v>
      </c>
    </row>
    <row r="14" spans="1:7">
      <c r="A14" s="126"/>
      <c r="B14" s="144" t="s">
        <v>124</v>
      </c>
      <c r="C14" s="9" t="s">
        <v>36</v>
      </c>
      <c r="D14" s="9"/>
      <c r="E14" s="80"/>
      <c r="F14" s="84"/>
      <c r="G14" s="11" t="s">
        <v>121</v>
      </c>
    </row>
    <row r="15" spans="1:7">
      <c r="A15" s="126"/>
      <c r="B15" s="145"/>
      <c r="C15" s="9" t="s">
        <v>37</v>
      </c>
      <c r="D15" s="9"/>
      <c r="E15" s="80"/>
      <c r="F15" s="84"/>
      <c r="G15" s="11" t="s">
        <v>121</v>
      </c>
    </row>
    <row r="16" spans="1:7">
      <c r="A16" s="126"/>
      <c r="B16" s="144" t="s">
        <v>123</v>
      </c>
      <c r="C16" s="9" t="s">
        <v>25</v>
      </c>
      <c r="D16" s="9"/>
      <c r="E16" s="79"/>
      <c r="F16" s="83"/>
      <c r="G16" s="11" t="s">
        <v>121</v>
      </c>
    </row>
    <row r="17" spans="1:7">
      <c r="A17" s="126"/>
      <c r="B17" s="145"/>
      <c r="C17" s="9" t="s">
        <v>26</v>
      </c>
      <c r="D17" s="9"/>
      <c r="E17" s="79"/>
      <c r="F17" s="83"/>
      <c r="G17" s="11" t="s">
        <v>121</v>
      </c>
    </row>
    <row r="18" spans="1:7">
      <c r="A18" s="126"/>
      <c r="B18" s="144" t="s">
        <v>122</v>
      </c>
      <c r="C18" s="9" t="s">
        <v>28</v>
      </c>
      <c r="D18" s="9"/>
      <c r="E18" s="79"/>
      <c r="F18" s="83"/>
      <c r="G18" s="11" t="s">
        <v>121</v>
      </c>
    </row>
    <row r="19" spans="1:7">
      <c r="A19" s="126"/>
      <c r="B19" s="145"/>
      <c r="C19" s="9" t="s">
        <v>26</v>
      </c>
      <c r="D19" s="9"/>
      <c r="E19" s="79"/>
      <c r="F19" s="83"/>
      <c r="G19" s="11" t="s">
        <v>121</v>
      </c>
    </row>
    <row r="20" spans="1:7">
      <c r="A20" s="126"/>
      <c r="B20" s="146" t="s">
        <v>720</v>
      </c>
      <c r="C20" s="32" t="s">
        <v>25</v>
      </c>
      <c r="D20" s="32" t="s">
        <v>282</v>
      </c>
      <c r="E20" s="151" t="s">
        <v>719</v>
      </c>
      <c r="F20" s="120" t="s">
        <v>709</v>
      </c>
      <c r="G20" s="8" t="s">
        <v>582</v>
      </c>
    </row>
    <row r="21" spans="1:7">
      <c r="A21" s="127"/>
      <c r="B21" s="147"/>
      <c r="C21" s="32" t="s">
        <v>26</v>
      </c>
      <c r="D21" s="32" t="s">
        <v>283</v>
      </c>
      <c r="E21" s="152"/>
      <c r="F21" s="121"/>
      <c r="G21" s="8" t="s">
        <v>583</v>
      </c>
    </row>
    <row r="22" spans="1:7">
      <c r="A22" s="125" t="s">
        <v>253</v>
      </c>
      <c r="B22" s="142" t="s">
        <v>113</v>
      </c>
      <c r="C22" s="32" t="s">
        <v>25</v>
      </c>
      <c r="D22" s="32" t="s">
        <v>284</v>
      </c>
      <c r="E22" s="164" t="s">
        <v>675</v>
      </c>
      <c r="F22" s="120" t="s">
        <v>709</v>
      </c>
      <c r="G22" s="8" t="s">
        <v>584</v>
      </c>
    </row>
    <row r="23" spans="1:7">
      <c r="A23" s="126"/>
      <c r="B23" s="143"/>
      <c r="C23" s="32" t="s">
        <v>26</v>
      </c>
      <c r="D23" s="32" t="s">
        <v>285</v>
      </c>
      <c r="E23" s="133"/>
      <c r="F23" s="121"/>
      <c r="G23" s="8" t="s">
        <v>585</v>
      </c>
    </row>
    <row r="24" spans="1:7">
      <c r="A24" s="126"/>
      <c r="B24" s="142" t="s">
        <v>118</v>
      </c>
      <c r="C24" s="32" t="s">
        <v>28</v>
      </c>
      <c r="D24" s="5" t="s">
        <v>286</v>
      </c>
      <c r="E24" s="164" t="s">
        <v>676</v>
      </c>
      <c r="F24" s="120" t="s">
        <v>709</v>
      </c>
      <c r="G24" s="8" t="s">
        <v>586</v>
      </c>
    </row>
    <row r="25" spans="1:7">
      <c r="A25" s="126"/>
      <c r="B25" s="143"/>
      <c r="C25" s="32" t="s">
        <v>26</v>
      </c>
      <c r="D25" s="5" t="s">
        <v>287</v>
      </c>
      <c r="E25" s="133"/>
      <c r="F25" s="121"/>
      <c r="G25" s="8" t="s">
        <v>587</v>
      </c>
    </row>
    <row r="26" spans="1:7">
      <c r="A26" s="126"/>
      <c r="B26" s="142" t="s">
        <v>125</v>
      </c>
      <c r="C26" s="32" t="s">
        <v>28</v>
      </c>
      <c r="D26" s="5" t="s">
        <v>288</v>
      </c>
      <c r="E26" s="164" t="s">
        <v>682</v>
      </c>
      <c r="F26" s="120" t="s">
        <v>709</v>
      </c>
      <c r="G26" s="8" t="s">
        <v>588</v>
      </c>
    </row>
    <row r="27" spans="1:7">
      <c r="A27" s="126"/>
      <c r="B27" s="143"/>
      <c r="C27" s="32" t="s">
        <v>26</v>
      </c>
      <c r="D27" s="5" t="s">
        <v>289</v>
      </c>
      <c r="E27" s="133"/>
      <c r="F27" s="121"/>
      <c r="G27" s="8" t="s">
        <v>589</v>
      </c>
    </row>
    <row r="28" spans="1:7">
      <c r="A28" s="126"/>
      <c r="B28" s="128" t="s">
        <v>708</v>
      </c>
      <c r="C28" s="81" t="s">
        <v>677</v>
      </c>
      <c r="D28" s="82" t="s">
        <v>678</v>
      </c>
      <c r="E28" s="150" t="s">
        <v>697</v>
      </c>
      <c r="F28" s="122"/>
      <c r="G28" s="8" t="s">
        <v>590</v>
      </c>
    </row>
    <row r="29" spans="1:7">
      <c r="A29" s="126"/>
      <c r="B29" s="129"/>
      <c r="C29" s="81" t="s">
        <v>679</v>
      </c>
      <c r="D29" s="82" t="s">
        <v>680</v>
      </c>
      <c r="E29" s="133"/>
      <c r="F29" s="121"/>
      <c r="G29" s="8" t="s">
        <v>591</v>
      </c>
    </row>
    <row r="30" spans="1:7">
      <c r="A30" s="126"/>
      <c r="B30" s="142" t="s">
        <v>115</v>
      </c>
      <c r="C30" s="32" t="s">
        <v>25</v>
      </c>
      <c r="D30" s="32" t="s">
        <v>299</v>
      </c>
      <c r="E30" s="164" t="s">
        <v>687</v>
      </c>
      <c r="F30" s="120" t="s">
        <v>709</v>
      </c>
      <c r="G30" s="8" t="s">
        <v>592</v>
      </c>
    </row>
    <row r="31" spans="1:7">
      <c r="A31" s="126"/>
      <c r="B31" s="143"/>
      <c r="C31" s="32" t="s">
        <v>26</v>
      </c>
      <c r="D31" s="32" t="s">
        <v>300</v>
      </c>
      <c r="E31" s="133"/>
      <c r="F31" s="121"/>
      <c r="G31" s="8" t="s">
        <v>593</v>
      </c>
    </row>
    <row r="32" spans="1:7">
      <c r="A32" s="126"/>
      <c r="B32" s="142" t="s">
        <v>116</v>
      </c>
      <c r="C32" s="32" t="s">
        <v>25</v>
      </c>
      <c r="D32" s="32" t="s">
        <v>301</v>
      </c>
      <c r="E32" s="164" t="s">
        <v>689</v>
      </c>
      <c r="F32" s="120" t="s">
        <v>709</v>
      </c>
      <c r="G32" s="8" t="s">
        <v>594</v>
      </c>
    </row>
    <row r="33" spans="1:7">
      <c r="A33" s="127"/>
      <c r="B33" s="143"/>
      <c r="C33" s="32" t="s">
        <v>26</v>
      </c>
      <c r="D33" s="32" t="s">
        <v>302</v>
      </c>
      <c r="E33" s="133"/>
      <c r="F33" s="121"/>
      <c r="G33" s="8" t="s">
        <v>595</v>
      </c>
    </row>
    <row r="34" spans="1:7">
      <c r="A34" s="125" t="s">
        <v>254</v>
      </c>
      <c r="B34" s="142" t="s">
        <v>245</v>
      </c>
      <c r="C34" s="32" t="s">
        <v>25</v>
      </c>
      <c r="D34" s="32" t="s">
        <v>554</v>
      </c>
      <c r="E34" s="150" t="s">
        <v>683</v>
      </c>
      <c r="F34" s="120" t="s">
        <v>710</v>
      </c>
      <c r="G34" s="8" t="s">
        <v>596</v>
      </c>
    </row>
    <row r="35" spans="1:7">
      <c r="A35" s="126"/>
      <c r="B35" s="143"/>
      <c r="C35" s="32" t="s">
        <v>26</v>
      </c>
      <c r="D35" s="32" t="s">
        <v>555</v>
      </c>
      <c r="E35" s="133"/>
      <c r="F35" s="121"/>
      <c r="G35" s="8" t="s">
        <v>597</v>
      </c>
    </row>
    <row r="36" spans="1:7">
      <c r="A36" s="126"/>
      <c r="B36" s="142" t="s">
        <v>114</v>
      </c>
      <c r="C36" s="32" t="s">
        <v>25</v>
      </c>
      <c r="D36" s="32" t="s">
        <v>291</v>
      </c>
      <c r="E36" s="132" t="s">
        <v>684</v>
      </c>
      <c r="F36" s="120" t="s">
        <v>711</v>
      </c>
      <c r="G36" s="8" t="s">
        <v>598</v>
      </c>
    </row>
    <row r="37" spans="1:7">
      <c r="A37" s="126"/>
      <c r="B37" s="143"/>
      <c r="C37" s="32" t="s">
        <v>26</v>
      </c>
      <c r="D37" s="32" t="s">
        <v>290</v>
      </c>
      <c r="E37" s="133"/>
      <c r="F37" s="121"/>
      <c r="G37" s="8" t="s">
        <v>599</v>
      </c>
    </row>
    <row r="38" spans="1:7">
      <c r="A38" s="126"/>
      <c r="B38" s="142" t="s">
        <v>119</v>
      </c>
      <c r="C38" s="32" t="s">
        <v>28</v>
      </c>
      <c r="D38" s="5" t="s">
        <v>292</v>
      </c>
      <c r="E38" s="134" t="s">
        <v>685</v>
      </c>
      <c r="F38" s="120" t="s">
        <v>711</v>
      </c>
      <c r="G38" s="8" t="s">
        <v>600</v>
      </c>
    </row>
    <row r="39" spans="1:7">
      <c r="A39" s="126"/>
      <c r="B39" s="157"/>
      <c r="C39" s="32" t="s">
        <v>26</v>
      </c>
      <c r="D39" s="5" t="s">
        <v>293</v>
      </c>
      <c r="E39" s="133"/>
      <c r="F39" s="121"/>
      <c r="G39" s="8" t="s">
        <v>601</v>
      </c>
    </row>
    <row r="40" spans="1:7">
      <c r="A40" s="126"/>
      <c r="B40" s="158" t="s">
        <v>255</v>
      </c>
      <c r="C40" s="32" t="s">
        <v>28</v>
      </c>
      <c r="D40" s="5" t="s">
        <v>303</v>
      </c>
      <c r="E40" s="150" t="s">
        <v>686</v>
      </c>
      <c r="F40" s="120" t="s">
        <v>709</v>
      </c>
      <c r="G40" s="8" t="s">
        <v>602</v>
      </c>
    </row>
    <row r="41" spans="1:7">
      <c r="A41" s="126"/>
      <c r="B41" s="106"/>
      <c r="C41" s="32" t="s">
        <v>26</v>
      </c>
      <c r="D41" s="5" t="s">
        <v>294</v>
      </c>
      <c r="E41" s="133"/>
      <c r="F41" s="121"/>
      <c r="G41" s="8" t="s">
        <v>603</v>
      </c>
    </row>
    <row r="42" spans="1:7">
      <c r="A42" s="126"/>
      <c r="B42" s="142" t="s">
        <v>510</v>
      </c>
      <c r="C42" s="32" t="s">
        <v>25</v>
      </c>
      <c r="D42" s="32" t="s">
        <v>295</v>
      </c>
      <c r="E42" s="150" t="s">
        <v>688</v>
      </c>
      <c r="F42" s="120" t="s">
        <v>711</v>
      </c>
      <c r="G42" s="8" t="s">
        <v>604</v>
      </c>
    </row>
    <row r="43" spans="1:7">
      <c r="A43" s="126"/>
      <c r="B43" s="143"/>
      <c r="C43" s="32" t="s">
        <v>26</v>
      </c>
      <c r="D43" s="32" t="s">
        <v>296</v>
      </c>
      <c r="E43" s="133"/>
      <c r="F43" s="121"/>
      <c r="G43" s="8" t="s">
        <v>605</v>
      </c>
    </row>
    <row r="44" spans="1:7">
      <c r="A44" s="126"/>
      <c r="B44" s="142" t="s">
        <v>117</v>
      </c>
      <c r="C44" s="32" t="s">
        <v>25</v>
      </c>
      <c r="D44" s="32" t="s">
        <v>297</v>
      </c>
      <c r="E44" s="150" t="s">
        <v>690</v>
      </c>
      <c r="F44" s="120" t="s">
        <v>711</v>
      </c>
      <c r="G44" s="8" t="s">
        <v>606</v>
      </c>
    </row>
    <row r="45" spans="1:7">
      <c r="A45" s="127"/>
      <c r="B45" s="143"/>
      <c r="C45" s="32" t="s">
        <v>26</v>
      </c>
      <c r="D45" s="32" t="s">
        <v>298</v>
      </c>
      <c r="E45" s="133"/>
      <c r="F45" s="121"/>
      <c r="G45" s="8" t="s">
        <v>607</v>
      </c>
    </row>
    <row r="46" spans="1:7">
      <c r="A46" s="125" t="s">
        <v>246</v>
      </c>
      <c r="B46" s="142" t="s">
        <v>573</v>
      </c>
      <c r="C46" s="32" t="s">
        <v>25</v>
      </c>
      <c r="D46" s="5" t="s">
        <v>304</v>
      </c>
      <c r="E46" s="132" t="s">
        <v>693</v>
      </c>
      <c r="F46" s="120" t="s">
        <v>709</v>
      </c>
      <c r="G46" s="8" t="s">
        <v>616</v>
      </c>
    </row>
    <row r="47" spans="1:7">
      <c r="A47" s="126"/>
      <c r="B47" s="143"/>
      <c r="C47" s="32" t="s">
        <v>26</v>
      </c>
      <c r="D47" s="5" t="s">
        <v>625</v>
      </c>
      <c r="E47" s="133"/>
      <c r="F47" s="121"/>
      <c r="G47" s="8" t="s">
        <v>626</v>
      </c>
    </row>
    <row r="48" spans="1:7">
      <c r="A48" s="126"/>
      <c r="B48" s="142" t="s">
        <v>574</v>
      </c>
      <c r="C48" s="32" t="s">
        <v>25</v>
      </c>
      <c r="D48" s="5" t="s">
        <v>305</v>
      </c>
      <c r="E48" s="132" t="s">
        <v>694</v>
      </c>
      <c r="F48" s="120" t="s">
        <v>709</v>
      </c>
      <c r="G48" s="8" t="s">
        <v>617</v>
      </c>
    </row>
    <row r="49" spans="1:7">
      <c r="A49" s="126"/>
      <c r="B49" s="143"/>
      <c r="C49" s="32" t="s">
        <v>26</v>
      </c>
      <c r="D49" s="5" t="s">
        <v>306</v>
      </c>
      <c r="E49" s="133"/>
      <c r="F49" s="121"/>
      <c r="G49" s="8" t="s">
        <v>627</v>
      </c>
    </row>
    <row r="50" spans="1:7">
      <c r="A50" s="126"/>
      <c r="B50" s="142" t="s">
        <v>575</v>
      </c>
      <c r="C50" s="32" t="s">
        <v>25</v>
      </c>
      <c r="D50" s="5" t="s">
        <v>307</v>
      </c>
      <c r="E50" s="134" t="s">
        <v>695</v>
      </c>
      <c r="F50" s="120" t="s">
        <v>711</v>
      </c>
      <c r="G50" s="8" t="s">
        <v>608</v>
      </c>
    </row>
    <row r="51" spans="1:7">
      <c r="A51" s="126"/>
      <c r="B51" s="143"/>
      <c r="C51" s="32" t="s">
        <v>26</v>
      </c>
      <c r="D51" s="5" t="s">
        <v>308</v>
      </c>
      <c r="E51" s="133"/>
      <c r="F51" s="121"/>
      <c r="G51" s="8" t="s">
        <v>628</v>
      </c>
    </row>
    <row r="52" spans="1:7" ht="13.5" customHeight="1">
      <c r="A52" s="126"/>
      <c r="B52" s="142" t="s">
        <v>476</v>
      </c>
      <c r="C52" s="32" t="s">
        <v>25</v>
      </c>
      <c r="D52" s="5" t="s">
        <v>477</v>
      </c>
      <c r="E52" s="134" t="s">
        <v>696</v>
      </c>
      <c r="F52" s="122" t="s">
        <v>709</v>
      </c>
      <c r="G52" s="8" t="s">
        <v>609</v>
      </c>
    </row>
    <row r="53" spans="1:7">
      <c r="A53" s="126"/>
      <c r="B53" s="143"/>
      <c r="C53" s="32" t="s">
        <v>309</v>
      </c>
      <c r="D53" s="5" t="s">
        <v>478</v>
      </c>
      <c r="E53" s="133"/>
      <c r="F53" s="121"/>
      <c r="G53" s="8" t="s">
        <v>610</v>
      </c>
    </row>
    <row r="54" spans="1:7">
      <c r="A54" s="161" t="s">
        <v>247</v>
      </c>
      <c r="B54" s="162" t="s">
        <v>698</v>
      </c>
      <c r="C54" s="81" t="s">
        <v>677</v>
      </c>
      <c r="D54" s="82" t="s">
        <v>699</v>
      </c>
      <c r="E54" s="139" t="s">
        <v>736</v>
      </c>
      <c r="F54" s="123"/>
      <c r="G54" s="8" t="s">
        <v>630</v>
      </c>
    </row>
    <row r="55" spans="1:7">
      <c r="A55" s="161"/>
      <c r="B55" s="163"/>
      <c r="C55" s="81" t="s">
        <v>679</v>
      </c>
      <c r="D55" s="82" t="s">
        <v>700</v>
      </c>
      <c r="E55" s="140"/>
      <c r="F55" s="124"/>
      <c r="G55" s="8" t="s">
        <v>611</v>
      </c>
    </row>
    <row r="56" spans="1:7">
      <c r="A56" s="161"/>
      <c r="B56" s="159" t="s">
        <v>479</v>
      </c>
      <c r="C56" s="32" t="s">
        <v>25</v>
      </c>
      <c r="D56" s="5" t="s">
        <v>543</v>
      </c>
      <c r="E56" s="135" t="s">
        <v>702</v>
      </c>
      <c r="F56" s="120" t="s">
        <v>712</v>
      </c>
      <c r="G56" s="8" t="s">
        <v>635</v>
      </c>
    </row>
    <row r="57" spans="1:7">
      <c r="A57" s="161"/>
      <c r="B57" s="160"/>
      <c r="C57" s="32" t="s">
        <v>26</v>
      </c>
      <c r="D57" s="5" t="s">
        <v>544</v>
      </c>
      <c r="E57" s="136"/>
      <c r="F57" s="121"/>
      <c r="G57" s="8" t="s">
        <v>637</v>
      </c>
    </row>
    <row r="58" spans="1:7">
      <c r="A58" s="161"/>
      <c r="B58" s="159" t="s">
        <v>624</v>
      </c>
      <c r="C58" s="32" t="s">
        <v>25</v>
      </c>
      <c r="D58" s="5" t="s">
        <v>480</v>
      </c>
      <c r="E58" s="137" t="s">
        <v>701</v>
      </c>
      <c r="F58" s="120" t="s">
        <v>713</v>
      </c>
      <c r="G58" s="8" t="s">
        <v>618</v>
      </c>
    </row>
    <row r="59" spans="1:7">
      <c r="A59" s="161"/>
      <c r="B59" s="160"/>
      <c r="C59" s="32" t="s">
        <v>309</v>
      </c>
      <c r="D59" s="5" t="s">
        <v>481</v>
      </c>
      <c r="E59" s="136"/>
      <c r="F59" s="121"/>
      <c r="G59" s="8" t="s">
        <v>612</v>
      </c>
    </row>
    <row r="60" spans="1:7">
      <c r="A60" s="161"/>
      <c r="B60" s="159" t="s">
        <v>252</v>
      </c>
      <c r="C60" s="32" t="s">
        <v>25</v>
      </c>
      <c r="D60" s="5" t="s">
        <v>482</v>
      </c>
      <c r="E60" s="138" t="s">
        <v>703</v>
      </c>
      <c r="F60" s="120" t="s">
        <v>714</v>
      </c>
      <c r="G60" s="8" t="s">
        <v>631</v>
      </c>
    </row>
    <row r="61" spans="1:7">
      <c r="A61" s="161"/>
      <c r="B61" s="160"/>
      <c r="C61" s="32" t="s">
        <v>309</v>
      </c>
      <c r="D61" s="5" t="s">
        <v>483</v>
      </c>
      <c r="E61" s="136"/>
      <c r="F61" s="121"/>
      <c r="G61" s="8" t="s">
        <v>613</v>
      </c>
    </row>
    <row r="62" spans="1:7">
      <c r="A62" s="161"/>
      <c r="B62" s="159" t="s">
        <v>484</v>
      </c>
      <c r="C62" s="32" t="s">
        <v>25</v>
      </c>
      <c r="D62" s="5" t="s">
        <v>496</v>
      </c>
      <c r="E62" s="130"/>
      <c r="F62" s="120" t="s">
        <v>713</v>
      </c>
      <c r="G62" s="8" t="s">
        <v>642</v>
      </c>
    </row>
    <row r="63" spans="1:7">
      <c r="A63" s="161"/>
      <c r="B63" s="160"/>
      <c r="C63" s="32" t="s">
        <v>26</v>
      </c>
      <c r="D63" s="5" t="s">
        <v>497</v>
      </c>
      <c r="E63" s="131"/>
      <c r="F63" s="121"/>
      <c r="G63" s="8" t="s">
        <v>614</v>
      </c>
    </row>
    <row r="64" spans="1:7">
      <c r="A64" s="161"/>
      <c r="B64" s="159" t="s">
        <v>495</v>
      </c>
      <c r="C64" s="32" t="s">
        <v>25</v>
      </c>
      <c r="D64" s="5" t="s">
        <v>498</v>
      </c>
      <c r="E64" s="130"/>
      <c r="F64" s="120" t="s">
        <v>714</v>
      </c>
      <c r="G64" s="8" t="s">
        <v>646</v>
      </c>
    </row>
    <row r="65" spans="1:7">
      <c r="A65" s="161"/>
      <c r="B65" s="160"/>
      <c r="C65" s="32" t="s">
        <v>309</v>
      </c>
      <c r="D65" s="5" t="s">
        <v>499</v>
      </c>
      <c r="E65" s="131"/>
      <c r="F65" s="121"/>
      <c r="G65" s="8" t="s">
        <v>615</v>
      </c>
    </row>
  </sheetData>
  <mergeCells count="91">
    <mergeCell ref="F42:F43"/>
    <mergeCell ref="E44:E45"/>
    <mergeCell ref="B22:B23"/>
    <mergeCell ref="B24:B25"/>
    <mergeCell ref="E22:E23"/>
    <mergeCell ref="E24:E25"/>
    <mergeCell ref="E46:E47"/>
    <mergeCell ref="B26:B27"/>
    <mergeCell ref="B36:B37"/>
    <mergeCell ref="B30:B31"/>
    <mergeCell ref="B32:B33"/>
    <mergeCell ref="E26:E27"/>
    <mergeCell ref="E28:E29"/>
    <mergeCell ref="E30:E31"/>
    <mergeCell ref="E32:E33"/>
    <mergeCell ref="E34:E35"/>
    <mergeCell ref="E38:E39"/>
    <mergeCell ref="E40:E41"/>
    <mergeCell ref="E42:E43"/>
    <mergeCell ref="E36:E37"/>
    <mergeCell ref="B42:B43"/>
    <mergeCell ref="B44:B45"/>
    <mergeCell ref="B56:B57"/>
    <mergeCell ref="A54:A65"/>
    <mergeCell ref="B54:B55"/>
    <mergeCell ref="B58:B59"/>
    <mergeCell ref="B64:B65"/>
    <mergeCell ref="B62:B63"/>
    <mergeCell ref="B60:B61"/>
    <mergeCell ref="A34:A45"/>
    <mergeCell ref="B50:B51"/>
    <mergeCell ref="B34:B35"/>
    <mergeCell ref="B38:B39"/>
    <mergeCell ref="B40:B41"/>
    <mergeCell ref="A46:A53"/>
    <mergeCell ref="B46:B47"/>
    <mergeCell ref="B48:B49"/>
    <mergeCell ref="B52:B53"/>
    <mergeCell ref="A1:G1"/>
    <mergeCell ref="B6:B7"/>
    <mergeCell ref="B18:B19"/>
    <mergeCell ref="B20:B21"/>
    <mergeCell ref="B4:B5"/>
    <mergeCell ref="B16:B17"/>
    <mergeCell ref="B8:B9"/>
    <mergeCell ref="B14:B15"/>
    <mergeCell ref="B10:B11"/>
    <mergeCell ref="E4:E5"/>
    <mergeCell ref="E6:E7"/>
    <mergeCell ref="E8:E9"/>
    <mergeCell ref="E20:E21"/>
    <mergeCell ref="B12:B13"/>
    <mergeCell ref="E10:E11"/>
    <mergeCell ref="A4:A21"/>
    <mergeCell ref="E64:E65"/>
    <mergeCell ref="E48:E49"/>
    <mergeCell ref="E50:E51"/>
    <mergeCell ref="E56:E57"/>
    <mergeCell ref="E58:E59"/>
    <mergeCell ref="E62:E63"/>
    <mergeCell ref="E52:E53"/>
    <mergeCell ref="E60:E61"/>
    <mergeCell ref="E54:E55"/>
    <mergeCell ref="A22:A33"/>
    <mergeCell ref="F6:F7"/>
    <mergeCell ref="F8:F9"/>
    <mergeCell ref="F20:F21"/>
    <mergeCell ref="F22:F23"/>
    <mergeCell ref="F24:F25"/>
    <mergeCell ref="F26:F27"/>
    <mergeCell ref="F28:F29"/>
    <mergeCell ref="F30:F31"/>
    <mergeCell ref="F32:F33"/>
    <mergeCell ref="B28:B29"/>
    <mergeCell ref="F10:F11"/>
    <mergeCell ref="F64:F65"/>
    <mergeCell ref="F4:F5"/>
    <mergeCell ref="F54:F55"/>
    <mergeCell ref="F56:F57"/>
    <mergeCell ref="F58:F59"/>
    <mergeCell ref="F60:F61"/>
    <mergeCell ref="F62:F63"/>
    <mergeCell ref="F44:F45"/>
    <mergeCell ref="F46:F47"/>
    <mergeCell ref="F48:F49"/>
    <mergeCell ref="F50:F51"/>
    <mergeCell ref="F52:F53"/>
    <mergeCell ref="F34:F35"/>
    <mergeCell ref="F36:F37"/>
    <mergeCell ref="F38:F39"/>
    <mergeCell ref="F40:F41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1"/>
  <sheetViews>
    <sheetView topLeftCell="A13" workbookViewId="0">
      <selection activeCell="C33" sqref="C33"/>
    </sheetView>
  </sheetViews>
  <sheetFormatPr defaultRowHeight="13.5"/>
  <cols>
    <col min="1" max="1" width="23.5703125" style="49" customWidth="1"/>
    <col min="2" max="2" width="19.7109375" style="49" bestFit="1" customWidth="1"/>
    <col min="3" max="3" width="46.85546875" style="49" bestFit="1" customWidth="1"/>
    <col min="4" max="5" width="5.7109375" style="49" bestFit="1" customWidth="1"/>
    <col min="6" max="6" width="7.5703125" style="49" bestFit="1" customWidth="1"/>
    <col min="7" max="7" width="26.85546875" style="49" bestFit="1" customWidth="1"/>
    <col min="8" max="16384" width="9.140625" style="48"/>
  </cols>
  <sheetData>
    <row r="1" spans="1:7" s="47" customFormat="1" ht="17.25">
      <c r="A1" s="166" t="s">
        <v>362</v>
      </c>
      <c r="B1" s="166"/>
      <c r="C1" s="166"/>
      <c r="D1" s="166"/>
      <c r="E1" s="166"/>
      <c r="F1" s="166"/>
      <c r="G1" s="166"/>
    </row>
    <row r="2" spans="1:7" ht="27">
      <c r="A2" s="3" t="s">
        <v>310</v>
      </c>
      <c r="B2" s="26" t="s">
        <v>359</v>
      </c>
      <c r="C2" s="3" t="s">
        <v>312</v>
      </c>
      <c r="D2" s="3" t="s">
        <v>313</v>
      </c>
      <c r="E2" s="3" t="s">
        <v>314</v>
      </c>
      <c r="F2" s="3" t="s">
        <v>315</v>
      </c>
      <c r="G2" s="3" t="s">
        <v>5</v>
      </c>
    </row>
    <row r="3" spans="1:7">
      <c r="A3" s="6" t="s">
        <v>321</v>
      </c>
      <c r="B3" s="6" t="s">
        <v>322</v>
      </c>
      <c r="C3" s="6" t="s">
        <v>323</v>
      </c>
      <c r="D3" s="10" t="s">
        <v>324</v>
      </c>
      <c r="E3" s="27">
        <v>9</v>
      </c>
      <c r="F3" s="6"/>
      <c r="G3" s="6"/>
    </row>
    <row r="4" spans="1:7">
      <c r="A4" s="6" t="s">
        <v>325</v>
      </c>
      <c r="B4" s="6" t="s">
        <v>326</v>
      </c>
      <c r="C4" s="6" t="s">
        <v>360</v>
      </c>
      <c r="D4" s="10" t="s">
        <v>261</v>
      </c>
      <c r="E4" s="27">
        <v>4</v>
      </c>
      <c r="F4" s="6"/>
      <c r="G4" s="7" t="s">
        <v>327</v>
      </c>
    </row>
    <row r="5" spans="1:7">
      <c r="A5" s="6" t="s">
        <v>328</v>
      </c>
      <c r="B5" s="6" t="s">
        <v>329</v>
      </c>
      <c r="C5" s="6" t="s">
        <v>361</v>
      </c>
      <c r="D5" s="10" t="s">
        <v>261</v>
      </c>
      <c r="E5" s="27">
        <v>4</v>
      </c>
      <c r="F5" s="6"/>
      <c r="G5" s="7" t="s">
        <v>327</v>
      </c>
    </row>
    <row r="6" spans="1:7">
      <c r="A6" s="6" t="s">
        <v>330</v>
      </c>
      <c r="B6" s="6" t="s">
        <v>331</v>
      </c>
      <c r="C6" s="6" t="s">
        <v>332</v>
      </c>
      <c r="D6" s="68" t="s">
        <v>572</v>
      </c>
      <c r="E6" s="27">
        <v>5</v>
      </c>
      <c r="F6" s="6"/>
      <c r="G6" s="7" t="s">
        <v>333</v>
      </c>
    </row>
    <row r="7" spans="1:7">
      <c r="A7" s="6" t="s">
        <v>334</v>
      </c>
      <c r="B7" s="6" t="s">
        <v>335</v>
      </c>
      <c r="C7" s="6" t="s">
        <v>334</v>
      </c>
      <c r="D7" s="65" t="s">
        <v>23</v>
      </c>
      <c r="E7" s="27">
        <v>8</v>
      </c>
      <c r="F7" s="6"/>
      <c r="G7" s="6" t="s">
        <v>378</v>
      </c>
    </row>
    <row r="8" spans="1:7">
      <c r="A8" s="6" t="s">
        <v>336</v>
      </c>
      <c r="B8" s="6" t="s">
        <v>337</v>
      </c>
      <c r="C8" s="6" t="s">
        <v>336</v>
      </c>
      <c r="D8" s="65" t="s">
        <v>23</v>
      </c>
      <c r="E8" s="27">
        <v>6</v>
      </c>
      <c r="F8" s="6"/>
      <c r="G8" s="6" t="s">
        <v>378</v>
      </c>
    </row>
    <row r="9" spans="1:7">
      <c r="A9" s="6" t="s">
        <v>338</v>
      </c>
      <c r="B9" s="6" t="s">
        <v>339</v>
      </c>
      <c r="C9" s="6" t="s">
        <v>340</v>
      </c>
      <c r="D9" s="65" t="s">
        <v>23</v>
      </c>
      <c r="E9" s="27">
        <v>6</v>
      </c>
      <c r="F9" s="6"/>
      <c r="G9" s="6" t="s">
        <v>378</v>
      </c>
    </row>
    <row r="10" spans="1:7">
      <c r="A10" s="6" t="s">
        <v>341</v>
      </c>
      <c r="B10" s="6" t="s">
        <v>342</v>
      </c>
      <c r="C10" s="6" t="s">
        <v>343</v>
      </c>
      <c r="D10" s="65" t="s">
        <v>23</v>
      </c>
      <c r="E10" s="27">
        <v>36</v>
      </c>
      <c r="F10" s="6"/>
      <c r="G10" s="6" t="s">
        <v>511</v>
      </c>
    </row>
    <row r="11" spans="1:7">
      <c r="A11" s="6" t="s">
        <v>344</v>
      </c>
      <c r="B11" s="6" t="s">
        <v>345</v>
      </c>
      <c r="C11" s="6" t="s">
        <v>346</v>
      </c>
      <c r="D11" s="10" t="s">
        <v>261</v>
      </c>
      <c r="E11" s="27">
        <v>12</v>
      </c>
      <c r="F11" s="6"/>
      <c r="G11" s="6"/>
    </row>
    <row r="12" spans="1:7">
      <c r="A12" s="6" t="s">
        <v>347</v>
      </c>
      <c r="B12" s="6" t="s">
        <v>348</v>
      </c>
      <c r="C12" s="6" t="s">
        <v>349</v>
      </c>
      <c r="D12" s="65" t="s">
        <v>567</v>
      </c>
      <c r="E12" s="27">
        <v>20</v>
      </c>
      <c r="F12" s="6"/>
      <c r="G12" s="6"/>
    </row>
    <row r="13" spans="1:7">
      <c r="A13" s="6" t="s">
        <v>350</v>
      </c>
      <c r="B13" s="6" t="s">
        <v>351</v>
      </c>
      <c r="C13" s="6" t="s">
        <v>352</v>
      </c>
      <c r="D13" s="10" t="s">
        <v>261</v>
      </c>
      <c r="E13" s="27">
        <v>8</v>
      </c>
      <c r="F13" s="6"/>
      <c r="G13" s="6"/>
    </row>
    <row r="14" spans="1:7">
      <c r="A14" s="6" t="s">
        <v>353</v>
      </c>
      <c r="B14" s="28" t="s">
        <v>354</v>
      </c>
      <c r="C14" s="6" t="s">
        <v>355</v>
      </c>
      <c r="D14" s="10" t="s">
        <v>261</v>
      </c>
      <c r="E14" s="27">
        <v>3</v>
      </c>
      <c r="F14" s="6"/>
      <c r="G14" s="7" t="s">
        <v>356</v>
      </c>
    </row>
    <row r="15" spans="1:7">
      <c r="A15" s="45" t="s">
        <v>258</v>
      </c>
      <c r="B15" s="45" t="s">
        <v>259</v>
      </c>
      <c r="C15" s="45" t="s">
        <v>260</v>
      </c>
      <c r="D15" s="30" t="s">
        <v>261</v>
      </c>
      <c r="E15" s="31"/>
      <c r="F15" s="31">
        <v>3</v>
      </c>
      <c r="G15" s="7" t="s">
        <v>357</v>
      </c>
    </row>
    <row r="16" spans="1:7">
      <c r="A16" s="45" t="s">
        <v>262</v>
      </c>
      <c r="B16" s="45" t="s">
        <v>263</v>
      </c>
      <c r="C16" s="45" t="s">
        <v>264</v>
      </c>
      <c r="D16" s="30" t="s">
        <v>261</v>
      </c>
      <c r="E16" s="31"/>
      <c r="F16" s="31">
        <v>3</v>
      </c>
      <c r="G16" s="7" t="s">
        <v>358</v>
      </c>
    </row>
    <row r="17" spans="1:7">
      <c r="A17" s="45" t="s">
        <v>265</v>
      </c>
      <c r="B17" s="45" t="s">
        <v>266</v>
      </c>
      <c r="C17" s="45" t="s">
        <v>267</v>
      </c>
      <c r="D17" s="30" t="s">
        <v>261</v>
      </c>
      <c r="E17" s="31"/>
      <c r="F17" s="31">
        <v>16</v>
      </c>
      <c r="G17" s="6"/>
    </row>
    <row r="18" spans="1:7">
      <c r="A18" s="45" t="s">
        <v>268</v>
      </c>
      <c r="B18" s="45" t="s">
        <v>269</v>
      </c>
      <c r="C18" s="45" t="s">
        <v>270</v>
      </c>
      <c r="D18" s="30" t="s">
        <v>261</v>
      </c>
      <c r="E18" s="31"/>
      <c r="F18" s="31">
        <v>15</v>
      </c>
      <c r="G18" s="6"/>
    </row>
    <row r="19" spans="1:7">
      <c r="A19" s="45" t="s">
        <v>271</v>
      </c>
      <c r="B19" s="45" t="s">
        <v>272</v>
      </c>
      <c r="C19" s="45" t="s">
        <v>273</v>
      </c>
      <c r="D19" s="30" t="s">
        <v>261</v>
      </c>
      <c r="E19" s="31"/>
      <c r="F19" s="31">
        <v>15</v>
      </c>
      <c r="G19" s="6"/>
    </row>
    <row r="20" spans="1:7">
      <c r="A20" s="45" t="s">
        <v>274</v>
      </c>
      <c r="B20" s="45" t="s">
        <v>275</v>
      </c>
      <c r="C20" s="45" t="s">
        <v>276</v>
      </c>
      <c r="D20" s="30" t="s">
        <v>261</v>
      </c>
      <c r="E20" s="31"/>
      <c r="F20" s="31">
        <v>64</v>
      </c>
      <c r="G20" s="6"/>
    </row>
    <row r="21" spans="1:7" s="47" customFormat="1">
      <c r="A21" s="165" t="s">
        <v>320</v>
      </c>
      <c r="B21" s="165"/>
      <c r="C21" s="61"/>
      <c r="D21" s="61"/>
      <c r="E21" s="61">
        <f>SUM(E3:E20)</f>
        <v>121</v>
      </c>
      <c r="F21" s="62"/>
      <c r="G21" s="62"/>
    </row>
    <row r="24" spans="1:7" s="47" customFormat="1" ht="17.25">
      <c r="A24" s="166" t="s">
        <v>571</v>
      </c>
      <c r="B24" s="166"/>
      <c r="C24" s="166"/>
      <c r="D24" s="166"/>
      <c r="E24" s="166"/>
      <c r="F24" s="166"/>
      <c r="G24" s="166"/>
    </row>
    <row r="25" spans="1:7" s="47" customFormat="1" ht="27">
      <c r="A25" s="3" t="s">
        <v>310</v>
      </c>
      <c r="B25" s="26" t="s">
        <v>359</v>
      </c>
      <c r="C25" s="3" t="s">
        <v>312</v>
      </c>
      <c r="D25" s="3" t="s">
        <v>313</v>
      </c>
      <c r="E25" s="3" t="s">
        <v>314</v>
      </c>
      <c r="F25" s="3" t="s">
        <v>315</v>
      </c>
      <c r="G25" s="3" t="s">
        <v>5</v>
      </c>
    </row>
    <row r="26" spans="1:7" s="47" customFormat="1">
      <c r="A26" s="6" t="s">
        <v>363</v>
      </c>
      <c r="B26" s="6" t="s">
        <v>364</v>
      </c>
      <c r="C26" s="6" t="s">
        <v>547</v>
      </c>
      <c r="D26" s="10" t="s">
        <v>261</v>
      </c>
      <c r="E26" s="27">
        <v>1</v>
      </c>
      <c r="F26" s="27"/>
      <c r="G26" s="7"/>
    </row>
    <row r="27" spans="1:7" s="47" customFormat="1">
      <c r="A27" s="6" t="s">
        <v>365</v>
      </c>
      <c r="B27" s="6" t="s">
        <v>366</v>
      </c>
      <c r="C27" s="6" t="s">
        <v>545</v>
      </c>
      <c r="D27" s="10" t="s">
        <v>54</v>
      </c>
      <c r="E27" s="27">
        <v>2</v>
      </c>
      <c r="F27" s="27"/>
      <c r="G27" s="7" t="s">
        <v>367</v>
      </c>
    </row>
    <row r="28" spans="1:7" s="47" customFormat="1">
      <c r="A28" s="6" t="s">
        <v>368</v>
      </c>
      <c r="B28" s="6" t="s">
        <v>369</v>
      </c>
      <c r="C28" s="6" t="s">
        <v>546</v>
      </c>
      <c r="D28" s="10" t="s">
        <v>54</v>
      </c>
      <c r="E28" s="27">
        <v>4</v>
      </c>
      <c r="F28" s="27"/>
      <c r="G28" s="7" t="s">
        <v>367</v>
      </c>
    </row>
    <row r="29" spans="1:7" s="47" customFormat="1">
      <c r="A29" s="6" t="s">
        <v>370</v>
      </c>
      <c r="B29" s="6" t="s">
        <v>371</v>
      </c>
      <c r="C29" s="6" t="s">
        <v>548</v>
      </c>
      <c r="D29" s="10" t="s">
        <v>54</v>
      </c>
      <c r="E29" s="27">
        <v>32</v>
      </c>
      <c r="F29" s="27"/>
      <c r="G29" s="7" t="s">
        <v>367</v>
      </c>
    </row>
    <row r="30" spans="1:7" s="47" customFormat="1">
      <c r="A30" s="6" t="s">
        <v>372</v>
      </c>
      <c r="B30" s="6" t="s">
        <v>373</v>
      </c>
      <c r="C30" s="6"/>
      <c r="D30" s="64" t="s">
        <v>54</v>
      </c>
      <c r="E30" s="27">
        <v>1</v>
      </c>
      <c r="F30" s="27"/>
      <c r="G30" s="6"/>
    </row>
    <row r="31" spans="1:7" s="47" customFormat="1">
      <c r="A31" s="6" t="s">
        <v>374</v>
      </c>
      <c r="B31" s="6" t="s">
        <v>375</v>
      </c>
      <c r="C31" s="6"/>
      <c r="D31" s="64" t="s">
        <v>54</v>
      </c>
      <c r="E31" s="27">
        <v>1</v>
      </c>
      <c r="F31" s="27"/>
      <c r="G31" s="6" t="s">
        <v>376</v>
      </c>
    </row>
    <row r="32" spans="1:7" s="47" customFormat="1">
      <c r="A32" s="6" t="s">
        <v>12</v>
      </c>
      <c r="B32" s="6" t="s">
        <v>377</v>
      </c>
      <c r="C32" s="6"/>
      <c r="D32" s="10" t="s">
        <v>54</v>
      </c>
      <c r="E32" s="27">
        <v>8</v>
      </c>
      <c r="F32" s="27"/>
      <c r="G32" s="6"/>
    </row>
    <row r="33" spans="1:7">
      <c r="A33" s="6" t="s">
        <v>258</v>
      </c>
      <c r="B33" s="6" t="s">
        <v>747</v>
      </c>
      <c r="C33" s="6"/>
      <c r="D33" s="10" t="s">
        <v>261</v>
      </c>
      <c r="E33" s="27">
        <v>3</v>
      </c>
      <c r="F33" s="27"/>
      <c r="G33" s="7" t="s">
        <v>357</v>
      </c>
    </row>
    <row r="34" spans="1:7">
      <c r="A34" s="6" t="s">
        <v>262</v>
      </c>
      <c r="B34" s="6" t="s">
        <v>748</v>
      </c>
      <c r="C34" s="6"/>
      <c r="D34" s="10" t="s">
        <v>261</v>
      </c>
      <c r="E34" s="27">
        <v>3</v>
      </c>
      <c r="F34" s="27"/>
      <c r="G34" s="7" t="s">
        <v>358</v>
      </c>
    </row>
    <row r="35" spans="1:7">
      <c r="A35" s="6" t="s">
        <v>265</v>
      </c>
      <c r="B35" s="6" t="s">
        <v>266</v>
      </c>
      <c r="C35" s="6"/>
      <c r="D35" s="10" t="s">
        <v>261</v>
      </c>
      <c r="E35" s="27">
        <v>20</v>
      </c>
      <c r="F35" s="27"/>
      <c r="G35" s="6"/>
    </row>
    <row r="36" spans="1:7">
      <c r="A36" s="6" t="s">
        <v>268</v>
      </c>
      <c r="B36" s="6" t="s">
        <v>269</v>
      </c>
      <c r="C36" s="6"/>
      <c r="D36" s="10" t="s">
        <v>261</v>
      </c>
      <c r="E36" s="27">
        <v>15</v>
      </c>
      <c r="F36" s="27"/>
      <c r="G36" s="6"/>
    </row>
    <row r="37" spans="1:7">
      <c r="A37" s="6" t="s">
        <v>271</v>
      </c>
      <c r="B37" s="6" t="s">
        <v>272</v>
      </c>
      <c r="C37" s="6"/>
      <c r="D37" s="10" t="s">
        <v>261</v>
      </c>
      <c r="E37" s="27">
        <v>15</v>
      </c>
      <c r="F37" s="27"/>
      <c r="G37" s="6"/>
    </row>
    <row r="38" spans="1:7">
      <c r="A38" s="75" t="s">
        <v>722</v>
      </c>
      <c r="B38" s="75" t="s">
        <v>723</v>
      </c>
      <c r="C38" s="75"/>
      <c r="D38" s="76" t="s">
        <v>724</v>
      </c>
      <c r="E38" s="53">
        <v>5</v>
      </c>
      <c r="F38" s="53"/>
      <c r="G38" s="75"/>
    </row>
    <row r="39" spans="1:7" s="47" customFormat="1">
      <c r="A39" s="167" t="s">
        <v>320</v>
      </c>
      <c r="B39" s="168"/>
      <c r="C39" s="169"/>
      <c r="D39" s="61"/>
      <c r="E39" s="61">
        <f>SUM(E26:E38)</f>
        <v>110</v>
      </c>
      <c r="F39" s="61"/>
      <c r="G39" s="62"/>
    </row>
    <row r="40" spans="1:7" s="47" customFormat="1"/>
    <row r="41" spans="1:7" s="47" customFormat="1"/>
  </sheetData>
  <mergeCells count="4">
    <mergeCell ref="A21:B21"/>
    <mergeCell ref="A1:G1"/>
    <mergeCell ref="A39:C39"/>
    <mergeCell ref="A24:G24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5"/>
  <sheetViews>
    <sheetView topLeftCell="A10" workbookViewId="0">
      <selection activeCell="A33" sqref="A33:B33"/>
    </sheetView>
  </sheetViews>
  <sheetFormatPr defaultRowHeight="13.5"/>
  <cols>
    <col min="1" max="1" width="11.140625" style="47" bestFit="1" customWidth="1"/>
    <col min="2" max="2" width="16" style="47" bestFit="1" customWidth="1"/>
    <col min="3" max="3" width="15.5703125" style="47" bestFit="1" customWidth="1"/>
    <col min="4" max="4" width="52.28515625" style="47" bestFit="1" customWidth="1"/>
    <col min="5" max="6" width="5.7109375" style="47" bestFit="1" customWidth="1"/>
    <col min="7" max="7" width="7.42578125" style="47" bestFit="1" customWidth="1"/>
    <col min="8" max="8" width="28.7109375" style="47" bestFit="1" customWidth="1"/>
    <col min="9" max="16384" width="9.140625" style="47"/>
  </cols>
  <sheetData>
    <row r="1" spans="1:8" ht="17.25">
      <c r="A1" s="175" t="s">
        <v>654</v>
      </c>
      <c r="B1" s="175"/>
      <c r="C1" s="175"/>
      <c r="D1" s="175"/>
      <c r="E1" s="175"/>
      <c r="F1" s="175"/>
      <c r="G1" s="175"/>
      <c r="H1" s="175"/>
    </row>
    <row r="2" spans="1:8">
      <c r="A2" s="176" t="s">
        <v>653</v>
      </c>
      <c r="B2" s="176"/>
      <c r="C2" s="176"/>
      <c r="D2" s="176"/>
      <c r="E2" s="176"/>
      <c r="F2" s="176"/>
      <c r="G2" s="176"/>
      <c r="H2" s="176"/>
    </row>
    <row r="3" spans="1:8">
      <c r="A3" s="177" t="s">
        <v>655</v>
      </c>
      <c r="B3" s="178"/>
      <c r="C3" s="3" t="s">
        <v>656</v>
      </c>
      <c r="D3" s="3" t="s">
        <v>657</v>
      </c>
      <c r="E3" s="3" t="s">
        <v>658</v>
      </c>
      <c r="F3" s="3" t="s">
        <v>659</v>
      </c>
      <c r="G3" s="3" t="s">
        <v>660</v>
      </c>
      <c r="H3" s="3" t="s">
        <v>661</v>
      </c>
    </row>
    <row r="4" spans="1:8">
      <c r="A4" s="170" t="s">
        <v>729</v>
      </c>
      <c r="B4" s="171"/>
      <c r="C4" s="6" t="s">
        <v>730</v>
      </c>
      <c r="D4" s="6"/>
      <c r="E4" s="78"/>
      <c r="F4" s="78">
        <f>공통헤더!E21</f>
        <v>121</v>
      </c>
      <c r="G4" s="6"/>
      <c r="H4" s="6"/>
    </row>
    <row r="5" spans="1:8">
      <c r="A5" s="167" t="s">
        <v>664</v>
      </c>
      <c r="B5" s="168"/>
      <c r="C5" s="169"/>
      <c r="D5" s="72"/>
      <c r="E5" s="71"/>
      <c r="F5" s="71">
        <f>SUM(F4)</f>
        <v>121</v>
      </c>
      <c r="G5" s="62"/>
      <c r="H5" s="62"/>
    </row>
    <row r="8" spans="1:8" ht="17.25">
      <c r="A8" s="175" t="s">
        <v>665</v>
      </c>
      <c r="B8" s="175"/>
      <c r="C8" s="175"/>
      <c r="D8" s="175"/>
      <c r="E8" s="175"/>
      <c r="F8" s="175"/>
      <c r="G8" s="175"/>
      <c r="H8" s="175"/>
    </row>
    <row r="9" spans="1:8">
      <c r="A9" s="176" t="s">
        <v>666</v>
      </c>
      <c r="B9" s="176"/>
      <c r="C9" s="176"/>
      <c r="D9" s="176"/>
      <c r="E9" s="176"/>
      <c r="F9" s="176"/>
      <c r="G9" s="176"/>
      <c r="H9" s="176"/>
    </row>
    <row r="10" spans="1:8">
      <c r="A10" s="177" t="s">
        <v>655</v>
      </c>
      <c r="B10" s="178"/>
      <c r="C10" s="3" t="s">
        <v>656</v>
      </c>
      <c r="D10" s="3" t="s">
        <v>657</v>
      </c>
      <c r="E10" s="3" t="s">
        <v>658</v>
      </c>
      <c r="F10" s="3" t="s">
        <v>659</v>
      </c>
      <c r="G10" s="3" t="s">
        <v>660</v>
      </c>
      <c r="H10" s="3" t="s">
        <v>661</v>
      </c>
    </row>
    <row r="11" spans="1:8">
      <c r="A11" s="170" t="s">
        <v>662</v>
      </c>
      <c r="B11" s="171"/>
      <c r="C11" s="6" t="s">
        <v>663</v>
      </c>
      <c r="D11" s="6"/>
      <c r="E11" s="74"/>
      <c r="F11" s="74">
        <f>공통헤더!E21</f>
        <v>121</v>
      </c>
      <c r="G11" s="6"/>
      <c r="H11" s="6"/>
    </row>
    <row r="12" spans="1:8">
      <c r="A12" s="73" t="s">
        <v>667</v>
      </c>
      <c r="B12" s="6" t="s">
        <v>668</v>
      </c>
      <c r="C12" s="6"/>
      <c r="D12" s="28" t="s">
        <v>668</v>
      </c>
      <c r="E12" s="74" t="s">
        <v>669</v>
      </c>
      <c r="F12" s="27">
        <v>105</v>
      </c>
      <c r="G12" s="6"/>
      <c r="H12" s="77" t="s">
        <v>670</v>
      </c>
    </row>
    <row r="13" spans="1:8">
      <c r="A13" s="167" t="s">
        <v>664</v>
      </c>
      <c r="B13" s="168"/>
      <c r="C13" s="169"/>
      <c r="D13" s="72"/>
      <c r="E13" s="71"/>
      <c r="F13" s="63">
        <f>SUM(F11:F12)</f>
        <v>226</v>
      </c>
      <c r="G13" s="62"/>
      <c r="H13" s="62"/>
    </row>
    <row r="14" spans="1:8">
      <c r="A14" s="172" t="s">
        <v>671</v>
      </c>
      <c r="B14" s="173"/>
      <c r="C14" s="173"/>
      <c r="D14" s="173"/>
      <c r="E14" s="173"/>
      <c r="F14" s="173"/>
      <c r="G14" s="173"/>
      <c r="H14" s="174"/>
    </row>
    <row r="15" spans="1:8">
      <c r="A15" s="177" t="s">
        <v>655</v>
      </c>
      <c r="B15" s="178"/>
      <c r="C15" s="3" t="s">
        <v>656</v>
      </c>
      <c r="D15" s="3" t="s">
        <v>657</v>
      </c>
      <c r="E15" s="3" t="s">
        <v>658</v>
      </c>
      <c r="F15" s="3" t="s">
        <v>659</v>
      </c>
      <c r="G15" s="3" t="s">
        <v>660</v>
      </c>
      <c r="H15" s="3" t="s">
        <v>661</v>
      </c>
    </row>
    <row r="16" spans="1:8">
      <c r="A16" s="170" t="s">
        <v>662</v>
      </c>
      <c r="B16" s="171"/>
      <c r="C16" s="6" t="s">
        <v>663</v>
      </c>
      <c r="D16" s="6"/>
      <c r="E16" s="74"/>
      <c r="F16" s="74">
        <f>공통헤더!E21</f>
        <v>121</v>
      </c>
      <c r="G16" s="6"/>
      <c r="H16" s="6"/>
    </row>
    <row r="17" spans="1:8">
      <c r="A17" s="167" t="s">
        <v>664</v>
      </c>
      <c r="B17" s="168"/>
      <c r="C17" s="169"/>
      <c r="D17" s="72"/>
      <c r="E17" s="71"/>
      <c r="F17" s="63">
        <f>SUM(F16:F16)</f>
        <v>121</v>
      </c>
      <c r="G17" s="62"/>
      <c r="H17" s="62"/>
    </row>
    <row r="20" spans="1:8" ht="17.25">
      <c r="A20" s="175" t="s">
        <v>721</v>
      </c>
      <c r="B20" s="175"/>
      <c r="C20" s="175"/>
      <c r="D20" s="175"/>
      <c r="E20" s="175"/>
      <c r="F20" s="175"/>
      <c r="G20" s="175"/>
      <c r="H20" s="175"/>
    </row>
    <row r="21" spans="1:8">
      <c r="A21" s="176" t="s">
        <v>672</v>
      </c>
      <c r="B21" s="176"/>
      <c r="C21" s="176"/>
      <c r="D21" s="176"/>
      <c r="E21" s="176"/>
      <c r="F21" s="176"/>
      <c r="G21" s="176"/>
      <c r="H21" s="176"/>
    </row>
    <row r="22" spans="1:8">
      <c r="A22" s="176" t="s">
        <v>673</v>
      </c>
      <c r="B22" s="176"/>
      <c r="C22" s="176"/>
      <c r="D22" s="176"/>
      <c r="E22" s="176"/>
      <c r="F22" s="176"/>
      <c r="G22" s="176"/>
      <c r="H22" s="176"/>
    </row>
    <row r="23" spans="1:8">
      <c r="A23" s="177" t="s">
        <v>655</v>
      </c>
      <c r="B23" s="178"/>
      <c r="C23" s="3" t="s">
        <v>656</v>
      </c>
      <c r="D23" s="3" t="s">
        <v>657</v>
      </c>
      <c r="E23" s="3" t="s">
        <v>658</v>
      </c>
      <c r="F23" s="3" t="s">
        <v>659</v>
      </c>
      <c r="G23" s="3" t="s">
        <v>660</v>
      </c>
      <c r="H23" s="3" t="s">
        <v>661</v>
      </c>
    </row>
    <row r="26" spans="1:8" ht="17.25">
      <c r="A26" s="175" t="s">
        <v>738</v>
      </c>
      <c r="B26" s="175"/>
      <c r="C26" s="175"/>
      <c r="D26" s="175"/>
      <c r="E26" s="175"/>
      <c r="F26" s="175"/>
      <c r="G26" s="175"/>
      <c r="H26" s="175"/>
    </row>
    <row r="27" spans="1:8">
      <c r="A27" s="176" t="s">
        <v>739</v>
      </c>
      <c r="B27" s="176"/>
      <c r="C27" s="176"/>
      <c r="D27" s="176"/>
      <c r="E27" s="176"/>
      <c r="F27" s="176"/>
      <c r="G27" s="176"/>
      <c r="H27" s="176"/>
    </row>
    <row r="28" spans="1:8">
      <c r="A28" s="177" t="s">
        <v>165</v>
      </c>
      <c r="B28" s="178"/>
      <c r="C28" s="3" t="s">
        <v>131</v>
      </c>
      <c r="D28" s="3" t="s">
        <v>43</v>
      </c>
      <c r="E28" s="3" t="s">
        <v>55</v>
      </c>
      <c r="F28" s="3" t="s">
        <v>659</v>
      </c>
      <c r="G28" s="3" t="s">
        <v>660</v>
      </c>
      <c r="H28" s="3" t="s">
        <v>661</v>
      </c>
    </row>
    <row r="29" spans="1:8">
      <c r="A29" s="170" t="s">
        <v>7</v>
      </c>
      <c r="B29" s="171"/>
      <c r="C29" s="6" t="s">
        <v>8</v>
      </c>
      <c r="D29" s="6"/>
      <c r="E29" s="78"/>
      <c r="F29" s="78">
        <f>공통헤더!E39</f>
        <v>110</v>
      </c>
      <c r="G29" s="6"/>
      <c r="H29" s="6"/>
    </row>
    <row r="30" spans="1:8">
      <c r="A30" s="89" t="s">
        <v>667</v>
      </c>
      <c r="B30" s="6" t="s">
        <v>668</v>
      </c>
      <c r="C30" s="6"/>
      <c r="D30" s="28" t="s">
        <v>668</v>
      </c>
      <c r="E30" s="78" t="s">
        <v>23</v>
      </c>
      <c r="F30" s="27">
        <v>105</v>
      </c>
      <c r="G30" s="6"/>
      <c r="H30" s="77" t="s">
        <v>670</v>
      </c>
    </row>
    <row r="31" spans="1:8">
      <c r="A31" s="167" t="s">
        <v>664</v>
      </c>
      <c r="B31" s="168"/>
      <c r="C31" s="169"/>
      <c r="D31" s="88"/>
      <c r="E31" s="87"/>
      <c r="F31" s="63">
        <f>SUM(F29:F30)</f>
        <v>215</v>
      </c>
      <c r="G31" s="62"/>
      <c r="H31" s="62"/>
    </row>
    <row r="32" spans="1:8">
      <c r="A32" s="172" t="s">
        <v>740</v>
      </c>
      <c r="B32" s="173"/>
      <c r="C32" s="173"/>
      <c r="D32" s="173"/>
      <c r="E32" s="173"/>
      <c r="F32" s="173"/>
      <c r="G32" s="173"/>
      <c r="H32" s="174"/>
    </row>
    <row r="33" spans="1:8">
      <c r="A33" s="177" t="s">
        <v>165</v>
      </c>
      <c r="B33" s="178"/>
      <c r="C33" s="3" t="s">
        <v>131</v>
      </c>
      <c r="D33" s="3" t="s">
        <v>43</v>
      </c>
      <c r="E33" s="3" t="s">
        <v>55</v>
      </c>
      <c r="F33" s="3" t="s">
        <v>659</v>
      </c>
      <c r="G33" s="3" t="s">
        <v>660</v>
      </c>
      <c r="H33" s="3" t="s">
        <v>661</v>
      </c>
    </row>
    <row r="34" spans="1:8">
      <c r="A34" s="170" t="s">
        <v>7</v>
      </c>
      <c r="B34" s="171"/>
      <c r="C34" s="6" t="s">
        <v>8</v>
      </c>
      <c r="D34" s="6"/>
      <c r="E34" s="78"/>
      <c r="F34" s="78">
        <f>공통헤더!E39</f>
        <v>110</v>
      </c>
      <c r="G34" s="6"/>
      <c r="H34" s="6"/>
    </row>
    <row r="35" spans="1:8">
      <c r="A35" s="167" t="s">
        <v>664</v>
      </c>
      <c r="B35" s="168"/>
      <c r="C35" s="169"/>
      <c r="D35" s="88"/>
      <c r="E35" s="87"/>
      <c r="F35" s="63">
        <f>SUM(F34:F34)</f>
        <v>110</v>
      </c>
      <c r="G35" s="62"/>
      <c r="H35" s="62"/>
    </row>
  </sheetData>
  <mergeCells count="27">
    <mergeCell ref="A32:H32"/>
    <mergeCell ref="A33:B33"/>
    <mergeCell ref="A34:B34"/>
    <mergeCell ref="A35:C35"/>
    <mergeCell ref="A26:H26"/>
    <mergeCell ref="A27:H27"/>
    <mergeCell ref="A28:B28"/>
    <mergeCell ref="A29:B29"/>
    <mergeCell ref="A31:C31"/>
    <mergeCell ref="A17:C17"/>
    <mergeCell ref="A20:H20"/>
    <mergeCell ref="A21:H21"/>
    <mergeCell ref="A22:H22"/>
    <mergeCell ref="A23:B23"/>
    <mergeCell ref="A11:B11"/>
    <mergeCell ref="A14:H14"/>
    <mergeCell ref="A16:B16"/>
    <mergeCell ref="A1:H1"/>
    <mergeCell ref="A2:H2"/>
    <mergeCell ref="A3:B3"/>
    <mergeCell ref="A10:B10"/>
    <mergeCell ref="A8:H8"/>
    <mergeCell ref="A5:C5"/>
    <mergeCell ref="A9:H9"/>
    <mergeCell ref="A13:C13"/>
    <mergeCell ref="A15:B15"/>
    <mergeCell ref="A4:B4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9"/>
  <sheetViews>
    <sheetView topLeftCell="A40" workbookViewId="0">
      <selection activeCell="D23" sqref="D23"/>
    </sheetView>
  </sheetViews>
  <sheetFormatPr defaultRowHeight="13.5"/>
  <cols>
    <col min="1" max="1" width="8.5703125" style="47" bestFit="1" customWidth="1"/>
    <col min="2" max="2" width="20" style="47" bestFit="1" customWidth="1"/>
    <col min="3" max="3" width="21.85546875" style="47" bestFit="1" customWidth="1"/>
    <col min="4" max="4" width="56.7109375" style="47" bestFit="1" customWidth="1"/>
    <col min="5" max="6" width="5.42578125" style="47" bestFit="1" customWidth="1"/>
    <col min="7" max="7" width="8" style="47" bestFit="1" customWidth="1"/>
    <col min="8" max="8" width="31.7109375" style="47" bestFit="1" customWidth="1"/>
    <col min="9" max="12" width="9.140625" style="47" customWidth="1"/>
    <col min="13" max="16384" width="9.140625" style="47"/>
  </cols>
  <sheetData>
    <row r="1" spans="1:8" ht="17.25">
      <c r="A1" s="182" t="s">
        <v>718</v>
      </c>
      <c r="B1" s="182"/>
      <c r="C1" s="182"/>
      <c r="D1" s="182"/>
      <c r="E1" s="182"/>
      <c r="F1" s="182"/>
      <c r="G1" s="182"/>
      <c r="H1" s="182"/>
    </row>
    <row r="2" spans="1:8">
      <c r="A2" s="176" t="s">
        <v>381</v>
      </c>
      <c r="B2" s="176"/>
      <c r="C2" s="176"/>
      <c r="D2" s="176"/>
      <c r="E2" s="176"/>
      <c r="F2" s="176"/>
      <c r="G2" s="176"/>
      <c r="H2" s="176"/>
    </row>
    <row r="3" spans="1:8">
      <c r="A3" s="172" t="s">
        <v>382</v>
      </c>
      <c r="B3" s="173"/>
      <c r="C3" s="173"/>
      <c r="D3" s="173"/>
      <c r="E3" s="173"/>
      <c r="F3" s="173"/>
      <c r="G3" s="173"/>
      <c r="H3" s="174"/>
    </row>
    <row r="6" spans="1:8" ht="17.25">
      <c r="A6" s="182" t="s">
        <v>461</v>
      </c>
      <c r="B6" s="182"/>
      <c r="C6" s="182"/>
      <c r="D6" s="182"/>
      <c r="E6" s="182"/>
      <c r="F6" s="182"/>
      <c r="G6" s="182"/>
      <c r="H6" s="182"/>
    </row>
    <row r="7" spans="1:8" ht="16.5" customHeight="1">
      <c r="A7" s="172" t="s">
        <v>716</v>
      </c>
      <c r="B7" s="173"/>
      <c r="C7" s="173"/>
      <c r="D7" s="173"/>
      <c r="E7" s="173"/>
      <c r="F7" s="173"/>
      <c r="G7" s="173"/>
      <c r="H7" s="174"/>
    </row>
    <row r="8" spans="1:8">
      <c r="A8" s="177" t="s">
        <v>1</v>
      </c>
      <c r="B8" s="178"/>
      <c r="C8" s="3" t="s">
        <v>2</v>
      </c>
      <c r="D8" s="3" t="s">
        <v>0</v>
      </c>
      <c r="E8" s="3" t="s">
        <v>3</v>
      </c>
      <c r="F8" s="3" t="s">
        <v>4</v>
      </c>
      <c r="G8" s="3" t="s">
        <v>9</v>
      </c>
      <c r="H8" s="3" t="s">
        <v>5</v>
      </c>
    </row>
    <row r="9" spans="1:8">
      <c r="A9" s="170" t="s">
        <v>7</v>
      </c>
      <c r="B9" s="171"/>
      <c r="C9" s="6" t="s">
        <v>8</v>
      </c>
      <c r="D9" s="6"/>
      <c r="E9" s="52"/>
      <c r="F9" s="52">
        <f>공통헤더!E21</f>
        <v>121</v>
      </c>
      <c r="G9" s="6"/>
      <c r="H9" s="6"/>
    </row>
    <row r="10" spans="1:8">
      <c r="A10" s="167" t="s">
        <v>6</v>
      </c>
      <c r="B10" s="168"/>
      <c r="C10" s="169"/>
      <c r="D10" s="60"/>
      <c r="E10" s="61"/>
      <c r="F10" s="63">
        <f>SUM(F9:F9)</f>
        <v>121</v>
      </c>
      <c r="G10" s="62"/>
      <c r="H10" s="62"/>
    </row>
    <row r="11" spans="1:8" ht="13.5" customHeight="1">
      <c r="A11" s="172" t="s">
        <v>389</v>
      </c>
      <c r="B11" s="173"/>
      <c r="C11" s="173"/>
      <c r="D11" s="173"/>
      <c r="E11" s="173"/>
      <c r="F11" s="173"/>
      <c r="G11" s="173"/>
      <c r="H11" s="174"/>
    </row>
    <row r="12" spans="1:8">
      <c r="A12" s="177" t="s">
        <v>1</v>
      </c>
      <c r="B12" s="178"/>
      <c r="C12" s="3" t="s">
        <v>2</v>
      </c>
      <c r="D12" s="3" t="s">
        <v>0</v>
      </c>
      <c r="E12" s="3" t="s">
        <v>3</v>
      </c>
      <c r="F12" s="3" t="s">
        <v>4</v>
      </c>
      <c r="G12" s="3" t="s">
        <v>9</v>
      </c>
      <c r="H12" s="3" t="s">
        <v>5</v>
      </c>
    </row>
    <row r="13" spans="1:8">
      <c r="A13" s="170" t="s">
        <v>7</v>
      </c>
      <c r="B13" s="171"/>
      <c r="C13" s="6" t="s">
        <v>8</v>
      </c>
      <c r="D13" s="6"/>
      <c r="E13" s="55"/>
      <c r="F13" s="55">
        <f>공통헤더!E21</f>
        <v>121</v>
      </c>
      <c r="G13" s="6"/>
      <c r="H13" s="6"/>
    </row>
    <row r="14" spans="1:8">
      <c r="A14" s="66" t="s">
        <v>31</v>
      </c>
      <c r="B14" s="6" t="s">
        <v>12</v>
      </c>
      <c r="C14" s="6" t="s">
        <v>377</v>
      </c>
      <c r="D14" s="6"/>
      <c r="E14" s="66" t="s">
        <v>54</v>
      </c>
      <c r="F14" s="27">
        <v>8</v>
      </c>
      <c r="G14" s="6"/>
      <c r="H14" s="67"/>
    </row>
    <row r="15" spans="1:8">
      <c r="A15" s="55" t="s">
        <v>31</v>
      </c>
      <c r="B15" s="6" t="s">
        <v>16</v>
      </c>
      <c r="C15" s="6" t="s">
        <v>383</v>
      </c>
      <c r="D15" s="6"/>
      <c r="E15" s="55" t="s">
        <v>11</v>
      </c>
      <c r="F15" s="27">
        <v>3</v>
      </c>
      <c r="G15" s="6" t="s">
        <v>143</v>
      </c>
      <c r="H15" s="6" t="s">
        <v>144</v>
      </c>
    </row>
    <row r="16" spans="1:8">
      <c r="A16" s="179" t="s">
        <v>141</v>
      </c>
      <c r="B16" s="6" t="s">
        <v>384</v>
      </c>
      <c r="C16" s="6" t="s">
        <v>240</v>
      </c>
      <c r="D16" s="6" t="s">
        <v>385</v>
      </c>
      <c r="E16" s="55" t="s">
        <v>54</v>
      </c>
      <c r="F16" s="27">
        <v>3</v>
      </c>
      <c r="G16" s="6"/>
      <c r="H16" s="7" t="s">
        <v>66</v>
      </c>
    </row>
    <row r="17" spans="1:8">
      <c r="A17" s="180"/>
      <c r="B17" s="6" t="s">
        <v>14</v>
      </c>
      <c r="C17" s="6" t="s">
        <v>19</v>
      </c>
      <c r="D17" s="6" t="s">
        <v>386</v>
      </c>
      <c r="E17" s="55" t="s">
        <v>11</v>
      </c>
      <c r="F17" s="27">
        <v>3</v>
      </c>
      <c r="G17" s="6"/>
      <c r="H17" s="6"/>
    </row>
    <row r="18" spans="1:8">
      <c r="A18" s="180"/>
      <c r="B18" s="6" t="s">
        <v>15</v>
      </c>
      <c r="C18" s="6" t="s">
        <v>13</v>
      </c>
      <c r="D18" s="6" t="s">
        <v>17</v>
      </c>
      <c r="E18" s="55" t="s">
        <v>54</v>
      </c>
      <c r="F18" s="27" t="s">
        <v>18</v>
      </c>
      <c r="G18" s="6"/>
      <c r="H18" s="6"/>
    </row>
    <row r="19" spans="1:8">
      <c r="A19" s="180"/>
      <c r="B19" s="6" t="s">
        <v>10</v>
      </c>
      <c r="C19" s="6"/>
      <c r="D19" s="6"/>
      <c r="E19" s="55" t="s">
        <v>54</v>
      </c>
      <c r="F19" s="27"/>
      <c r="G19" s="6"/>
      <c r="H19" s="6"/>
    </row>
    <row r="20" spans="1:8">
      <c r="A20" s="180"/>
      <c r="B20" s="6" t="s">
        <v>384</v>
      </c>
      <c r="C20" s="6" t="s">
        <v>240</v>
      </c>
      <c r="D20" s="6" t="s">
        <v>385</v>
      </c>
      <c r="E20" s="55" t="s">
        <v>54</v>
      </c>
      <c r="F20" s="27">
        <v>3</v>
      </c>
      <c r="G20" s="6"/>
      <c r="H20" s="7" t="s">
        <v>66</v>
      </c>
    </row>
    <row r="21" spans="1:8">
      <c r="A21" s="180"/>
      <c r="B21" s="6" t="s">
        <v>14</v>
      </c>
      <c r="C21" s="6" t="s">
        <v>19</v>
      </c>
      <c r="D21" s="6" t="s">
        <v>22</v>
      </c>
      <c r="E21" s="55" t="s">
        <v>11</v>
      </c>
      <c r="F21" s="27">
        <v>3</v>
      </c>
      <c r="G21" s="6"/>
      <c r="H21" s="6"/>
    </row>
    <row r="22" spans="1:8">
      <c r="A22" s="180"/>
      <c r="B22" s="6" t="s">
        <v>15</v>
      </c>
      <c r="C22" s="6" t="s">
        <v>13</v>
      </c>
      <c r="D22" s="6" t="s">
        <v>17</v>
      </c>
      <c r="E22" s="55" t="s">
        <v>54</v>
      </c>
      <c r="F22" s="27" t="s">
        <v>18</v>
      </c>
      <c r="G22" s="6"/>
      <c r="H22" s="6"/>
    </row>
    <row r="23" spans="1:8">
      <c r="A23" s="167" t="s">
        <v>6</v>
      </c>
      <c r="B23" s="168"/>
      <c r="C23" s="169"/>
      <c r="D23" s="60"/>
      <c r="E23" s="61"/>
      <c r="F23" s="63">
        <f>SUM(F13:F22)</f>
        <v>144</v>
      </c>
      <c r="G23" s="62"/>
      <c r="H23" s="62"/>
    </row>
    <row r="26" spans="1:8" ht="17.25">
      <c r="A26" s="182" t="s">
        <v>462</v>
      </c>
      <c r="B26" s="182"/>
      <c r="C26" s="182"/>
      <c r="D26" s="182"/>
      <c r="E26" s="182"/>
      <c r="F26" s="182"/>
      <c r="G26" s="182"/>
      <c r="H26" s="182"/>
    </row>
    <row r="27" spans="1:8" ht="13.5" customHeight="1">
      <c r="A27" s="172" t="s">
        <v>717</v>
      </c>
      <c r="B27" s="173"/>
      <c r="C27" s="173"/>
      <c r="D27" s="173"/>
      <c r="E27" s="173"/>
      <c r="F27" s="173"/>
      <c r="G27" s="173"/>
      <c r="H27" s="174"/>
    </row>
    <row r="28" spans="1:8">
      <c r="A28" s="177" t="s">
        <v>1</v>
      </c>
      <c r="B28" s="178"/>
      <c r="C28" s="3" t="s">
        <v>2</v>
      </c>
      <c r="D28" s="3" t="s">
        <v>0</v>
      </c>
      <c r="E28" s="3" t="s">
        <v>3</v>
      </c>
      <c r="F28" s="3" t="s">
        <v>4</v>
      </c>
      <c r="G28" s="3" t="s">
        <v>9</v>
      </c>
      <c r="H28" s="3" t="s">
        <v>5</v>
      </c>
    </row>
    <row r="29" spans="1:8">
      <c r="A29" s="170" t="s">
        <v>7</v>
      </c>
      <c r="B29" s="171"/>
      <c r="C29" s="6" t="s">
        <v>8</v>
      </c>
      <c r="D29" s="6"/>
      <c r="E29" s="52"/>
      <c r="F29" s="52">
        <f>공통헤더!E21</f>
        <v>121</v>
      </c>
      <c r="G29" s="6"/>
      <c r="H29" s="6"/>
    </row>
    <row r="30" spans="1:8">
      <c r="A30" s="167" t="s">
        <v>6</v>
      </c>
      <c r="B30" s="168"/>
      <c r="C30" s="169"/>
      <c r="D30" s="60"/>
      <c r="E30" s="61"/>
      <c r="F30" s="63">
        <f>SUM(F29:F29)</f>
        <v>121</v>
      </c>
      <c r="G30" s="62"/>
      <c r="H30" s="62"/>
    </row>
    <row r="31" spans="1:8" ht="13.5" customHeight="1">
      <c r="A31" s="172" t="s">
        <v>390</v>
      </c>
      <c r="B31" s="173"/>
      <c r="C31" s="173"/>
      <c r="D31" s="173"/>
      <c r="E31" s="173"/>
      <c r="F31" s="173"/>
      <c r="G31" s="173"/>
      <c r="H31" s="174"/>
    </row>
    <row r="32" spans="1:8">
      <c r="A32" s="177" t="s">
        <v>1</v>
      </c>
      <c r="B32" s="178"/>
      <c r="C32" s="3" t="s">
        <v>2</v>
      </c>
      <c r="D32" s="3" t="s">
        <v>0</v>
      </c>
      <c r="E32" s="3" t="s">
        <v>3</v>
      </c>
      <c r="F32" s="3" t="s">
        <v>4</v>
      </c>
      <c r="G32" s="3" t="s">
        <v>9</v>
      </c>
      <c r="H32" s="3" t="s">
        <v>5</v>
      </c>
    </row>
    <row r="33" spans="1:8">
      <c r="A33" s="170" t="s">
        <v>7</v>
      </c>
      <c r="B33" s="171"/>
      <c r="C33" s="6" t="s">
        <v>8</v>
      </c>
      <c r="D33" s="6"/>
      <c r="E33" s="52"/>
      <c r="F33" s="52">
        <f>공통헤더!E21</f>
        <v>121</v>
      </c>
      <c r="G33" s="6"/>
      <c r="H33" s="6"/>
    </row>
    <row r="34" spans="1:8">
      <c r="A34" s="51" t="s">
        <v>31</v>
      </c>
      <c r="B34" s="6" t="s">
        <v>16</v>
      </c>
      <c r="C34" s="6" t="s">
        <v>383</v>
      </c>
      <c r="D34" s="6"/>
      <c r="E34" s="52" t="s">
        <v>11</v>
      </c>
      <c r="F34" s="27">
        <v>3</v>
      </c>
      <c r="G34" s="52"/>
      <c r="H34" s="6"/>
    </row>
    <row r="35" spans="1:8">
      <c r="A35" s="183" t="s">
        <v>141</v>
      </c>
      <c r="B35" s="6" t="s">
        <v>384</v>
      </c>
      <c r="C35" s="6" t="s">
        <v>240</v>
      </c>
      <c r="D35" s="6" t="s">
        <v>385</v>
      </c>
      <c r="E35" s="52" t="s">
        <v>54</v>
      </c>
      <c r="F35" s="27">
        <v>3</v>
      </c>
      <c r="G35" s="52"/>
      <c r="H35" s="7" t="s">
        <v>66</v>
      </c>
    </row>
    <row r="36" spans="1:8">
      <c r="A36" s="183"/>
      <c r="B36" s="6" t="s">
        <v>14</v>
      </c>
      <c r="C36" s="6" t="s">
        <v>19</v>
      </c>
      <c r="D36" s="6" t="s">
        <v>386</v>
      </c>
      <c r="E36" s="52" t="s">
        <v>11</v>
      </c>
      <c r="F36" s="27">
        <v>3</v>
      </c>
      <c r="G36" s="52"/>
      <c r="H36" s="6"/>
    </row>
    <row r="37" spans="1:8">
      <c r="A37" s="183"/>
      <c r="B37" s="6" t="s">
        <v>15</v>
      </c>
      <c r="C37" s="6" t="s">
        <v>13</v>
      </c>
      <c r="D37" s="6" t="s">
        <v>17</v>
      </c>
      <c r="E37" s="52" t="s">
        <v>54</v>
      </c>
      <c r="F37" s="27" t="s">
        <v>728</v>
      </c>
      <c r="G37" s="52"/>
      <c r="H37" s="6"/>
    </row>
    <row r="38" spans="1:8">
      <c r="A38" s="183"/>
      <c r="B38" s="6" t="s">
        <v>10</v>
      </c>
      <c r="C38" s="6"/>
      <c r="D38" s="6"/>
      <c r="E38" s="52" t="s">
        <v>54</v>
      </c>
      <c r="F38" s="27" t="s">
        <v>728</v>
      </c>
      <c r="G38" s="52"/>
      <c r="H38" s="6"/>
    </row>
    <row r="39" spans="1:8">
      <c r="A39" s="183"/>
      <c r="B39" s="6" t="s">
        <v>384</v>
      </c>
      <c r="C39" s="6" t="s">
        <v>240</v>
      </c>
      <c r="D39" s="6" t="s">
        <v>385</v>
      </c>
      <c r="E39" s="52" t="s">
        <v>54</v>
      </c>
      <c r="F39" s="27">
        <v>3</v>
      </c>
      <c r="G39" s="52"/>
      <c r="H39" s="7" t="s">
        <v>66</v>
      </c>
    </row>
    <row r="40" spans="1:8">
      <c r="A40" s="183"/>
      <c r="B40" s="6" t="s">
        <v>14</v>
      </c>
      <c r="C40" s="6" t="s">
        <v>19</v>
      </c>
      <c r="D40" s="6" t="s">
        <v>22</v>
      </c>
      <c r="E40" s="52" t="s">
        <v>11</v>
      </c>
      <c r="F40" s="27">
        <v>3</v>
      </c>
      <c r="G40" s="52"/>
      <c r="H40" s="6"/>
    </row>
    <row r="41" spans="1:8">
      <c r="A41" s="183"/>
      <c r="B41" s="6" t="s">
        <v>15</v>
      </c>
      <c r="C41" s="6" t="s">
        <v>13</v>
      </c>
      <c r="D41" s="6" t="s">
        <v>17</v>
      </c>
      <c r="E41" s="52" t="s">
        <v>54</v>
      </c>
      <c r="F41" s="27" t="s">
        <v>728</v>
      </c>
      <c r="G41" s="52"/>
      <c r="H41" s="6"/>
    </row>
    <row r="42" spans="1:8">
      <c r="A42" s="167" t="s">
        <v>6</v>
      </c>
      <c r="B42" s="168"/>
      <c r="C42" s="169"/>
      <c r="D42" s="60"/>
      <c r="E42" s="61"/>
      <c r="F42" s="63">
        <f>SUM(F33:F41)</f>
        <v>136</v>
      </c>
      <c r="G42" s="62"/>
      <c r="H42" s="62"/>
    </row>
    <row r="45" spans="1:8" ht="17.25">
      <c r="A45" s="182" t="s">
        <v>463</v>
      </c>
      <c r="B45" s="182"/>
      <c r="C45" s="182"/>
      <c r="D45" s="182"/>
      <c r="E45" s="182"/>
      <c r="F45" s="182"/>
      <c r="G45" s="182"/>
      <c r="H45" s="182"/>
    </row>
    <row r="46" spans="1:8">
      <c r="A46" s="176" t="s">
        <v>470</v>
      </c>
      <c r="B46" s="176"/>
      <c r="C46" s="176"/>
      <c r="D46" s="176"/>
      <c r="E46" s="176"/>
      <c r="F46" s="176"/>
      <c r="G46" s="176"/>
      <c r="H46" s="176"/>
    </row>
    <row r="47" spans="1:8">
      <c r="A47" s="177" t="s">
        <v>1</v>
      </c>
      <c r="B47" s="178"/>
      <c r="C47" s="3" t="s">
        <v>2</v>
      </c>
      <c r="D47" s="3" t="s">
        <v>0</v>
      </c>
      <c r="E47" s="3" t="s">
        <v>3</v>
      </c>
      <c r="F47" s="3" t="s">
        <v>4</v>
      </c>
      <c r="G47" s="3" t="s">
        <v>9</v>
      </c>
      <c r="H47" s="3" t="s">
        <v>5</v>
      </c>
    </row>
    <row r="48" spans="1:8">
      <c r="A48" s="170" t="s">
        <v>7</v>
      </c>
      <c r="B48" s="171"/>
      <c r="C48" s="6" t="s">
        <v>8</v>
      </c>
      <c r="D48" s="6"/>
      <c r="E48" s="52"/>
      <c r="F48" s="52">
        <f>공통헤더!E21</f>
        <v>121</v>
      </c>
      <c r="G48" s="6"/>
      <c r="H48" s="6"/>
    </row>
    <row r="49" spans="1:8">
      <c r="A49" s="167" t="s">
        <v>6</v>
      </c>
      <c r="B49" s="168"/>
      <c r="C49" s="169"/>
      <c r="D49" s="60"/>
      <c r="E49" s="61"/>
      <c r="F49" s="63">
        <f>SUM(F48:F48)</f>
        <v>121</v>
      </c>
      <c r="G49" s="62"/>
      <c r="H49" s="62"/>
    </row>
    <row r="50" spans="1:8">
      <c r="A50" s="172" t="s">
        <v>471</v>
      </c>
      <c r="B50" s="173"/>
      <c r="C50" s="173"/>
      <c r="D50" s="173"/>
      <c r="E50" s="173"/>
      <c r="F50" s="173"/>
      <c r="G50" s="173"/>
      <c r="H50" s="174"/>
    </row>
    <row r="51" spans="1:8">
      <c r="A51" s="177" t="s">
        <v>1</v>
      </c>
      <c r="B51" s="178"/>
      <c r="C51" s="3" t="s">
        <v>2</v>
      </c>
      <c r="D51" s="3" t="s">
        <v>0</v>
      </c>
      <c r="E51" s="3" t="s">
        <v>3</v>
      </c>
      <c r="F51" s="3" t="s">
        <v>4</v>
      </c>
      <c r="G51" s="3" t="s">
        <v>9</v>
      </c>
      <c r="H51" s="3" t="s">
        <v>5</v>
      </c>
    </row>
    <row r="52" spans="1:8">
      <c r="A52" s="170" t="s">
        <v>7</v>
      </c>
      <c r="B52" s="171"/>
      <c r="C52" s="6" t="s">
        <v>8</v>
      </c>
      <c r="D52" s="6"/>
      <c r="E52" s="52"/>
      <c r="F52" s="52">
        <f>공통헤더!E21</f>
        <v>121</v>
      </c>
      <c r="G52" s="6"/>
      <c r="H52" s="6"/>
    </row>
    <row r="53" spans="1:8" ht="13.5" customHeight="1">
      <c r="A53" s="50" t="s">
        <v>31</v>
      </c>
      <c r="B53" s="6" t="s">
        <v>213</v>
      </c>
      <c r="C53" s="6" t="s">
        <v>214</v>
      </c>
      <c r="D53" s="6" t="s">
        <v>215</v>
      </c>
      <c r="E53" s="52" t="s">
        <v>11</v>
      </c>
      <c r="F53" s="27">
        <v>3</v>
      </c>
      <c r="G53" s="6"/>
      <c r="H53" s="7"/>
    </row>
    <row r="54" spans="1:8">
      <c r="A54" s="179" t="s">
        <v>141</v>
      </c>
      <c r="B54" s="6" t="s">
        <v>216</v>
      </c>
      <c r="C54" s="6" t="s">
        <v>217</v>
      </c>
      <c r="D54" s="6"/>
      <c r="E54" s="52" t="s">
        <v>54</v>
      </c>
      <c r="F54" s="27">
        <v>3</v>
      </c>
      <c r="G54" s="6"/>
      <c r="H54" s="7" t="s">
        <v>218</v>
      </c>
    </row>
    <row r="55" spans="1:8">
      <c r="A55" s="180"/>
      <c r="B55" s="6" t="s">
        <v>219</v>
      </c>
      <c r="C55" s="6" t="s">
        <v>220</v>
      </c>
      <c r="D55" s="6"/>
      <c r="E55" s="52" t="s">
        <v>11</v>
      </c>
      <c r="F55" s="27">
        <v>3</v>
      </c>
      <c r="G55" s="6"/>
      <c r="H55" s="6"/>
    </row>
    <row r="56" spans="1:8">
      <c r="A56" s="180"/>
      <c r="B56" s="6" t="s">
        <v>221</v>
      </c>
      <c r="C56" s="6" t="s">
        <v>222</v>
      </c>
      <c r="D56" s="6"/>
      <c r="E56" s="52" t="s">
        <v>54</v>
      </c>
      <c r="F56" s="27" t="s">
        <v>728</v>
      </c>
      <c r="G56" s="6"/>
      <c r="H56" s="6"/>
    </row>
    <row r="57" spans="1:8">
      <c r="A57" s="180"/>
      <c r="B57" s="6" t="s">
        <v>10</v>
      </c>
      <c r="C57" s="6" t="s">
        <v>10</v>
      </c>
      <c r="D57" s="6"/>
      <c r="E57" s="52"/>
      <c r="F57" s="27" t="s">
        <v>728</v>
      </c>
      <c r="G57" s="6"/>
      <c r="H57" s="6"/>
    </row>
    <row r="58" spans="1:8">
      <c r="A58" s="180"/>
      <c r="B58" s="6" t="s">
        <v>216</v>
      </c>
      <c r="C58" s="6" t="s">
        <v>217</v>
      </c>
      <c r="D58" s="6"/>
      <c r="E58" s="52" t="s">
        <v>54</v>
      </c>
      <c r="F58" s="27">
        <v>3</v>
      </c>
      <c r="G58" s="6"/>
      <c r="H58" s="6"/>
    </row>
    <row r="59" spans="1:8">
      <c r="A59" s="180"/>
      <c r="B59" s="6" t="s">
        <v>219</v>
      </c>
      <c r="C59" s="6" t="s">
        <v>220</v>
      </c>
      <c r="D59" s="6"/>
      <c r="E59" s="52" t="s">
        <v>11</v>
      </c>
      <c r="F59" s="27">
        <v>3</v>
      </c>
      <c r="G59" s="6"/>
      <c r="H59" s="6"/>
    </row>
    <row r="60" spans="1:8">
      <c r="A60" s="180"/>
      <c r="B60" s="6" t="s">
        <v>221</v>
      </c>
      <c r="C60" s="6" t="s">
        <v>222</v>
      </c>
      <c r="D60" s="6"/>
      <c r="E60" s="52" t="s">
        <v>54</v>
      </c>
      <c r="F60" s="27" t="s">
        <v>728</v>
      </c>
      <c r="G60" s="6"/>
      <c r="H60" s="6"/>
    </row>
    <row r="61" spans="1:8">
      <c r="A61" s="167" t="s">
        <v>6</v>
      </c>
      <c r="B61" s="168"/>
      <c r="C61" s="169"/>
      <c r="D61" s="60"/>
      <c r="E61" s="61"/>
      <c r="F61" s="63">
        <f>SUM(F52:F60)</f>
        <v>136</v>
      </c>
      <c r="G61" s="62"/>
      <c r="H61" s="62"/>
    </row>
    <row r="64" spans="1:8" ht="17.25">
      <c r="A64" s="182" t="s">
        <v>464</v>
      </c>
      <c r="B64" s="182"/>
      <c r="C64" s="182"/>
      <c r="D64" s="182"/>
      <c r="E64" s="182"/>
      <c r="F64" s="182"/>
      <c r="G64" s="182"/>
      <c r="H64" s="182"/>
    </row>
    <row r="65" spans="1:8">
      <c r="A65" s="176" t="s">
        <v>469</v>
      </c>
      <c r="B65" s="176"/>
      <c r="C65" s="176"/>
      <c r="D65" s="176"/>
      <c r="E65" s="176"/>
      <c r="F65" s="176"/>
      <c r="G65" s="176"/>
      <c r="H65" s="176"/>
    </row>
    <row r="66" spans="1:8">
      <c r="A66" s="177" t="s">
        <v>1</v>
      </c>
      <c r="B66" s="178"/>
      <c r="C66" s="3" t="s">
        <v>2</v>
      </c>
      <c r="D66" s="3" t="s">
        <v>0</v>
      </c>
      <c r="E66" s="3" t="s">
        <v>3</v>
      </c>
      <c r="F66" s="3" t="s">
        <v>4</v>
      </c>
      <c r="G66" s="3" t="s">
        <v>9</v>
      </c>
      <c r="H66" s="3" t="s">
        <v>5</v>
      </c>
    </row>
    <row r="67" spans="1:8">
      <c r="A67" s="170" t="s">
        <v>7</v>
      </c>
      <c r="B67" s="171"/>
      <c r="C67" s="6" t="s">
        <v>8</v>
      </c>
      <c r="D67" s="6"/>
      <c r="E67" s="55"/>
      <c r="F67" s="55">
        <f>공통헤더!E21</f>
        <v>121</v>
      </c>
      <c r="G67" s="55"/>
      <c r="H67" s="6"/>
    </row>
    <row r="68" spans="1:8">
      <c r="A68" s="179" t="s">
        <v>31</v>
      </c>
      <c r="B68" s="6" t="s">
        <v>35</v>
      </c>
      <c r="C68" s="6" t="s">
        <v>93</v>
      </c>
      <c r="D68" s="28" t="s">
        <v>88</v>
      </c>
      <c r="E68" s="55" t="s">
        <v>54</v>
      </c>
      <c r="F68" s="27">
        <v>32</v>
      </c>
      <c r="G68" s="55"/>
      <c r="H68" s="7"/>
    </row>
    <row r="69" spans="1:8">
      <c r="A69" s="180"/>
      <c r="B69" s="6" t="s">
        <v>387</v>
      </c>
      <c r="C69" s="6" t="s">
        <v>96</v>
      </c>
      <c r="D69" s="28" t="s">
        <v>89</v>
      </c>
      <c r="E69" s="55" t="s">
        <v>54</v>
      </c>
      <c r="F69" s="27">
        <v>260</v>
      </c>
      <c r="G69" s="55"/>
      <c r="H69" s="7"/>
    </row>
    <row r="70" spans="1:8">
      <c r="A70" s="180"/>
      <c r="B70" s="6" t="s">
        <v>91</v>
      </c>
      <c r="C70" s="6" t="s">
        <v>94</v>
      </c>
      <c r="D70" s="28" t="s">
        <v>90</v>
      </c>
      <c r="E70" s="55" t="s">
        <v>54</v>
      </c>
      <c r="F70" s="27">
        <v>64</v>
      </c>
      <c r="G70" s="55"/>
      <c r="H70" s="6"/>
    </row>
    <row r="71" spans="1:8">
      <c r="A71" s="181"/>
      <c r="B71" s="6" t="s">
        <v>388</v>
      </c>
      <c r="C71" s="6" t="s">
        <v>95</v>
      </c>
      <c r="D71" s="28" t="s">
        <v>388</v>
      </c>
      <c r="E71" s="55" t="s">
        <v>54</v>
      </c>
      <c r="F71" s="27">
        <v>64</v>
      </c>
      <c r="G71" s="55"/>
      <c r="H71" s="6" t="s">
        <v>153</v>
      </c>
    </row>
    <row r="72" spans="1:8">
      <c r="A72" s="167" t="s">
        <v>6</v>
      </c>
      <c r="B72" s="168"/>
      <c r="C72" s="169"/>
      <c r="D72" s="60"/>
      <c r="E72" s="61"/>
      <c r="F72" s="61">
        <f>SUM(F67:F71)</f>
        <v>541</v>
      </c>
      <c r="G72" s="61"/>
      <c r="H72" s="62"/>
    </row>
    <row r="73" spans="1:8">
      <c r="A73" s="172" t="s">
        <v>468</v>
      </c>
      <c r="B73" s="173"/>
      <c r="C73" s="173"/>
      <c r="D73" s="173"/>
      <c r="E73" s="173"/>
      <c r="F73" s="173"/>
      <c r="G73" s="173"/>
      <c r="H73" s="174"/>
    </row>
    <row r="74" spans="1:8">
      <c r="A74" s="177" t="s">
        <v>1</v>
      </c>
      <c r="B74" s="178"/>
      <c r="C74" s="3" t="s">
        <v>2</v>
      </c>
      <c r="D74" s="3" t="s">
        <v>0</v>
      </c>
      <c r="E74" s="3" t="s">
        <v>3</v>
      </c>
      <c r="F74" s="3" t="s">
        <v>4</v>
      </c>
      <c r="G74" s="3" t="s">
        <v>9</v>
      </c>
      <c r="H74" s="3" t="s">
        <v>5</v>
      </c>
    </row>
    <row r="75" spans="1:8">
      <c r="A75" s="170" t="s">
        <v>7</v>
      </c>
      <c r="B75" s="171"/>
      <c r="C75" s="6" t="s">
        <v>8</v>
      </c>
      <c r="D75" s="6"/>
      <c r="E75" s="55"/>
      <c r="F75" s="55">
        <f>공통헤더!E21</f>
        <v>121</v>
      </c>
      <c r="G75" s="6"/>
      <c r="H75" s="6"/>
    </row>
    <row r="76" spans="1:8">
      <c r="A76" s="179" t="s">
        <v>31</v>
      </c>
      <c r="B76" s="6" t="s">
        <v>35</v>
      </c>
      <c r="C76" s="6" t="s">
        <v>93</v>
      </c>
      <c r="D76" s="28" t="s">
        <v>88</v>
      </c>
      <c r="E76" s="55" t="s">
        <v>54</v>
      </c>
      <c r="F76" s="27">
        <v>32</v>
      </c>
      <c r="G76" s="55"/>
      <c r="H76" s="7"/>
    </row>
    <row r="77" spans="1:8">
      <c r="A77" s="180"/>
      <c r="B77" s="6" t="s">
        <v>387</v>
      </c>
      <c r="C77" s="6" t="s">
        <v>96</v>
      </c>
      <c r="D77" s="28" t="s">
        <v>89</v>
      </c>
      <c r="E77" s="55" t="s">
        <v>54</v>
      </c>
      <c r="F77" s="27">
        <v>260</v>
      </c>
      <c r="G77" s="55"/>
      <c r="H77" s="7"/>
    </row>
    <row r="78" spans="1:8">
      <c r="A78" s="180"/>
      <c r="B78" s="6" t="s">
        <v>91</v>
      </c>
      <c r="C78" s="6" t="s">
        <v>94</v>
      </c>
      <c r="D78" s="28" t="s">
        <v>90</v>
      </c>
      <c r="E78" s="55" t="s">
        <v>54</v>
      </c>
      <c r="F78" s="27">
        <v>64</v>
      </c>
      <c r="G78" s="55"/>
      <c r="H78" s="6"/>
    </row>
    <row r="79" spans="1:8">
      <c r="A79" s="181"/>
      <c r="B79" s="6" t="s">
        <v>388</v>
      </c>
      <c r="C79" s="6" t="s">
        <v>95</v>
      </c>
      <c r="D79" s="28" t="s">
        <v>388</v>
      </c>
      <c r="E79" s="55" t="s">
        <v>54</v>
      </c>
      <c r="F79" s="27">
        <v>64</v>
      </c>
      <c r="G79" s="55"/>
      <c r="H79" s="6" t="s">
        <v>92</v>
      </c>
    </row>
    <row r="80" spans="1:8">
      <c r="A80" s="167" t="s">
        <v>6</v>
      </c>
      <c r="B80" s="168"/>
      <c r="C80" s="169"/>
      <c r="D80" s="60"/>
      <c r="E80" s="61"/>
      <c r="F80" s="63">
        <f>SUM(F75:F79)</f>
        <v>541</v>
      </c>
      <c r="G80" s="62"/>
      <c r="H80" s="62"/>
    </row>
    <row r="83" spans="1:8" ht="17.25">
      <c r="A83" s="182" t="s">
        <v>465</v>
      </c>
      <c r="B83" s="182"/>
      <c r="C83" s="182"/>
      <c r="D83" s="182"/>
      <c r="E83" s="182"/>
      <c r="F83" s="182"/>
      <c r="G83" s="182"/>
      <c r="H83" s="182"/>
    </row>
    <row r="84" spans="1:8">
      <c r="A84" s="176" t="s">
        <v>466</v>
      </c>
      <c r="B84" s="176"/>
      <c r="C84" s="176"/>
      <c r="D84" s="176"/>
      <c r="E84" s="176"/>
      <c r="F84" s="176"/>
      <c r="G84" s="176"/>
      <c r="H84" s="176"/>
    </row>
    <row r="85" spans="1:8">
      <c r="A85" s="177" t="s">
        <v>1</v>
      </c>
      <c r="B85" s="178"/>
      <c r="C85" s="3" t="s">
        <v>2</v>
      </c>
      <c r="D85" s="3" t="s">
        <v>0</v>
      </c>
      <c r="E85" s="3" t="s">
        <v>3</v>
      </c>
      <c r="F85" s="3" t="s">
        <v>4</v>
      </c>
      <c r="G85" s="3" t="s">
        <v>9</v>
      </c>
      <c r="H85" s="3" t="s">
        <v>5</v>
      </c>
    </row>
    <row r="86" spans="1:8">
      <c r="A86" s="170" t="s">
        <v>7</v>
      </c>
      <c r="B86" s="171"/>
      <c r="C86" s="6" t="s">
        <v>8</v>
      </c>
      <c r="D86" s="6"/>
      <c r="E86" s="55"/>
      <c r="F86" s="55">
        <f>공통헤더!E21</f>
        <v>121</v>
      </c>
      <c r="G86" s="55"/>
      <c r="H86" s="6"/>
    </row>
    <row r="87" spans="1:8">
      <c r="A87" s="179" t="s">
        <v>31</v>
      </c>
      <c r="B87" s="6" t="s">
        <v>149</v>
      </c>
      <c r="C87" s="6" t="s">
        <v>145</v>
      </c>
      <c r="D87" s="28"/>
      <c r="E87" s="55" t="s">
        <v>23</v>
      </c>
      <c r="F87" s="27">
        <v>260</v>
      </c>
      <c r="G87" s="55"/>
      <c r="H87" s="6"/>
    </row>
    <row r="88" spans="1:8">
      <c r="A88" s="180"/>
      <c r="B88" s="6" t="s">
        <v>150</v>
      </c>
      <c r="C88" s="6" t="s">
        <v>146</v>
      </c>
      <c r="D88" s="28"/>
      <c r="E88" s="55" t="s">
        <v>23</v>
      </c>
      <c r="F88" s="27">
        <v>32</v>
      </c>
      <c r="G88" s="55"/>
      <c r="H88" s="7"/>
    </row>
    <row r="89" spans="1:8">
      <c r="A89" s="180"/>
      <c r="B89" s="6" t="s">
        <v>151</v>
      </c>
      <c r="C89" s="6" t="s">
        <v>147</v>
      </c>
      <c r="D89" s="28"/>
      <c r="E89" s="55" t="s">
        <v>23</v>
      </c>
      <c r="F89" s="27">
        <v>32</v>
      </c>
      <c r="G89" s="55"/>
      <c r="H89" s="7"/>
    </row>
    <row r="90" spans="1:8">
      <c r="A90" s="181"/>
      <c r="B90" s="6" t="s">
        <v>152</v>
      </c>
      <c r="C90" s="6" t="s">
        <v>148</v>
      </c>
      <c r="D90" s="28"/>
      <c r="E90" s="55" t="s">
        <v>23</v>
      </c>
      <c r="F90" s="53">
        <v>64</v>
      </c>
      <c r="G90" s="55"/>
      <c r="H90" s="7"/>
    </row>
    <row r="91" spans="1:8">
      <c r="A91" s="167" t="s">
        <v>6</v>
      </c>
      <c r="B91" s="168"/>
      <c r="C91" s="169"/>
      <c r="D91" s="60"/>
      <c r="E91" s="61"/>
      <c r="F91" s="61">
        <f>SUM(F86:F90)</f>
        <v>509</v>
      </c>
      <c r="G91" s="61"/>
      <c r="H91" s="62"/>
    </row>
    <row r="92" spans="1:8">
      <c r="A92" s="172" t="s">
        <v>467</v>
      </c>
      <c r="B92" s="173"/>
      <c r="C92" s="173"/>
      <c r="D92" s="173"/>
      <c r="E92" s="173"/>
      <c r="F92" s="173"/>
      <c r="G92" s="173"/>
      <c r="H92" s="174"/>
    </row>
    <row r="93" spans="1:8">
      <c r="A93" s="177" t="s">
        <v>1</v>
      </c>
      <c r="B93" s="178"/>
      <c r="C93" s="3" t="s">
        <v>2</v>
      </c>
      <c r="D93" s="3" t="s">
        <v>0</v>
      </c>
      <c r="E93" s="3" t="s">
        <v>3</v>
      </c>
      <c r="F93" s="3" t="s">
        <v>4</v>
      </c>
      <c r="G93" s="3" t="s">
        <v>9</v>
      </c>
      <c r="H93" s="3" t="s">
        <v>5</v>
      </c>
    </row>
    <row r="94" spans="1:8">
      <c r="A94" s="170" t="s">
        <v>7</v>
      </c>
      <c r="B94" s="171"/>
      <c r="C94" s="6" t="s">
        <v>8</v>
      </c>
      <c r="D94" s="6"/>
      <c r="E94" s="55"/>
      <c r="F94" s="55">
        <f>공통헤더!E21</f>
        <v>121</v>
      </c>
      <c r="G94" s="6"/>
      <c r="H94" s="6"/>
    </row>
    <row r="95" spans="1:8">
      <c r="A95" s="179" t="s">
        <v>31</v>
      </c>
      <c r="B95" s="6" t="s">
        <v>149</v>
      </c>
      <c r="C95" s="6" t="s">
        <v>145</v>
      </c>
      <c r="D95" s="28"/>
      <c r="E95" s="55" t="s">
        <v>23</v>
      </c>
      <c r="F95" s="27">
        <v>260</v>
      </c>
      <c r="G95" s="6"/>
      <c r="H95" s="46"/>
    </row>
    <row r="96" spans="1:8">
      <c r="A96" s="180"/>
      <c r="B96" s="6" t="s">
        <v>150</v>
      </c>
      <c r="C96" s="6" t="s">
        <v>146</v>
      </c>
      <c r="D96" s="28"/>
      <c r="E96" s="55" t="s">
        <v>23</v>
      </c>
      <c r="F96" s="27">
        <v>32</v>
      </c>
      <c r="G96" s="6"/>
      <c r="H96" s="7"/>
    </row>
    <row r="97" spans="1:8">
      <c r="A97" s="180"/>
      <c r="B97" s="6" t="s">
        <v>151</v>
      </c>
      <c r="C97" s="6" t="s">
        <v>147</v>
      </c>
      <c r="D97" s="28"/>
      <c r="E97" s="55" t="s">
        <v>23</v>
      </c>
      <c r="F97" s="27">
        <v>32</v>
      </c>
      <c r="G97" s="6"/>
      <c r="H97" s="7"/>
    </row>
    <row r="98" spans="1:8">
      <c r="A98" s="181"/>
      <c r="B98" s="6" t="s">
        <v>152</v>
      </c>
      <c r="C98" s="6" t="s">
        <v>148</v>
      </c>
      <c r="D98" s="28"/>
      <c r="E98" s="55" t="s">
        <v>23</v>
      </c>
      <c r="F98" s="53">
        <v>64</v>
      </c>
      <c r="G98" s="6"/>
      <c r="H98" s="7"/>
    </row>
    <row r="99" spans="1:8">
      <c r="A99" s="167" t="s">
        <v>6</v>
      </c>
      <c r="B99" s="168"/>
      <c r="C99" s="169"/>
      <c r="D99" s="60"/>
      <c r="E99" s="61"/>
      <c r="F99" s="61">
        <f>SUM(F94:F98)</f>
        <v>509</v>
      </c>
      <c r="G99" s="62"/>
      <c r="H99" s="62"/>
    </row>
  </sheetData>
  <mergeCells count="55">
    <mergeCell ref="A31:H31"/>
    <mergeCell ref="A45:H45"/>
    <mergeCell ref="A46:H46"/>
    <mergeCell ref="A47:B47"/>
    <mergeCell ref="A48:B48"/>
    <mergeCell ref="A33:B33"/>
    <mergeCell ref="A35:A41"/>
    <mergeCell ref="A42:C42"/>
    <mergeCell ref="A11:H11"/>
    <mergeCell ref="A12:B12"/>
    <mergeCell ref="A13:B13"/>
    <mergeCell ref="A16:A22"/>
    <mergeCell ref="A30:C30"/>
    <mergeCell ref="A1:H1"/>
    <mergeCell ref="A2:H2"/>
    <mergeCell ref="A3:H3"/>
    <mergeCell ref="A49:C49"/>
    <mergeCell ref="A50:H50"/>
    <mergeCell ref="A32:B32"/>
    <mergeCell ref="A6:H6"/>
    <mergeCell ref="A7:H7"/>
    <mergeCell ref="A8:B8"/>
    <mergeCell ref="A9:B9"/>
    <mergeCell ref="A26:H26"/>
    <mergeCell ref="A23:C23"/>
    <mergeCell ref="A27:H27"/>
    <mergeCell ref="A28:B28"/>
    <mergeCell ref="A29:B29"/>
    <mergeCell ref="A10:C10"/>
    <mergeCell ref="A51:B51"/>
    <mergeCell ref="A52:B52"/>
    <mergeCell ref="A61:C61"/>
    <mergeCell ref="A54:A60"/>
    <mergeCell ref="A65:H65"/>
    <mergeCell ref="A66:B66"/>
    <mergeCell ref="A67:B67"/>
    <mergeCell ref="A80:C80"/>
    <mergeCell ref="A64:H64"/>
    <mergeCell ref="A72:C72"/>
    <mergeCell ref="A68:A71"/>
    <mergeCell ref="A83:H83"/>
    <mergeCell ref="A84:H84"/>
    <mergeCell ref="A76:A79"/>
    <mergeCell ref="A73:H73"/>
    <mergeCell ref="A74:B74"/>
    <mergeCell ref="A75:B75"/>
    <mergeCell ref="A99:C99"/>
    <mergeCell ref="A85:B85"/>
    <mergeCell ref="A86:B86"/>
    <mergeCell ref="A87:A90"/>
    <mergeCell ref="A91:C91"/>
    <mergeCell ref="A92:H92"/>
    <mergeCell ref="A93:B93"/>
    <mergeCell ref="A94:B94"/>
    <mergeCell ref="A95:A98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56" orientation="portrait" r:id="rId1"/>
  <rowBreaks count="1" manualBreakCount="1">
    <brk id="44" max="7" man="1"/>
  </rowBreaks>
  <colBreaks count="1" manualBreakCount="1">
    <brk id="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H99"/>
  <sheetViews>
    <sheetView topLeftCell="A79" zoomScaleSheetLayoutView="100" workbookViewId="0">
      <selection activeCell="F94" sqref="F94"/>
    </sheetView>
  </sheetViews>
  <sheetFormatPr defaultRowHeight="13.5"/>
  <cols>
    <col min="1" max="1" width="8.5703125" style="47" bestFit="1" customWidth="1"/>
    <col min="2" max="2" width="20" style="47" bestFit="1" customWidth="1"/>
    <col min="3" max="3" width="21.85546875" style="47" bestFit="1" customWidth="1"/>
    <col min="4" max="4" width="53.5703125" style="47" bestFit="1" customWidth="1"/>
    <col min="5" max="6" width="5.42578125" style="47" bestFit="1" customWidth="1"/>
    <col min="7" max="7" width="7.28515625" style="47" bestFit="1" customWidth="1"/>
    <col min="8" max="8" width="25.42578125" style="47" bestFit="1" customWidth="1"/>
    <col min="9" max="16384" width="9.140625" style="47"/>
  </cols>
  <sheetData>
    <row r="1" spans="1:8" ht="17.25">
      <c r="A1" s="182" t="s">
        <v>437</v>
      </c>
      <c r="B1" s="182"/>
      <c r="C1" s="182"/>
      <c r="D1" s="182"/>
      <c r="E1" s="182"/>
      <c r="F1" s="182"/>
      <c r="G1" s="182"/>
      <c r="H1" s="182"/>
    </row>
    <row r="2" spans="1:8">
      <c r="A2" s="176" t="s">
        <v>556</v>
      </c>
      <c r="B2" s="176"/>
      <c r="C2" s="176"/>
      <c r="D2" s="176"/>
      <c r="E2" s="176"/>
      <c r="F2" s="176"/>
      <c r="G2" s="176"/>
      <c r="H2" s="176"/>
    </row>
    <row r="3" spans="1:8">
      <c r="A3" s="177" t="s">
        <v>310</v>
      </c>
      <c r="B3" s="178"/>
      <c r="C3" s="3" t="s">
        <v>311</v>
      </c>
      <c r="D3" s="3" t="s">
        <v>312</v>
      </c>
      <c r="E3" s="3" t="s">
        <v>313</v>
      </c>
      <c r="F3" s="3" t="s">
        <v>314</v>
      </c>
      <c r="G3" s="3" t="s">
        <v>315</v>
      </c>
      <c r="H3" s="3" t="s">
        <v>316</v>
      </c>
    </row>
    <row r="4" spans="1:8">
      <c r="A4" s="170" t="s">
        <v>317</v>
      </c>
      <c r="B4" s="171"/>
      <c r="C4" s="6" t="s">
        <v>318</v>
      </c>
      <c r="D4" s="6"/>
      <c r="E4" s="52"/>
      <c r="F4" s="52">
        <f>공통헤더!E21</f>
        <v>121</v>
      </c>
      <c r="G4" s="6"/>
      <c r="H4" s="6"/>
    </row>
    <row r="5" spans="1:8">
      <c r="A5" s="167" t="s">
        <v>320</v>
      </c>
      <c r="B5" s="168"/>
      <c r="C5" s="169"/>
      <c r="D5" s="60"/>
      <c r="E5" s="61"/>
      <c r="F5" s="61">
        <f>SUM(F4:F4)</f>
        <v>121</v>
      </c>
      <c r="G5" s="62"/>
      <c r="H5" s="62"/>
    </row>
    <row r="6" spans="1:8">
      <c r="A6" s="172" t="s">
        <v>557</v>
      </c>
      <c r="B6" s="173"/>
      <c r="C6" s="173"/>
      <c r="D6" s="173"/>
      <c r="E6" s="173"/>
      <c r="F6" s="173"/>
      <c r="G6" s="173"/>
      <c r="H6" s="174"/>
    </row>
    <row r="7" spans="1:8">
      <c r="A7" s="177" t="s">
        <v>310</v>
      </c>
      <c r="B7" s="178"/>
      <c r="C7" s="3" t="s">
        <v>311</v>
      </c>
      <c r="D7" s="3" t="s">
        <v>312</v>
      </c>
      <c r="E7" s="3" t="s">
        <v>313</v>
      </c>
      <c r="F7" s="3" t="s">
        <v>314</v>
      </c>
      <c r="G7" s="3" t="s">
        <v>315</v>
      </c>
      <c r="H7" s="3" t="s">
        <v>316</v>
      </c>
    </row>
    <row r="8" spans="1:8">
      <c r="A8" s="170" t="s">
        <v>317</v>
      </c>
      <c r="B8" s="171"/>
      <c r="C8" s="6" t="s">
        <v>318</v>
      </c>
      <c r="D8" s="6"/>
      <c r="E8" s="52"/>
      <c r="F8" s="52">
        <f>공통헤더!E21</f>
        <v>121</v>
      </c>
      <c r="G8" s="6"/>
      <c r="H8" s="6"/>
    </row>
    <row r="9" spans="1:8">
      <c r="A9" s="52" t="s">
        <v>319</v>
      </c>
      <c r="B9" s="6" t="s">
        <v>391</v>
      </c>
      <c r="C9" s="6" t="s">
        <v>392</v>
      </c>
      <c r="D9" s="6"/>
      <c r="E9" s="52" t="s">
        <v>324</v>
      </c>
      <c r="F9" s="27">
        <v>3</v>
      </c>
      <c r="G9" s="6" t="s">
        <v>393</v>
      </c>
      <c r="H9" s="6" t="s">
        <v>394</v>
      </c>
    </row>
    <row r="10" spans="1:8">
      <c r="A10" s="179" t="s">
        <v>395</v>
      </c>
      <c r="B10" s="6" t="s">
        <v>396</v>
      </c>
      <c r="C10" s="6" t="s">
        <v>397</v>
      </c>
      <c r="D10" s="6" t="s">
        <v>398</v>
      </c>
      <c r="E10" s="52" t="s">
        <v>54</v>
      </c>
      <c r="F10" s="27">
        <v>3</v>
      </c>
      <c r="G10" s="6"/>
      <c r="H10" s="7" t="s">
        <v>380</v>
      </c>
    </row>
    <row r="11" spans="1:8">
      <c r="A11" s="180"/>
      <c r="B11" s="6" t="s">
        <v>399</v>
      </c>
      <c r="C11" s="6" t="s">
        <v>400</v>
      </c>
      <c r="D11" s="6" t="s">
        <v>401</v>
      </c>
      <c r="E11" s="52" t="s">
        <v>324</v>
      </c>
      <c r="F11" s="27">
        <v>3</v>
      </c>
      <c r="G11" s="6"/>
      <c r="H11" s="6"/>
    </row>
    <row r="12" spans="1:8">
      <c r="A12" s="180"/>
      <c r="B12" s="6" t="s">
        <v>402</v>
      </c>
      <c r="C12" s="6" t="s">
        <v>403</v>
      </c>
      <c r="D12" s="6" t="s">
        <v>404</v>
      </c>
      <c r="E12" s="52" t="s">
        <v>54</v>
      </c>
      <c r="F12" s="27" t="s">
        <v>405</v>
      </c>
      <c r="G12" s="6"/>
      <c r="H12" s="6"/>
    </row>
    <row r="13" spans="1:8">
      <c r="A13" s="180"/>
      <c r="B13" s="6" t="s">
        <v>379</v>
      </c>
      <c r="C13" s="6"/>
      <c r="D13" s="6"/>
      <c r="E13" s="52" t="s">
        <v>54</v>
      </c>
      <c r="F13" s="27"/>
      <c r="G13" s="6"/>
      <c r="H13" s="6"/>
    </row>
    <row r="14" spans="1:8">
      <c r="A14" s="180"/>
      <c r="B14" s="6" t="s">
        <v>396</v>
      </c>
      <c r="C14" s="6" t="s">
        <v>397</v>
      </c>
      <c r="D14" s="6" t="s">
        <v>398</v>
      </c>
      <c r="E14" s="52" t="s">
        <v>54</v>
      </c>
      <c r="F14" s="27">
        <v>3</v>
      </c>
      <c r="G14" s="6"/>
      <c r="H14" s="7" t="s">
        <v>380</v>
      </c>
    </row>
    <row r="15" spans="1:8">
      <c r="A15" s="180"/>
      <c r="B15" s="6" t="s">
        <v>399</v>
      </c>
      <c r="C15" s="6" t="s">
        <v>400</v>
      </c>
      <c r="D15" s="6" t="s">
        <v>406</v>
      </c>
      <c r="E15" s="52" t="s">
        <v>324</v>
      </c>
      <c r="F15" s="27">
        <v>3</v>
      </c>
      <c r="G15" s="6"/>
      <c r="H15" s="6"/>
    </row>
    <row r="16" spans="1:8">
      <c r="A16" s="180"/>
      <c r="B16" s="6" t="s">
        <v>402</v>
      </c>
      <c r="C16" s="6" t="s">
        <v>403</v>
      </c>
      <c r="D16" s="6" t="s">
        <v>404</v>
      </c>
      <c r="E16" s="52" t="s">
        <v>54</v>
      </c>
      <c r="F16" s="27" t="s">
        <v>405</v>
      </c>
      <c r="G16" s="6"/>
      <c r="H16" s="6"/>
    </row>
    <row r="17" spans="1:8">
      <c r="A17" s="167" t="s">
        <v>320</v>
      </c>
      <c r="B17" s="168"/>
      <c r="C17" s="169"/>
      <c r="D17" s="60"/>
      <c r="E17" s="61"/>
      <c r="F17" s="63">
        <f>SUM(F8:F16)</f>
        <v>136</v>
      </c>
      <c r="G17" s="62"/>
      <c r="H17" s="62"/>
    </row>
    <row r="20" spans="1:8" ht="17.25">
      <c r="A20" s="182" t="s">
        <v>438</v>
      </c>
      <c r="B20" s="182"/>
      <c r="C20" s="182"/>
      <c r="D20" s="182"/>
      <c r="E20" s="182"/>
      <c r="F20" s="182"/>
      <c r="G20" s="182"/>
      <c r="H20" s="182"/>
    </row>
    <row r="21" spans="1:8">
      <c r="A21" s="176" t="s">
        <v>485</v>
      </c>
      <c r="B21" s="176"/>
      <c r="C21" s="176"/>
      <c r="D21" s="176"/>
      <c r="E21" s="176"/>
      <c r="F21" s="176"/>
      <c r="G21" s="176"/>
      <c r="H21" s="176"/>
    </row>
    <row r="22" spans="1:8">
      <c r="A22" s="177" t="s">
        <v>310</v>
      </c>
      <c r="B22" s="178"/>
      <c r="C22" s="3" t="s">
        <v>311</v>
      </c>
      <c r="D22" s="3" t="s">
        <v>312</v>
      </c>
      <c r="E22" s="3" t="s">
        <v>313</v>
      </c>
      <c r="F22" s="3" t="s">
        <v>314</v>
      </c>
      <c r="G22" s="3" t="s">
        <v>315</v>
      </c>
      <c r="H22" s="3" t="s">
        <v>316</v>
      </c>
    </row>
    <row r="23" spans="1:8">
      <c r="A23" s="170" t="s">
        <v>317</v>
      </c>
      <c r="B23" s="171"/>
      <c r="C23" s="6" t="s">
        <v>318</v>
      </c>
      <c r="D23" s="6"/>
      <c r="E23" s="55"/>
      <c r="F23" s="55">
        <f>공통헤더!E21</f>
        <v>121</v>
      </c>
      <c r="G23" s="6"/>
      <c r="H23" s="6"/>
    </row>
    <row r="24" spans="1:8">
      <c r="A24" s="54" t="s">
        <v>319</v>
      </c>
      <c r="B24" s="6" t="s">
        <v>391</v>
      </c>
      <c r="C24" s="6" t="s">
        <v>392</v>
      </c>
      <c r="D24" s="6"/>
      <c r="E24" s="55" t="s">
        <v>324</v>
      </c>
      <c r="F24" s="27">
        <v>3</v>
      </c>
      <c r="G24" s="55"/>
      <c r="H24" s="6" t="s">
        <v>394</v>
      </c>
    </row>
    <row r="25" spans="1:8">
      <c r="A25" s="179" t="s">
        <v>395</v>
      </c>
      <c r="B25" s="6" t="s">
        <v>396</v>
      </c>
      <c r="C25" s="6" t="s">
        <v>397</v>
      </c>
      <c r="D25" s="6" t="s">
        <v>398</v>
      </c>
      <c r="E25" s="55" t="s">
        <v>54</v>
      </c>
      <c r="F25" s="27">
        <v>3</v>
      </c>
      <c r="G25" s="55"/>
      <c r="H25" s="7" t="s">
        <v>407</v>
      </c>
    </row>
    <row r="26" spans="1:8">
      <c r="A26" s="180"/>
      <c r="B26" s="6" t="s">
        <v>399</v>
      </c>
      <c r="C26" s="6" t="s">
        <v>400</v>
      </c>
      <c r="D26" s="6" t="s">
        <v>401</v>
      </c>
      <c r="E26" s="55" t="s">
        <v>324</v>
      </c>
      <c r="F26" s="27">
        <v>3</v>
      </c>
      <c r="G26" s="55"/>
      <c r="H26" s="6"/>
    </row>
    <row r="27" spans="1:8">
      <c r="A27" s="180"/>
      <c r="B27" s="6" t="s">
        <v>402</v>
      </c>
      <c r="C27" s="6" t="s">
        <v>403</v>
      </c>
      <c r="D27" s="6" t="s">
        <v>404</v>
      </c>
      <c r="E27" s="55" t="s">
        <v>54</v>
      </c>
      <c r="F27" s="27" t="s">
        <v>405</v>
      </c>
      <c r="G27" s="55"/>
      <c r="H27" s="6"/>
    </row>
    <row r="28" spans="1:8">
      <c r="A28" s="180"/>
      <c r="B28" s="6" t="s">
        <v>379</v>
      </c>
      <c r="C28" s="6"/>
      <c r="D28" s="6"/>
      <c r="E28" s="55" t="s">
        <v>54</v>
      </c>
      <c r="F28" s="27"/>
      <c r="G28" s="55"/>
      <c r="H28" s="6"/>
    </row>
    <row r="29" spans="1:8">
      <c r="A29" s="180"/>
      <c r="B29" s="6" t="s">
        <v>396</v>
      </c>
      <c r="C29" s="6" t="s">
        <v>397</v>
      </c>
      <c r="D29" s="6" t="s">
        <v>398</v>
      </c>
      <c r="E29" s="55" t="s">
        <v>54</v>
      </c>
      <c r="F29" s="27">
        <v>3</v>
      </c>
      <c r="G29" s="55"/>
      <c r="H29" s="7" t="s">
        <v>407</v>
      </c>
    </row>
    <row r="30" spans="1:8">
      <c r="A30" s="180"/>
      <c r="B30" s="6" t="s">
        <v>399</v>
      </c>
      <c r="C30" s="6" t="s">
        <v>400</v>
      </c>
      <c r="D30" s="6" t="s">
        <v>406</v>
      </c>
      <c r="E30" s="55" t="s">
        <v>324</v>
      </c>
      <c r="F30" s="27">
        <v>3</v>
      </c>
      <c r="G30" s="55"/>
      <c r="H30" s="6"/>
    </row>
    <row r="31" spans="1:8">
      <c r="A31" s="180"/>
      <c r="B31" s="6" t="s">
        <v>402</v>
      </c>
      <c r="C31" s="6" t="s">
        <v>403</v>
      </c>
      <c r="D31" s="6" t="s">
        <v>404</v>
      </c>
      <c r="E31" s="55" t="s">
        <v>54</v>
      </c>
      <c r="F31" s="27" t="s">
        <v>405</v>
      </c>
      <c r="G31" s="55"/>
      <c r="H31" s="6"/>
    </row>
    <row r="32" spans="1:8">
      <c r="A32" s="167" t="s">
        <v>320</v>
      </c>
      <c r="B32" s="168"/>
      <c r="C32" s="169"/>
      <c r="D32" s="60"/>
      <c r="E32" s="61"/>
      <c r="F32" s="61">
        <f>SUM(F23:F31)</f>
        <v>136</v>
      </c>
      <c r="G32" s="62"/>
      <c r="H32" s="62"/>
    </row>
    <row r="33" spans="1:8">
      <c r="A33" s="172" t="s">
        <v>486</v>
      </c>
      <c r="B33" s="173"/>
      <c r="C33" s="173"/>
      <c r="D33" s="173"/>
      <c r="E33" s="173"/>
      <c r="F33" s="173"/>
      <c r="G33" s="173"/>
      <c r="H33" s="174"/>
    </row>
    <row r="34" spans="1:8">
      <c r="A34" s="177" t="s">
        <v>310</v>
      </c>
      <c r="B34" s="178"/>
      <c r="C34" s="3" t="s">
        <v>311</v>
      </c>
      <c r="D34" s="3" t="s">
        <v>312</v>
      </c>
      <c r="E34" s="3" t="s">
        <v>313</v>
      </c>
      <c r="F34" s="3" t="s">
        <v>314</v>
      </c>
      <c r="G34" s="3" t="s">
        <v>315</v>
      </c>
      <c r="H34" s="3" t="s">
        <v>316</v>
      </c>
    </row>
    <row r="35" spans="1:8">
      <c r="A35" s="170" t="s">
        <v>317</v>
      </c>
      <c r="B35" s="171"/>
      <c r="C35" s="6" t="s">
        <v>318</v>
      </c>
      <c r="D35" s="6"/>
      <c r="E35" s="52"/>
      <c r="F35" s="52">
        <f>공통헤더!E21</f>
        <v>121</v>
      </c>
      <c r="G35" s="6"/>
      <c r="H35" s="6"/>
    </row>
    <row r="36" spans="1:8">
      <c r="A36" s="167" t="s">
        <v>320</v>
      </c>
      <c r="B36" s="168"/>
      <c r="C36" s="169"/>
      <c r="D36" s="60"/>
      <c r="E36" s="61"/>
      <c r="F36" s="63">
        <f>SUM(F35:F35)</f>
        <v>121</v>
      </c>
      <c r="G36" s="62"/>
      <c r="H36" s="62"/>
    </row>
    <row r="39" spans="1:8" ht="17.25">
      <c r="A39" s="182" t="s">
        <v>439</v>
      </c>
      <c r="B39" s="182"/>
      <c r="C39" s="182"/>
      <c r="D39" s="182"/>
      <c r="E39" s="182"/>
      <c r="F39" s="182"/>
      <c r="G39" s="182"/>
      <c r="H39" s="182"/>
    </row>
    <row r="40" spans="1:8">
      <c r="A40" s="176" t="s">
        <v>487</v>
      </c>
      <c r="B40" s="176"/>
      <c r="C40" s="176"/>
      <c r="D40" s="176"/>
      <c r="E40" s="176"/>
      <c r="F40" s="176"/>
      <c r="G40" s="176"/>
      <c r="H40" s="176"/>
    </row>
    <row r="41" spans="1:8">
      <c r="A41" s="177" t="s">
        <v>310</v>
      </c>
      <c r="B41" s="178"/>
      <c r="C41" s="3" t="s">
        <v>311</v>
      </c>
      <c r="D41" s="3" t="s">
        <v>312</v>
      </c>
      <c r="E41" s="3" t="s">
        <v>313</v>
      </c>
      <c r="F41" s="3" t="s">
        <v>314</v>
      </c>
      <c r="G41" s="3" t="s">
        <v>315</v>
      </c>
      <c r="H41" s="3" t="s">
        <v>316</v>
      </c>
    </row>
    <row r="42" spans="1:8">
      <c r="A42" s="170" t="s">
        <v>317</v>
      </c>
      <c r="B42" s="171"/>
      <c r="C42" s="6" t="s">
        <v>318</v>
      </c>
      <c r="D42" s="6"/>
      <c r="E42" s="52"/>
      <c r="F42" s="52">
        <f>공통헤더!E21</f>
        <v>121</v>
      </c>
      <c r="G42" s="6"/>
      <c r="H42" s="6"/>
    </row>
    <row r="43" spans="1:8">
      <c r="A43" s="51" t="s">
        <v>319</v>
      </c>
      <c r="B43" s="6" t="s">
        <v>391</v>
      </c>
      <c r="C43" s="6" t="s">
        <v>392</v>
      </c>
      <c r="D43" s="6"/>
      <c r="E43" s="52" t="s">
        <v>324</v>
      </c>
      <c r="F43" s="27">
        <v>3</v>
      </c>
      <c r="G43" s="52"/>
      <c r="H43" s="46" t="s">
        <v>408</v>
      </c>
    </row>
    <row r="44" spans="1:8">
      <c r="A44" s="183" t="s">
        <v>395</v>
      </c>
      <c r="B44" s="6" t="s">
        <v>396</v>
      </c>
      <c r="C44" s="6" t="s">
        <v>397</v>
      </c>
      <c r="D44" s="6" t="s">
        <v>398</v>
      </c>
      <c r="E44" s="52" t="s">
        <v>54</v>
      </c>
      <c r="F44" s="27">
        <v>3</v>
      </c>
      <c r="G44" s="52"/>
      <c r="H44" s="7" t="s">
        <v>409</v>
      </c>
    </row>
    <row r="45" spans="1:8">
      <c r="A45" s="183"/>
      <c r="B45" s="6" t="s">
        <v>399</v>
      </c>
      <c r="C45" s="6" t="s">
        <v>400</v>
      </c>
      <c r="D45" s="6" t="s">
        <v>401</v>
      </c>
      <c r="E45" s="52" t="s">
        <v>324</v>
      </c>
      <c r="F45" s="27">
        <v>3</v>
      </c>
      <c r="G45" s="52"/>
      <c r="H45" s="6"/>
    </row>
    <row r="46" spans="1:8">
      <c r="A46" s="183"/>
      <c r="B46" s="6" t="s">
        <v>402</v>
      </c>
      <c r="C46" s="6" t="s">
        <v>403</v>
      </c>
      <c r="D46" s="6" t="s">
        <v>404</v>
      </c>
      <c r="E46" s="52" t="s">
        <v>54</v>
      </c>
      <c r="F46" s="27" t="s">
        <v>728</v>
      </c>
      <c r="G46" s="52"/>
      <c r="H46" s="6"/>
    </row>
    <row r="47" spans="1:8">
      <c r="A47" s="183"/>
      <c r="B47" s="6" t="s">
        <v>379</v>
      </c>
      <c r="C47" s="6"/>
      <c r="D47" s="6"/>
      <c r="E47" s="52" t="s">
        <v>54</v>
      </c>
      <c r="F47" s="27" t="s">
        <v>728</v>
      </c>
      <c r="G47" s="52"/>
      <c r="H47" s="6"/>
    </row>
    <row r="48" spans="1:8">
      <c r="A48" s="183"/>
      <c r="B48" s="6" t="s">
        <v>396</v>
      </c>
      <c r="C48" s="6" t="s">
        <v>397</v>
      </c>
      <c r="D48" s="6" t="s">
        <v>398</v>
      </c>
      <c r="E48" s="52" t="s">
        <v>54</v>
      </c>
      <c r="F48" s="27">
        <v>3</v>
      </c>
      <c r="G48" s="52"/>
      <c r="H48" s="7" t="s">
        <v>409</v>
      </c>
    </row>
    <row r="49" spans="1:8">
      <c r="A49" s="183"/>
      <c r="B49" s="6" t="s">
        <v>399</v>
      </c>
      <c r="C49" s="6" t="s">
        <v>400</v>
      </c>
      <c r="D49" s="6" t="s">
        <v>406</v>
      </c>
      <c r="E49" s="52" t="s">
        <v>324</v>
      </c>
      <c r="F49" s="27">
        <v>3</v>
      </c>
      <c r="G49" s="52"/>
      <c r="H49" s="6"/>
    </row>
    <row r="50" spans="1:8">
      <c r="A50" s="183"/>
      <c r="B50" s="6" t="s">
        <v>402</v>
      </c>
      <c r="C50" s="6" t="s">
        <v>403</v>
      </c>
      <c r="D50" s="6" t="s">
        <v>404</v>
      </c>
      <c r="E50" s="52" t="s">
        <v>54</v>
      </c>
      <c r="F50" s="27" t="s">
        <v>728</v>
      </c>
      <c r="G50" s="52"/>
      <c r="H50" s="6"/>
    </row>
    <row r="51" spans="1:8">
      <c r="A51" s="167" t="s">
        <v>320</v>
      </c>
      <c r="B51" s="168"/>
      <c r="C51" s="169"/>
      <c r="D51" s="60"/>
      <c r="E51" s="61"/>
      <c r="F51" s="63">
        <f>SUM(F42:F42)</f>
        <v>121</v>
      </c>
      <c r="G51" s="62"/>
      <c r="H51" s="62"/>
    </row>
    <row r="52" spans="1:8">
      <c r="A52" s="172" t="s">
        <v>488</v>
      </c>
      <c r="B52" s="173"/>
      <c r="C52" s="173"/>
      <c r="D52" s="173"/>
      <c r="E52" s="173"/>
      <c r="F52" s="173"/>
      <c r="G52" s="173"/>
      <c r="H52" s="174"/>
    </row>
    <row r="53" spans="1:8">
      <c r="A53" s="177" t="s">
        <v>310</v>
      </c>
      <c r="B53" s="178"/>
      <c r="C53" s="3" t="s">
        <v>311</v>
      </c>
      <c r="D53" s="3" t="s">
        <v>312</v>
      </c>
      <c r="E53" s="3" t="s">
        <v>313</v>
      </c>
      <c r="F53" s="3" t="s">
        <v>314</v>
      </c>
      <c r="G53" s="3" t="s">
        <v>315</v>
      </c>
      <c r="H53" s="3" t="s">
        <v>316</v>
      </c>
    </row>
    <row r="54" spans="1:8">
      <c r="A54" s="170" t="s">
        <v>317</v>
      </c>
      <c r="B54" s="171"/>
      <c r="C54" s="6" t="s">
        <v>318</v>
      </c>
      <c r="D54" s="6"/>
      <c r="E54" s="52"/>
      <c r="F54" s="52">
        <f>공통헤더!E21</f>
        <v>121</v>
      </c>
      <c r="G54" s="6"/>
      <c r="H54" s="6"/>
    </row>
    <row r="55" spans="1:8">
      <c r="A55" s="167" t="s">
        <v>320</v>
      </c>
      <c r="B55" s="168"/>
      <c r="C55" s="169"/>
      <c r="D55" s="60"/>
      <c r="E55" s="61"/>
      <c r="F55" s="63">
        <f>SUM(F54:F54)</f>
        <v>121</v>
      </c>
      <c r="G55" s="62"/>
      <c r="H55" s="62"/>
    </row>
    <row r="58" spans="1:8" ht="17.25">
      <c r="A58" s="182" t="s">
        <v>442</v>
      </c>
      <c r="B58" s="182"/>
      <c r="C58" s="182"/>
      <c r="D58" s="182"/>
      <c r="E58" s="182"/>
      <c r="F58" s="182"/>
      <c r="G58" s="182"/>
      <c r="H58" s="182"/>
    </row>
    <row r="59" spans="1:8">
      <c r="A59" s="176" t="s">
        <v>494</v>
      </c>
      <c r="B59" s="176"/>
      <c r="C59" s="176"/>
      <c r="D59" s="176"/>
      <c r="E59" s="176"/>
      <c r="F59" s="176"/>
      <c r="G59" s="176"/>
      <c r="H59" s="176"/>
    </row>
    <row r="60" spans="1:8">
      <c r="A60" s="177" t="s">
        <v>310</v>
      </c>
      <c r="B60" s="178"/>
      <c r="C60" s="3" t="s">
        <v>311</v>
      </c>
      <c r="D60" s="3" t="s">
        <v>312</v>
      </c>
      <c r="E60" s="3" t="s">
        <v>313</v>
      </c>
      <c r="F60" s="3" t="s">
        <v>314</v>
      </c>
      <c r="G60" s="3" t="s">
        <v>315</v>
      </c>
      <c r="H60" s="3" t="s">
        <v>316</v>
      </c>
    </row>
    <row r="61" spans="1:8">
      <c r="A61" s="170" t="s">
        <v>317</v>
      </c>
      <c r="B61" s="171"/>
      <c r="C61" s="6" t="s">
        <v>318</v>
      </c>
      <c r="D61" s="6"/>
      <c r="E61" s="52"/>
      <c r="F61" s="52">
        <f>공통헤더!E21</f>
        <v>121</v>
      </c>
      <c r="G61" s="6"/>
      <c r="H61" s="6"/>
    </row>
    <row r="62" spans="1:8" ht="13.5" customHeight="1">
      <c r="A62" s="179" t="s">
        <v>319</v>
      </c>
      <c r="B62" s="6" t="s">
        <v>429</v>
      </c>
      <c r="C62" s="6" t="s">
        <v>430</v>
      </c>
      <c r="D62" s="28" t="s">
        <v>431</v>
      </c>
      <c r="E62" s="52" t="s">
        <v>54</v>
      </c>
      <c r="F62" s="27">
        <v>12</v>
      </c>
      <c r="G62" s="6"/>
      <c r="H62" s="7"/>
    </row>
    <row r="63" spans="1:8" ht="13.5" customHeight="1">
      <c r="A63" s="180"/>
      <c r="B63" s="6" t="s">
        <v>432</v>
      </c>
      <c r="C63" s="6" t="s">
        <v>433</v>
      </c>
      <c r="D63" s="28" t="s">
        <v>432</v>
      </c>
      <c r="E63" s="52" t="s">
        <v>54</v>
      </c>
      <c r="F63" s="27">
        <v>16</v>
      </c>
      <c r="G63" s="6"/>
      <c r="H63" s="7"/>
    </row>
    <row r="64" spans="1:8" ht="13.5" customHeight="1">
      <c r="A64" s="181"/>
      <c r="B64" s="6" t="s">
        <v>434</v>
      </c>
      <c r="C64" s="6" t="s">
        <v>435</v>
      </c>
      <c r="D64" s="28" t="s">
        <v>436</v>
      </c>
      <c r="E64" s="52" t="s">
        <v>324</v>
      </c>
      <c r="F64" s="27">
        <v>6</v>
      </c>
      <c r="G64" s="6"/>
      <c r="H64" s="7"/>
    </row>
    <row r="65" spans="1:8">
      <c r="A65" s="167" t="s">
        <v>320</v>
      </c>
      <c r="B65" s="168"/>
      <c r="C65" s="169"/>
      <c r="D65" s="60"/>
      <c r="E65" s="61"/>
      <c r="F65" s="61">
        <f>SUM(F61:F64)</f>
        <v>155</v>
      </c>
      <c r="G65" s="62"/>
      <c r="H65" s="62"/>
    </row>
    <row r="66" spans="1:8">
      <c r="A66" s="172" t="s">
        <v>493</v>
      </c>
      <c r="B66" s="173"/>
      <c r="C66" s="173"/>
      <c r="D66" s="173"/>
      <c r="E66" s="173"/>
      <c r="F66" s="173"/>
      <c r="G66" s="173"/>
      <c r="H66" s="174"/>
    </row>
    <row r="67" spans="1:8">
      <c r="A67" s="177" t="s">
        <v>310</v>
      </c>
      <c r="B67" s="178"/>
      <c r="C67" s="3" t="s">
        <v>311</v>
      </c>
      <c r="D67" s="3" t="s">
        <v>312</v>
      </c>
      <c r="E67" s="3" t="s">
        <v>313</v>
      </c>
      <c r="F67" s="3" t="s">
        <v>314</v>
      </c>
      <c r="G67" s="3" t="s">
        <v>315</v>
      </c>
      <c r="H67" s="3" t="s">
        <v>316</v>
      </c>
    </row>
    <row r="68" spans="1:8">
      <c r="A68" s="170" t="s">
        <v>317</v>
      </c>
      <c r="B68" s="171"/>
      <c r="C68" s="6" t="s">
        <v>318</v>
      </c>
      <c r="D68" s="6"/>
      <c r="E68" s="52"/>
      <c r="F68" s="52">
        <f>공통헤더!E21</f>
        <v>121</v>
      </c>
      <c r="G68" s="6"/>
      <c r="H68" s="6"/>
    </row>
    <row r="69" spans="1:8">
      <c r="A69" s="167" t="s">
        <v>320</v>
      </c>
      <c r="B69" s="168"/>
      <c r="C69" s="169"/>
      <c r="D69" s="60"/>
      <c r="E69" s="61"/>
      <c r="F69" s="63">
        <f>SUM(F68:F68)</f>
        <v>121</v>
      </c>
      <c r="G69" s="62"/>
      <c r="H69" s="62"/>
    </row>
    <row r="72" spans="1:8" ht="17.25">
      <c r="A72" s="182" t="s">
        <v>440</v>
      </c>
      <c r="B72" s="182"/>
      <c r="C72" s="182"/>
      <c r="D72" s="182"/>
      <c r="E72" s="182"/>
      <c r="F72" s="182"/>
      <c r="G72" s="182"/>
      <c r="H72" s="182"/>
    </row>
    <row r="73" spans="1:8">
      <c r="A73" s="176" t="s">
        <v>490</v>
      </c>
      <c r="B73" s="176"/>
      <c r="C73" s="176"/>
      <c r="D73" s="176"/>
      <c r="E73" s="176"/>
      <c r="F73" s="176"/>
      <c r="G73" s="176"/>
      <c r="H73" s="176"/>
    </row>
    <row r="74" spans="1:8">
      <c r="A74" s="177" t="s">
        <v>310</v>
      </c>
      <c r="B74" s="178"/>
      <c r="C74" s="3" t="s">
        <v>311</v>
      </c>
      <c r="D74" s="3" t="s">
        <v>312</v>
      </c>
      <c r="E74" s="3" t="s">
        <v>313</v>
      </c>
      <c r="F74" s="3" t="s">
        <v>314</v>
      </c>
      <c r="G74" s="3" t="s">
        <v>315</v>
      </c>
      <c r="H74" s="3" t="s">
        <v>316</v>
      </c>
    </row>
    <row r="75" spans="1:8">
      <c r="A75" s="170" t="s">
        <v>317</v>
      </c>
      <c r="B75" s="171"/>
      <c r="C75" s="6" t="s">
        <v>318</v>
      </c>
      <c r="D75" s="6"/>
      <c r="E75" s="52"/>
      <c r="F75" s="52">
        <f>공통헤더!E21</f>
        <v>121</v>
      </c>
      <c r="G75" s="52"/>
      <c r="H75" s="6"/>
    </row>
    <row r="76" spans="1:8">
      <c r="A76" s="179" t="s">
        <v>319</v>
      </c>
      <c r="B76" s="6" t="s">
        <v>410</v>
      </c>
      <c r="C76" s="6" t="s">
        <v>411</v>
      </c>
      <c r="D76" s="28" t="s">
        <v>412</v>
      </c>
      <c r="E76" s="52" t="s">
        <v>54</v>
      </c>
      <c r="F76" s="27">
        <v>32</v>
      </c>
      <c r="G76" s="52"/>
      <c r="H76" s="46"/>
    </row>
    <row r="77" spans="1:8">
      <c r="A77" s="180"/>
      <c r="B77" s="6" t="s">
        <v>413</v>
      </c>
      <c r="C77" s="6" t="s">
        <v>414</v>
      </c>
      <c r="D77" s="28" t="s">
        <v>415</v>
      </c>
      <c r="E77" s="52" t="s">
        <v>54</v>
      </c>
      <c r="F77" s="27">
        <v>260</v>
      </c>
      <c r="G77" s="52"/>
      <c r="H77" s="7"/>
    </row>
    <row r="78" spans="1:8">
      <c r="A78" s="180"/>
      <c r="B78" s="6" t="s">
        <v>416</v>
      </c>
      <c r="C78" s="6" t="s">
        <v>417</v>
      </c>
      <c r="D78" s="28" t="s">
        <v>418</v>
      </c>
      <c r="E78" s="52" t="s">
        <v>54</v>
      </c>
      <c r="F78" s="27">
        <v>64</v>
      </c>
      <c r="G78" s="52"/>
      <c r="H78" s="7"/>
    </row>
    <row r="79" spans="1:8">
      <c r="A79" s="181"/>
      <c r="B79" s="6" t="s">
        <v>419</v>
      </c>
      <c r="C79" s="6" t="s">
        <v>420</v>
      </c>
      <c r="D79" s="28" t="s">
        <v>419</v>
      </c>
      <c r="E79" s="52" t="s">
        <v>54</v>
      </c>
      <c r="F79" s="27">
        <v>64</v>
      </c>
      <c r="G79" s="52"/>
      <c r="H79" s="7"/>
    </row>
    <row r="80" spans="1:8">
      <c r="A80" s="167" t="s">
        <v>320</v>
      </c>
      <c r="B80" s="168"/>
      <c r="C80" s="169"/>
      <c r="D80" s="60"/>
      <c r="E80" s="61"/>
      <c r="F80" s="61">
        <f>SUM(F75:F79)</f>
        <v>541</v>
      </c>
      <c r="G80" s="61"/>
      <c r="H80" s="62"/>
    </row>
    <row r="81" spans="1:8">
      <c r="A81" s="172" t="s">
        <v>489</v>
      </c>
      <c r="B81" s="173"/>
      <c r="C81" s="173"/>
      <c r="D81" s="173"/>
      <c r="E81" s="173"/>
      <c r="F81" s="173"/>
      <c r="G81" s="173"/>
      <c r="H81" s="174"/>
    </row>
    <row r="82" spans="1:8">
      <c r="A82" s="177" t="s">
        <v>310</v>
      </c>
      <c r="B82" s="178"/>
      <c r="C82" s="3" t="s">
        <v>311</v>
      </c>
      <c r="D82" s="3" t="s">
        <v>312</v>
      </c>
      <c r="E82" s="3" t="s">
        <v>313</v>
      </c>
      <c r="F82" s="3" t="s">
        <v>314</v>
      </c>
      <c r="G82" s="3" t="s">
        <v>315</v>
      </c>
      <c r="H82" s="3" t="s">
        <v>316</v>
      </c>
    </row>
    <row r="83" spans="1:8">
      <c r="A83" s="170" t="s">
        <v>317</v>
      </c>
      <c r="B83" s="171"/>
      <c r="C83" s="6" t="s">
        <v>318</v>
      </c>
      <c r="D83" s="6"/>
      <c r="E83" s="52"/>
      <c r="F83" s="52">
        <f>공통헤더!E21</f>
        <v>121</v>
      </c>
      <c r="G83" s="6"/>
      <c r="H83" s="6"/>
    </row>
    <row r="84" spans="1:8">
      <c r="A84" s="167" t="s">
        <v>320</v>
      </c>
      <c r="B84" s="168"/>
      <c r="C84" s="169"/>
      <c r="D84" s="60"/>
      <c r="E84" s="61"/>
      <c r="F84" s="63">
        <f>SUM(F83:F83)</f>
        <v>121</v>
      </c>
      <c r="G84" s="62"/>
      <c r="H84" s="62"/>
    </row>
    <row r="87" spans="1:8" ht="17.25">
      <c r="A87" s="182" t="s">
        <v>441</v>
      </c>
      <c r="B87" s="182"/>
      <c r="C87" s="182"/>
      <c r="D87" s="182"/>
      <c r="E87" s="182"/>
      <c r="F87" s="182"/>
      <c r="G87" s="182"/>
      <c r="H87" s="182"/>
    </row>
    <row r="88" spans="1:8">
      <c r="A88" s="176" t="s">
        <v>491</v>
      </c>
      <c r="B88" s="176"/>
      <c r="C88" s="176"/>
      <c r="D88" s="176"/>
      <c r="E88" s="176"/>
      <c r="F88" s="176"/>
      <c r="G88" s="176"/>
      <c r="H88" s="176"/>
    </row>
    <row r="89" spans="1:8">
      <c r="A89" s="177" t="s">
        <v>310</v>
      </c>
      <c r="B89" s="178"/>
      <c r="C89" s="3" t="s">
        <v>311</v>
      </c>
      <c r="D89" s="3" t="s">
        <v>312</v>
      </c>
      <c r="E89" s="3" t="s">
        <v>313</v>
      </c>
      <c r="F89" s="3" t="s">
        <v>314</v>
      </c>
      <c r="G89" s="3" t="s">
        <v>315</v>
      </c>
      <c r="H89" s="3" t="s">
        <v>316</v>
      </c>
    </row>
    <row r="90" spans="1:8">
      <c r="A90" s="170" t="s">
        <v>317</v>
      </c>
      <c r="B90" s="171"/>
      <c r="C90" s="6" t="s">
        <v>318</v>
      </c>
      <c r="D90" s="6"/>
      <c r="E90" s="52"/>
      <c r="F90" s="52">
        <f>공통헤더!E21</f>
        <v>121</v>
      </c>
      <c r="G90" s="52"/>
      <c r="H90" s="6"/>
    </row>
    <row r="91" spans="1:8">
      <c r="A91" s="179" t="s">
        <v>319</v>
      </c>
      <c r="B91" s="6" t="s">
        <v>421</v>
      </c>
      <c r="C91" s="6" t="s">
        <v>422</v>
      </c>
      <c r="D91" s="28"/>
      <c r="E91" s="52" t="s">
        <v>261</v>
      </c>
      <c r="F91" s="27">
        <v>260</v>
      </c>
      <c r="G91" s="52"/>
      <c r="H91" s="46"/>
    </row>
    <row r="92" spans="1:8">
      <c r="A92" s="180"/>
      <c r="B92" s="6" t="s">
        <v>423</v>
      </c>
      <c r="C92" s="6" t="s">
        <v>424</v>
      </c>
      <c r="D92" s="28"/>
      <c r="E92" s="52" t="s">
        <v>261</v>
      </c>
      <c r="F92" s="27">
        <v>32</v>
      </c>
      <c r="G92" s="52"/>
      <c r="H92" s="7"/>
    </row>
    <row r="93" spans="1:8">
      <c r="A93" s="180"/>
      <c r="B93" s="6" t="s">
        <v>425</v>
      </c>
      <c r="C93" s="6" t="s">
        <v>426</v>
      </c>
      <c r="D93" s="28"/>
      <c r="E93" s="52" t="s">
        <v>261</v>
      </c>
      <c r="F93" s="27">
        <v>64</v>
      </c>
      <c r="G93" s="52"/>
      <c r="H93" s="7"/>
    </row>
    <row r="94" spans="1:8">
      <c r="A94" s="181"/>
      <c r="B94" s="6" t="s">
        <v>427</v>
      </c>
      <c r="C94" s="6" t="s">
        <v>428</v>
      </c>
      <c r="D94" s="28"/>
      <c r="E94" s="52" t="s">
        <v>261</v>
      </c>
      <c r="F94" s="53">
        <v>64</v>
      </c>
      <c r="G94" s="52"/>
      <c r="H94" s="7"/>
    </row>
    <row r="95" spans="1:8">
      <c r="A95" s="167" t="s">
        <v>320</v>
      </c>
      <c r="B95" s="168"/>
      <c r="C95" s="169"/>
      <c r="D95" s="60"/>
      <c r="E95" s="61"/>
      <c r="F95" s="61">
        <f>SUM(F90:F94)</f>
        <v>541</v>
      </c>
      <c r="G95" s="61"/>
      <c r="H95" s="62"/>
    </row>
    <row r="96" spans="1:8">
      <c r="A96" s="172" t="s">
        <v>492</v>
      </c>
      <c r="B96" s="173"/>
      <c r="C96" s="173"/>
      <c r="D96" s="173"/>
      <c r="E96" s="173"/>
      <c r="F96" s="173"/>
      <c r="G96" s="173"/>
      <c r="H96" s="174"/>
    </row>
    <row r="97" spans="1:8">
      <c r="A97" s="177" t="s">
        <v>310</v>
      </c>
      <c r="B97" s="178"/>
      <c r="C97" s="3" t="s">
        <v>311</v>
      </c>
      <c r="D97" s="3" t="s">
        <v>312</v>
      </c>
      <c r="E97" s="3" t="s">
        <v>313</v>
      </c>
      <c r="F97" s="3" t="s">
        <v>314</v>
      </c>
      <c r="G97" s="3" t="s">
        <v>315</v>
      </c>
      <c r="H97" s="3" t="s">
        <v>316</v>
      </c>
    </row>
    <row r="98" spans="1:8">
      <c r="A98" s="170" t="s">
        <v>317</v>
      </c>
      <c r="B98" s="171"/>
      <c r="C98" s="6" t="s">
        <v>318</v>
      </c>
      <c r="D98" s="6"/>
      <c r="E98" s="52"/>
      <c r="F98" s="52">
        <f>공통헤더!E21</f>
        <v>121</v>
      </c>
      <c r="G98" s="52"/>
      <c r="H98" s="6"/>
    </row>
    <row r="99" spans="1:8">
      <c r="A99" s="167" t="s">
        <v>320</v>
      </c>
      <c r="B99" s="168"/>
      <c r="C99" s="169"/>
      <c r="D99" s="60"/>
      <c r="E99" s="61"/>
      <c r="F99" s="61">
        <f>SUM(F98:F98)</f>
        <v>121</v>
      </c>
      <c r="G99" s="61"/>
      <c r="H99" s="62"/>
    </row>
  </sheetData>
  <mergeCells count="60">
    <mergeCell ref="A7:B7"/>
    <mergeCell ref="A8:B8"/>
    <mergeCell ref="A10:A16"/>
    <mergeCell ref="A17:C17"/>
    <mergeCell ref="A44:A50"/>
    <mergeCell ref="A20:H20"/>
    <mergeCell ref="A35:B35"/>
    <mergeCell ref="A21:H21"/>
    <mergeCell ref="A22:B22"/>
    <mergeCell ref="A23:B23"/>
    <mergeCell ref="A25:A31"/>
    <mergeCell ref="A32:C32"/>
    <mergeCell ref="A33:H33"/>
    <mergeCell ref="A34:B34"/>
    <mergeCell ref="A40:H40"/>
    <mergeCell ref="A41:B41"/>
    <mergeCell ref="A1:H1"/>
    <mergeCell ref="A2:H2"/>
    <mergeCell ref="A3:B3"/>
    <mergeCell ref="A4:B4"/>
    <mergeCell ref="A5:C5"/>
    <mergeCell ref="A6:H6"/>
    <mergeCell ref="A69:C69"/>
    <mergeCell ref="A62:A64"/>
    <mergeCell ref="A66:H66"/>
    <mergeCell ref="A58:H58"/>
    <mergeCell ref="A59:H59"/>
    <mergeCell ref="A60:B60"/>
    <mergeCell ref="A61:B61"/>
    <mergeCell ref="A65:C65"/>
    <mergeCell ref="A52:H52"/>
    <mergeCell ref="A53:B53"/>
    <mergeCell ref="A54:B54"/>
    <mergeCell ref="A55:C55"/>
    <mergeCell ref="A36:C36"/>
    <mergeCell ref="A51:C51"/>
    <mergeCell ref="A39:H39"/>
    <mergeCell ref="A76:A79"/>
    <mergeCell ref="A84:C84"/>
    <mergeCell ref="A81:H81"/>
    <mergeCell ref="A74:B74"/>
    <mergeCell ref="A75:B75"/>
    <mergeCell ref="A80:C80"/>
    <mergeCell ref="A82:B82"/>
    <mergeCell ref="A42:B42"/>
    <mergeCell ref="A91:A94"/>
    <mergeCell ref="A98:B98"/>
    <mergeCell ref="A99:C99"/>
    <mergeCell ref="A95:C95"/>
    <mergeCell ref="A96:H96"/>
    <mergeCell ref="A97:B97"/>
    <mergeCell ref="A87:H87"/>
    <mergeCell ref="A88:H88"/>
    <mergeCell ref="A89:B89"/>
    <mergeCell ref="A90:B90"/>
    <mergeCell ref="A67:B67"/>
    <mergeCell ref="A68:B68"/>
    <mergeCell ref="A83:B83"/>
    <mergeCell ref="A73:H73"/>
    <mergeCell ref="A72:H72"/>
  </mergeCells>
  <phoneticPr fontId="1" type="noConversion"/>
  <pageMargins left="0.7" right="0.7" top="0.75" bottom="0.75" header="0.3" footer="0.3"/>
  <pageSetup paperSize="9"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51"/>
  <sheetViews>
    <sheetView topLeftCell="A25" workbookViewId="0">
      <selection activeCell="G54" sqref="G54"/>
    </sheetView>
  </sheetViews>
  <sheetFormatPr defaultRowHeight="12"/>
  <cols>
    <col min="1" max="1" width="5.7109375" style="25" bestFit="1" customWidth="1"/>
    <col min="2" max="2" width="11.5703125" style="25" bestFit="1" customWidth="1"/>
    <col min="3" max="3" width="21" style="25" bestFit="1" customWidth="1"/>
    <col min="4" max="4" width="52.5703125" style="25" bestFit="1" customWidth="1"/>
    <col min="5" max="6" width="5.140625" style="25" bestFit="1" customWidth="1"/>
    <col min="7" max="7" width="6.85546875" style="25" bestFit="1" customWidth="1"/>
    <col min="8" max="8" width="14.28515625" style="25" bestFit="1" customWidth="1"/>
    <col min="9" max="15" width="9.140625" style="25" customWidth="1"/>
    <col min="16" max="16384" width="9.140625" style="25"/>
  </cols>
  <sheetData>
    <row r="1" spans="1:8" ht="17.25">
      <c r="A1" s="182" t="s">
        <v>178</v>
      </c>
      <c r="B1" s="182"/>
      <c r="C1" s="182"/>
      <c r="D1" s="182"/>
      <c r="E1" s="182"/>
      <c r="F1" s="182"/>
      <c r="G1" s="182"/>
      <c r="H1" s="182"/>
    </row>
    <row r="2" spans="1:8" ht="16.5">
      <c r="A2" s="188" t="s">
        <v>443</v>
      </c>
      <c r="B2" s="188"/>
      <c r="C2" s="188"/>
      <c r="D2" s="188"/>
      <c r="E2" s="188"/>
      <c r="F2" s="188"/>
      <c r="G2" s="188"/>
      <c r="H2" s="188"/>
    </row>
    <row r="3" spans="1:8">
      <c r="A3" s="184" t="s">
        <v>165</v>
      </c>
      <c r="B3" s="185"/>
      <c r="C3" s="34" t="s">
        <v>166</v>
      </c>
      <c r="D3" s="34" t="s">
        <v>167</v>
      </c>
      <c r="E3" s="34" t="s">
        <v>168</v>
      </c>
      <c r="F3" s="34" t="s">
        <v>169</v>
      </c>
      <c r="G3" s="34" t="s">
        <v>170</v>
      </c>
      <c r="H3" s="34" t="s">
        <v>171</v>
      </c>
    </row>
    <row r="4" spans="1:8">
      <c r="A4" s="186" t="s">
        <v>172</v>
      </c>
      <c r="B4" s="187"/>
      <c r="C4" s="37" t="s">
        <v>173</v>
      </c>
      <c r="D4" s="37"/>
      <c r="E4" s="43"/>
      <c r="F4" s="43">
        <f>공통헤더!E21</f>
        <v>121</v>
      </c>
      <c r="G4" s="43"/>
      <c r="H4" s="37"/>
    </row>
    <row r="5" spans="1:8">
      <c r="A5" s="43" t="s">
        <v>160</v>
      </c>
      <c r="B5" s="36" t="s">
        <v>179</v>
      </c>
      <c r="C5" s="37" t="s">
        <v>180</v>
      </c>
      <c r="D5" s="37" t="s">
        <v>181</v>
      </c>
      <c r="E5" s="43" t="s">
        <v>54</v>
      </c>
      <c r="F5" s="38">
        <v>1</v>
      </c>
      <c r="G5" s="37"/>
      <c r="H5" s="37"/>
    </row>
    <row r="6" spans="1:8">
      <c r="A6" s="189" t="s">
        <v>177</v>
      </c>
      <c r="B6" s="190"/>
      <c r="C6" s="191"/>
      <c r="D6" s="56"/>
      <c r="E6" s="57"/>
      <c r="F6" s="58">
        <f>SUM(F4:F5)</f>
        <v>122</v>
      </c>
      <c r="G6" s="59"/>
      <c r="H6" s="59"/>
    </row>
    <row r="7" spans="1:8" ht="16.5">
      <c r="A7" s="192" t="s">
        <v>444</v>
      </c>
      <c r="B7" s="193"/>
      <c r="C7" s="193"/>
      <c r="D7" s="193"/>
      <c r="E7" s="193"/>
      <c r="F7" s="193"/>
      <c r="G7" s="193"/>
      <c r="H7" s="194"/>
    </row>
    <row r="8" spans="1:8">
      <c r="A8" s="184" t="s">
        <v>165</v>
      </c>
      <c r="B8" s="185"/>
      <c r="C8" s="34" t="s">
        <v>166</v>
      </c>
      <c r="D8" s="34" t="s">
        <v>167</v>
      </c>
      <c r="E8" s="34" t="s">
        <v>168</v>
      </c>
      <c r="F8" s="34" t="s">
        <v>169</v>
      </c>
      <c r="G8" s="34" t="s">
        <v>170</v>
      </c>
      <c r="H8" s="34" t="s">
        <v>171</v>
      </c>
    </row>
    <row r="9" spans="1:8">
      <c r="A9" s="186" t="s">
        <v>172</v>
      </c>
      <c r="B9" s="187"/>
      <c r="C9" s="37" t="s">
        <v>173</v>
      </c>
      <c r="D9" s="37"/>
      <c r="E9" s="43"/>
      <c r="F9" s="43">
        <f>공통헤더!E21</f>
        <v>121</v>
      </c>
      <c r="G9" s="43"/>
      <c r="H9" s="37"/>
    </row>
    <row r="10" spans="1:8">
      <c r="A10" s="189" t="s">
        <v>177</v>
      </c>
      <c r="B10" s="190"/>
      <c r="C10" s="191"/>
      <c r="D10" s="56"/>
      <c r="E10" s="57"/>
      <c r="F10" s="57">
        <f>SUM(F9:F9)</f>
        <v>121</v>
      </c>
      <c r="G10" s="59"/>
      <c r="H10" s="59"/>
    </row>
    <row r="13" spans="1:8" ht="17.25">
      <c r="A13" s="182" t="s">
        <v>182</v>
      </c>
      <c r="B13" s="182"/>
      <c r="C13" s="182"/>
      <c r="D13" s="182"/>
      <c r="E13" s="182"/>
      <c r="F13" s="182"/>
      <c r="G13" s="182"/>
      <c r="H13" s="182"/>
    </row>
    <row r="14" spans="1:8" ht="17.25" customHeight="1">
      <c r="A14" s="195" t="s">
        <v>445</v>
      </c>
      <c r="B14" s="196"/>
      <c r="C14" s="196"/>
      <c r="D14" s="196"/>
      <c r="E14" s="196"/>
      <c r="F14" s="196"/>
      <c r="G14" s="196"/>
      <c r="H14" s="197"/>
    </row>
    <row r="15" spans="1:8">
      <c r="A15" s="184" t="s">
        <v>165</v>
      </c>
      <c r="B15" s="185"/>
      <c r="C15" s="34" t="s">
        <v>166</v>
      </c>
      <c r="D15" s="34" t="s">
        <v>167</v>
      </c>
      <c r="E15" s="34" t="s">
        <v>168</v>
      </c>
      <c r="F15" s="34" t="s">
        <v>169</v>
      </c>
      <c r="G15" s="34" t="s">
        <v>170</v>
      </c>
      <c r="H15" s="34" t="s">
        <v>171</v>
      </c>
    </row>
    <row r="16" spans="1:8">
      <c r="A16" s="186" t="s">
        <v>172</v>
      </c>
      <c r="B16" s="187"/>
      <c r="C16" s="37" t="s">
        <v>173</v>
      </c>
      <c r="D16" s="37"/>
      <c r="E16" s="43"/>
      <c r="F16" s="43">
        <f>공통헤더!E21</f>
        <v>121</v>
      </c>
      <c r="G16" s="43"/>
      <c r="H16" s="37"/>
    </row>
    <row r="17" spans="1:8">
      <c r="A17" s="198" t="s">
        <v>160</v>
      </c>
      <c r="B17" s="36" t="s">
        <v>179</v>
      </c>
      <c r="C17" s="37" t="s">
        <v>180</v>
      </c>
      <c r="D17" s="37" t="s">
        <v>183</v>
      </c>
      <c r="E17" s="35" t="s">
        <v>176</v>
      </c>
      <c r="F17" s="38">
        <v>1</v>
      </c>
      <c r="G17" s="37"/>
      <c r="H17" s="37"/>
    </row>
    <row r="18" spans="1:8">
      <c r="A18" s="199"/>
      <c r="B18" s="39" t="s">
        <v>648</v>
      </c>
      <c r="C18" s="37" t="s">
        <v>241</v>
      </c>
      <c r="D18" s="37"/>
      <c r="E18" s="35" t="s">
        <v>54</v>
      </c>
      <c r="F18" s="38">
        <v>3</v>
      </c>
      <c r="G18" s="37"/>
      <c r="H18" s="40" t="s">
        <v>184</v>
      </c>
    </row>
    <row r="19" spans="1:8">
      <c r="A19" s="200"/>
      <c r="B19" s="37" t="s">
        <v>185</v>
      </c>
      <c r="C19" s="37" t="s">
        <v>186</v>
      </c>
      <c r="D19" s="37" t="s">
        <v>568</v>
      </c>
      <c r="E19" s="35" t="s">
        <v>54</v>
      </c>
      <c r="F19" s="38">
        <v>1</v>
      </c>
      <c r="G19" s="37"/>
      <c r="H19" s="37"/>
    </row>
    <row r="20" spans="1:8">
      <c r="A20" s="189" t="s">
        <v>177</v>
      </c>
      <c r="B20" s="190"/>
      <c r="C20" s="191"/>
      <c r="D20" s="56"/>
      <c r="E20" s="57"/>
      <c r="F20" s="58">
        <f>SUM(F16:F19)</f>
        <v>126</v>
      </c>
      <c r="G20" s="59"/>
      <c r="H20" s="59"/>
    </row>
    <row r="21" spans="1:8" ht="16.5">
      <c r="A21" s="192" t="s">
        <v>446</v>
      </c>
      <c r="B21" s="193"/>
      <c r="C21" s="193"/>
      <c r="D21" s="193"/>
      <c r="E21" s="193"/>
      <c r="F21" s="193"/>
      <c r="G21" s="193"/>
      <c r="H21" s="194"/>
    </row>
    <row r="22" spans="1:8">
      <c r="A22" s="184" t="s">
        <v>165</v>
      </c>
      <c r="B22" s="185"/>
      <c r="C22" s="34" t="s">
        <v>166</v>
      </c>
      <c r="D22" s="34" t="s">
        <v>167</v>
      </c>
      <c r="E22" s="34" t="s">
        <v>168</v>
      </c>
      <c r="F22" s="34" t="s">
        <v>169</v>
      </c>
      <c r="G22" s="34" t="s">
        <v>170</v>
      </c>
      <c r="H22" s="34" t="s">
        <v>171</v>
      </c>
    </row>
    <row r="23" spans="1:8">
      <c r="A23" s="186" t="s">
        <v>172</v>
      </c>
      <c r="B23" s="187"/>
      <c r="C23" s="37" t="s">
        <v>173</v>
      </c>
      <c r="D23" s="37"/>
      <c r="E23" s="43"/>
      <c r="F23" s="43">
        <f>공통헤더!E21</f>
        <v>121</v>
      </c>
      <c r="G23" s="43"/>
      <c r="H23" s="37"/>
    </row>
    <row r="24" spans="1:8">
      <c r="A24" s="189" t="s">
        <v>177</v>
      </c>
      <c r="B24" s="190"/>
      <c r="C24" s="191"/>
      <c r="D24" s="56"/>
      <c r="E24" s="57"/>
      <c r="F24" s="57">
        <f>SUM(F23:F23)</f>
        <v>121</v>
      </c>
      <c r="G24" s="59"/>
      <c r="H24" s="59"/>
    </row>
    <row r="27" spans="1:8" ht="17.25">
      <c r="A27" s="182" t="s">
        <v>570</v>
      </c>
      <c r="B27" s="182"/>
      <c r="C27" s="182"/>
      <c r="D27" s="182"/>
      <c r="E27" s="182"/>
      <c r="F27" s="182"/>
      <c r="G27" s="182"/>
      <c r="H27" s="182"/>
    </row>
    <row r="28" spans="1:8" ht="16.5">
      <c r="A28" s="188" t="s">
        <v>447</v>
      </c>
      <c r="B28" s="188"/>
      <c r="C28" s="188"/>
      <c r="D28" s="188"/>
      <c r="E28" s="188"/>
      <c r="F28" s="188"/>
      <c r="G28" s="188"/>
      <c r="H28" s="188"/>
    </row>
    <row r="29" spans="1:8">
      <c r="A29" s="184" t="s">
        <v>165</v>
      </c>
      <c r="B29" s="185"/>
      <c r="C29" s="34" t="s">
        <v>166</v>
      </c>
      <c r="D29" s="34" t="s">
        <v>167</v>
      </c>
      <c r="E29" s="34" t="s">
        <v>168</v>
      </c>
      <c r="F29" s="34" t="s">
        <v>169</v>
      </c>
      <c r="G29" s="34" t="s">
        <v>170</v>
      </c>
      <c r="H29" s="34" t="s">
        <v>171</v>
      </c>
    </row>
    <row r="30" spans="1:8">
      <c r="A30" s="186" t="s">
        <v>172</v>
      </c>
      <c r="B30" s="187"/>
      <c r="C30" s="37" t="s">
        <v>173</v>
      </c>
      <c r="D30" s="37"/>
      <c r="E30" s="43"/>
      <c r="F30" s="43">
        <f>공통헤더!E21</f>
        <v>121</v>
      </c>
      <c r="G30" s="43"/>
      <c r="H30" s="37"/>
    </row>
    <row r="31" spans="1:8">
      <c r="A31" s="198" t="s">
        <v>160</v>
      </c>
      <c r="B31" s="37" t="s">
        <v>205</v>
      </c>
      <c r="C31" s="37" t="s">
        <v>553</v>
      </c>
      <c r="D31" s="37" t="s">
        <v>256</v>
      </c>
      <c r="E31" s="35" t="s">
        <v>54</v>
      </c>
      <c r="F31" s="38">
        <v>260</v>
      </c>
      <c r="G31" s="35"/>
      <c r="H31" s="37"/>
    </row>
    <row r="32" spans="1:8">
      <c r="A32" s="200"/>
      <c r="B32" s="37" t="s">
        <v>187</v>
      </c>
      <c r="C32" s="37" t="s">
        <v>188</v>
      </c>
      <c r="D32" s="37" t="s">
        <v>569</v>
      </c>
      <c r="E32" s="35" t="s">
        <v>54</v>
      </c>
      <c r="F32" s="38">
        <v>2</v>
      </c>
      <c r="G32" s="35"/>
      <c r="H32" s="37"/>
    </row>
    <row r="33" spans="1:8">
      <c r="A33" s="189" t="s">
        <v>177</v>
      </c>
      <c r="B33" s="190"/>
      <c r="C33" s="191"/>
      <c r="D33" s="56"/>
      <c r="E33" s="57"/>
      <c r="F33" s="58">
        <f>SUM(F30:F32)</f>
        <v>383</v>
      </c>
      <c r="G33" s="59"/>
      <c r="H33" s="59"/>
    </row>
    <row r="34" spans="1:8" ht="16.5">
      <c r="A34" s="192" t="s">
        <v>448</v>
      </c>
      <c r="B34" s="193"/>
      <c r="C34" s="193"/>
      <c r="D34" s="193"/>
      <c r="E34" s="193"/>
      <c r="F34" s="193"/>
      <c r="G34" s="193"/>
      <c r="H34" s="194"/>
    </row>
    <row r="35" spans="1:8">
      <c r="A35" s="184" t="s">
        <v>165</v>
      </c>
      <c r="B35" s="185"/>
      <c r="C35" s="34" t="s">
        <v>166</v>
      </c>
      <c r="D35" s="34" t="s">
        <v>167</v>
      </c>
      <c r="E35" s="34" t="s">
        <v>168</v>
      </c>
      <c r="F35" s="34" t="s">
        <v>169</v>
      </c>
      <c r="G35" s="34" t="s">
        <v>170</v>
      </c>
      <c r="H35" s="34" t="s">
        <v>171</v>
      </c>
    </row>
    <row r="36" spans="1:8">
      <c r="A36" s="186" t="s">
        <v>172</v>
      </c>
      <c r="B36" s="187"/>
      <c r="C36" s="37" t="s">
        <v>173</v>
      </c>
      <c r="D36" s="37"/>
      <c r="E36" s="43"/>
      <c r="F36" s="43">
        <f>공통헤더!E21</f>
        <v>121</v>
      </c>
      <c r="G36" s="43"/>
      <c r="H36" s="37"/>
    </row>
    <row r="37" spans="1:8">
      <c r="A37" s="189" t="s">
        <v>177</v>
      </c>
      <c r="B37" s="190"/>
      <c r="C37" s="191"/>
      <c r="D37" s="56"/>
      <c r="E37" s="57"/>
      <c r="F37" s="58">
        <f>SUM(F36:F36)</f>
        <v>121</v>
      </c>
      <c r="G37" s="59"/>
      <c r="H37" s="59"/>
    </row>
    <row r="40" spans="1:8" ht="17.25">
      <c r="A40" s="182" t="s">
        <v>164</v>
      </c>
      <c r="B40" s="182"/>
      <c r="C40" s="182"/>
      <c r="D40" s="182"/>
      <c r="E40" s="182"/>
      <c r="F40" s="182"/>
      <c r="G40" s="182"/>
      <c r="H40" s="182"/>
    </row>
    <row r="41" spans="1:8" ht="16.5">
      <c r="A41" s="188" t="s">
        <v>449</v>
      </c>
      <c r="B41" s="188"/>
      <c r="C41" s="188"/>
      <c r="D41" s="188"/>
      <c r="E41" s="188"/>
      <c r="F41" s="188"/>
      <c r="G41" s="188"/>
      <c r="H41" s="188"/>
    </row>
    <row r="42" spans="1:8">
      <c r="A42" s="184" t="s">
        <v>165</v>
      </c>
      <c r="B42" s="185"/>
      <c r="C42" s="34" t="s">
        <v>166</v>
      </c>
      <c r="D42" s="34" t="s">
        <v>167</v>
      </c>
      <c r="E42" s="34" t="s">
        <v>168</v>
      </c>
      <c r="F42" s="34" t="s">
        <v>169</v>
      </c>
      <c r="G42" s="34" t="s">
        <v>170</v>
      </c>
      <c r="H42" s="34" t="s">
        <v>171</v>
      </c>
    </row>
    <row r="43" spans="1:8">
      <c r="A43" s="186" t="s">
        <v>172</v>
      </c>
      <c r="B43" s="187"/>
      <c r="C43" s="37" t="s">
        <v>173</v>
      </c>
      <c r="D43" s="37"/>
      <c r="E43" s="43"/>
      <c r="F43" s="43">
        <f>공통헤더!E21</f>
        <v>121</v>
      </c>
      <c r="G43" s="37"/>
      <c r="H43" s="37"/>
    </row>
    <row r="44" spans="1:8" ht="13.5" customHeight="1">
      <c r="A44" s="201" t="s">
        <v>160</v>
      </c>
      <c r="B44" s="37" t="s">
        <v>231</v>
      </c>
      <c r="C44" s="37"/>
      <c r="D44" s="41" t="s">
        <v>232</v>
      </c>
      <c r="E44" s="35" t="s">
        <v>54</v>
      </c>
      <c r="F44" s="38">
        <v>1</v>
      </c>
      <c r="G44" s="37"/>
      <c r="H44" s="40"/>
    </row>
    <row r="45" spans="1:8" ht="13.5" customHeight="1">
      <c r="A45" s="202"/>
      <c r="B45" s="37" t="s">
        <v>233</v>
      </c>
      <c r="C45" s="37"/>
      <c r="D45" s="41" t="s">
        <v>234</v>
      </c>
      <c r="E45" s="35" t="s">
        <v>54</v>
      </c>
      <c r="F45" s="38">
        <v>1</v>
      </c>
      <c r="G45" s="37"/>
      <c r="H45" s="40"/>
    </row>
    <row r="46" spans="1:8" ht="13.5" customHeight="1">
      <c r="A46" s="203"/>
      <c r="B46" s="37" t="s">
        <v>649</v>
      </c>
      <c r="C46" s="37"/>
      <c r="D46" s="41" t="s">
        <v>235</v>
      </c>
      <c r="E46" s="35" t="s">
        <v>174</v>
      </c>
      <c r="F46" s="38">
        <v>3</v>
      </c>
      <c r="G46" s="37"/>
      <c r="H46" s="40"/>
    </row>
    <row r="47" spans="1:8">
      <c r="A47" s="189" t="s">
        <v>177</v>
      </c>
      <c r="B47" s="190"/>
      <c r="C47" s="191"/>
      <c r="D47" s="56"/>
      <c r="E47" s="57"/>
      <c r="F47" s="57">
        <f>SUM(F43:F46)</f>
        <v>126</v>
      </c>
      <c r="G47" s="59"/>
      <c r="H47" s="59"/>
    </row>
    <row r="48" spans="1:8" ht="16.5">
      <c r="A48" s="192" t="s">
        <v>450</v>
      </c>
      <c r="B48" s="193"/>
      <c r="C48" s="193"/>
      <c r="D48" s="193"/>
      <c r="E48" s="193"/>
      <c r="F48" s="193"/>
      <c r="G48" s="193"/>
      <c r="H48" s="194"/>
    </row>
    <row r="49" spans="1:8">
      <c r="A49" s="184" t="s">
        <v>165</v>
      </c>
      <c r="B49" s="185"/>
      <c r="C49" s="34" t="s">
        <v>166</v>
      </c>
      <c r="D49" s="34" t="s">
        <v>167</v>
      </c>
      <c r="E49" s="34" t="s">
        <v>168</v>
      </c>
      <c r="F49" s="34" t="s">
        <v>169</v>
      </c>
      <c r="G49" s="34" t="s">
        <v>170</v>
      </c>
      <c r="H49" s="34" t="s">
        <v>171</v>
      </c>
    </row>
    <row r="50" spans="1:8">
      <c r="A50" s="186" t="s">
        <v>172</v>
      </c>
      <c r="B50" s="187"/>
      <c r="C50" s="37" t="s">
        <v>173</v>
      </c>
      <c r="D50" s="37"/>
      <c r="E50" s="43"/>
      <c r="F50" s="43">
        <f>공통헤더!E21</f>
        <v>121</v>
      </c>
      <c r="G50" s="37"/>
      <c r="H50" s="37"/>
    </row>
    <row r="51" spans="1:8">
      <c r="A51" s="189" t="s">
        <v>177</v>
      </c>
      <c r="B51" s="190"/>
      <c r="C51" s="191"/>
      <c r="D51" s="56"/>
      <c r="E51" s="57"/>
      <c r="F51" s="57">
        <f>SUM(F50:F50)</f>
        <v>121</v>
      </c>
      <c r="G51" s="59"/>
      <c r="H51" s="59"/>
    </row>
  </sheetData>
  <mergeCells count="39">
    <mergeCell ref="A48:H48"/>
    <mergeCell ref="A49:B49"/>
    <mergeCell ref="A50:B50"/>
    <mergeCell ref="A51:C51"/>
    <mergeCell ref="A37:C37"/>
    <mergeCell ref="A42:B42"/>
    <mergeCell ref="A47:C47"/>
    <mergeCell ref="A40:H40"/>
    <mergeCell ref="A41:H41"/>
    <mergeCell ref="A43:B43"/>
    <mergeCell ref="A44:A46"/>
    <mergeCell ref="A21:H21"/>
    <mergeCell ref="A16:B16"/>
    <mergeCell ref="A23:B23"/>
    <mergeCell ref="A34:H34"/>
    <mergeCell ref="A22:B22"/>
    <mergeCell ref="A27:H27"/>
    <mergeCell ref="A28:H28"/>
    <mergeCell ref="A29:B29"/>
    <mergeCell ref="A30:B30"/>
    <mergeCell ref="A33:C33"/>
    <mergeCell ref="A17:A19"/>
    <mergeCell ref="A31:A32"/>
    <mergeCell ref="A15:B15"/>
    <mergeCell ref="A35:B35"/>
    <mergeCell ref="A36:B36"/>
    <mergeCell ref="A1:H1"/>
    <mergeCell ref="A2:H2"/>
    <mergeCell ref="A6:C6"/>
    <mergeCell ref="A20:C20"/>
    <mergeCell ref="A24:C24"/>
    <mergeCell ref="A3:B3"/>
    <mergeCell ref="A8:B8"/>
    <mergeCell ref="A9:B9"/>
    <mergeCell ref="A4:B4"/>
    <mergeCell ref="A7:H7"/>
    <mergeCell ref="A10:C10"/>
    <mergeCell ref="A13:H13"/>
    <mergeCell ref="A14:H14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이력</vt:lpstr>
      <vt:lpstr>프로토콜</vt:lpstr>
      <vt:lpstr>개요</vt:lpstr>
      <vt:lpstr>전문일람</vt:lpstr>
      <vt:lpstr>공통헤더</vt:lpstr>
      <vt:lpstr>통신망관리</vt:lpstr>
      <vt:lpstr>설정조회</vt:lpstr>
      <vt:lpstr>설정변경</vt:lpstr>
      <vt:lpstr>기기제어</vt:lpstr>
      <vt:lpstr>파일관리</vt:lpstr>
      <vt:lpstr>시나리오</vt:lpstr>
    </vt:vector>
  </TitlesOfParts>
  <Company>NICE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THPark</dc:creator>
  <cp:lastModifiedBy>dakaruban</cp:lastModifiedBy>
  <cp:lastPrinted>2013-11-29T01:22:46Z</cp:lastPrinted>
  <dcterms:created xsi:type="dcterms:W3CDTF">2012-09-12T06:29:21Z</dcterms:created>
  <dcterms:modified xsi:type="dcterms:W3CDTF">2015-01-26T16:04:55Z</dcterms:modified>
</cp:coreProperties>
</file>