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orreoipn-my.sharepoint.com/personal/lramirezg1708_alumno_ipn_mx/Documents/Misceláneo/Game Dev/Farm-Defense/Reference/"/>
    </mc:Choice>
  </mc:AlternateContent>
  <xr:revisionPtr revIDLastSave="241" documentId="13_ncr:1_{CC600166-C7F2-4397-9B22-24C24F18FDF9}" xr6:coauthVersionLast="47" xr6:coauthVersionMax="47" xr10:uidLastSave="{BC9AE5C6-4145-4CCF-A816-FBDDE9187874}"/>
  <bookViews>
    <workbookView xWindow="-24120" yWindow="6180" windowWidth="23310" windowHeight="13740" xr2:uid="{00000000-000D-0000-FFFF-FFFF00000000}"/>
  </bookViews>
  <sheets>
    <sheet name="Excel" sheetId="2" r:id="rId1"/>
    <sheet name="Not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2" i="2"/>
  <c r="H14" i="2"/>
  <c r="G14" i="2"/>
  <c r="F14" i="2"/>
  <c r="E14" i="2"/>
  <c r="H13" i="2"/>
  <c r="G13" i="2"/>
  <c r="F13" i="2"/>
  <c r="H12" i="2"/>
  <c r="G12" i="2"/>
  <c r="F12" i="2"/>
  <c r="E13" i="2"/>
  <c r="E12" i="2"/>
  <c r="F5" i="2"/>
  <c r="G5" i="2" s="1"/>
  <c r="H5" i="2" s="1"/>
  <c r="F4" i="2"/>
  <c r="G4" i="2" s="1"/>
  <c r="H4" i="2" s="1"/>
  <c r="F3" i="2"/>
  <c r="G3" i="2" s="1"/>
  <c r="H3" i="2" s="1"/>
  <c r="E43" i="2"/>
  <c r="D43" i="2"/>
  <c r="C43" i="2"/>
  <c r="E35" i="2"/>
  <c r="D35" i="2"/>
  <c r="C35" i="2"/>
  <c r="E39" i="1"/>
  <c r="D39" i="1"/>
  <c r="C39" i="1"/>
  <c r="D31" i="1"/>
  <c r="E31" i="1"/>
  <c r="C31" i="1"/>
  <c r="I14" i="2" l="1"/>
  <c r="I12" i="2"/>
  <c r="J14" i="2"/>
  <c r="J12" i="2"/>
  <c r="J13" i="2"/>
  <c r="K14" i="2"/>
  <c r="K12" i="2"/>
  <c r="K13" i="2"/>
  <c r="I13" i="2"/>
</calcChain>
</file>

<file path=xl/sharedStrings.xml><?xml version="1.0" encoding="utf-8"?>
<sst xmlns="http://schemas.openxmlformats.org/spreadsheetml/2006/main" count="194" uniqueCount="149">
  <si>
    <t>Player motivations</t>
  </si>
  <si>
    <t>Progression &amp; Power</t>
  </si>
  <si>
    <t>Complexity &amp; Puzzles</t>
  </si>
  <si>
    <t>Mastery &amp; Creativity</t>
  </si>
  <si>
    <t>Torres, monstruos, estructura del mapa, libertad</t>
  </si>
  <si>
    <t>Comenzar de cero a infinito</t>
  </si>
  <si>
    <t>Elegance &amp; Aesthetics</t>
  </si>
  <si>
    <t>Bonito</t>
  </si>
  <si>
    <t>Challenges</t>
  </si>
  <si>
    <t>DPS</t>
  </si>
  <si>
    <t>Targeting</t>
  </si>
  <si>
    <t>Resource management</t>
  </si>
  <si>
    <t>PP</t>
  </si>
  <si>
    <t>Alto daño</t>
  </si>
  <si>
    <t>CP</t>
  </si>
  <si>
    <t>Ataques rápidos o especiales</t>
  </si>
  <si>
    <t>MC</t>
  </si>
  <si>
    <t>Daño en area</t>
  </si>
  <si>
    <t>Early/mid/late path towers</t>
  </si>
  <si>
    <t>Slow towers en cuellos de botella</t>
  </si>
  <si>
    <t>Torres reactivas</t>
  </si>
  <si>
    <t>Flujo de juego</t>
  </si>
  <si>
    <t>Ver mapa (EA)</t>
  </si>
  <si>
    <t>Planear defensa (CP)</t>
  </si>
  <si>
    <t>ID Next step (MC)</t>
  </si>
  <si>
    <t>Observar</t>
  </si>
  <si>
    <t>Compras y mejoras (PP)</t>
  </si>
  <si>
    <t>&gt;</t>
  </si>
  <si>
    <t>&lt;</t>
  </si>
  <si>
    <t>Recursos</t>
  </si>
  <si>
    <t>Ingreso</t>
  </si>
  <si>
    <t>Efectividad</t>
  </si>
  <si>
    <t>v</t>
  </si>
  <si>
    <t xml:space="preserve">                                     v</t>
  </si>
  <si>
    <t xml:space="preserve">      v</t>
  </si>
  <si>
    <t>Aumentar ingresos</t>
  </si>
  <si>
    <t>Mejoras baratas</t>
  </si>
  <si>
    <t>Mejoras potentes</t>
  </si>
  <si>
    <t>Torres</t>
  </si>
  <si>
    <t>Stats</t>
  </si>
  <si>
    <t>Ratio de ataque</t>
  </si>
  <si>
    <t>Daño (PP)</t>
  </si>
  <si>
    <t xml:space="preserve">Costo </t>
  </si>
  <si>
    <t>Rango (CP)</t>
  </si>
  <si>
    <t>Monstruos</t>
  </si>
  <si>
    <t>HP</t>
  </si>
  <si>
    <t>Speed</t>
  </si>
  <si>
    <t>Armor (CP)</t>
  </si>
  <si>
    <t>Cantidad (PP)</t>
  </si>
  <si>
    <t>Torre básica</t>
  </si>
  <si>
    <t>Torre de rango</t>
  </si>
  <si>
    <t>ID Next step (repetir) 
(compras de pánico)</t>
  </si>
  <si>
    <t>Torre melee</t>
  </si>
  <si>
    <t>Básico</t>
  </si>
  <si>
    <t>Enjambre</t>
  </si>
  <si>
    <t>Recompensa (más es mejor)</t>
  </si>
  <si>
    <t>Jefe</t>
  </si>
  <si>
    <t>Modificador</t>
  </si>
  <si>
    <t>Depende de</t>
  </si>
  <si>
    <t>Área</t>
  </si>
  <si>
    <t>Número de enemigos</t>
  </si>
  <si>
    <t>Número de enemigos (MC)</t>
  </si>
  <si>
    <t>Aura (infinito ratio de ataque)</t>
  </si>
  <si>
    <t>Zona de daño</t>
  </si>
  <si>
    <t>Enemigos explosivos (PP)</t>
  </si>
  <si>
    <t>Formas (circular, arco,
 recta, bouncing) (EA)</t>
  </si>
  <si>
    <t>Chain lightning (facil de 
balancear)</t>
  </si>
  <si>
    <t>Control de masas</t>
  </si>
  <si>
    <t>Enemigos con debilidades particulares
, posicionamientos específicos</t>
  </si>
  <si>
    <t xml:space="preserve">Daño por golpe x Ataques por segundo </t>
  </si>
  <si>
    <t xml:space="preserve"> x tiempo atacando (rango)</t>
  </si>
  <si>
    <t>x golpes por ataque x reducción de daño</t>
  </si>
  <si>
    <t>varía con</t>
  </si>
  <si>
    <t>Slow/stun</t>
  </si>
  <si>
    <t>Defensores
 (agrega complejidad)</t>
  </si>
  <si>
    <t>Muros (MC)</t>
  </si>
  <si>
    <t>Desplazamiento (EA)</t>
  </si>
  <si>
    <t>Uptime</t>
  </si>
  <si>
    <t>Velocidad de enemigos</t>
  </si>
  <si>
    <t>más daño en cada ataque</t>
  </si>
  <si>
    <t>Recompensa por no leak</t>
  </si>
  <si>
    <t>Ataque lento y fuerte 
(bueno para late path)</t>
  </si>
  <si>
    <t>Podadoras</t>
  </si>
  <si>
    <t>Unidades voladoras</t>
  </si>
  <si>
    <t>Torres antiaereas</t>
  </si>
  <si>
    <t>Daño por segundo</t>
  </si>
  <si>
    <t>veneno</t>
  </si>
  <si>
    <t>Atraviesa barreras</t>
  </si>
  <si>
    <t>Riesgo de desperdiciar daño</t>
  </si>
  <si>
    <t>Daño alto por costo</t>
  </si>
  <si>
    <t>Resistencias elementales</t>
  </si>
  <si>
    <t>Piedra/Papel/Tijeras</t>
  </si>
  <si>
    <t>Intuitivo pero puede
 frustrar (CP)</t>
  </si>
  <si>
    <t>Torres de recursos</t>
  </si>
  <si>
    <t>Girasoles/vacas (RM, EA)</t>
  </si>
  <si>
    <t>Torres más fuertes sin
invertir recursos</t>
  </si>
  <si>
    <t>Por ataque (Recompensa uptime)</t>
  </si>
  <si>
    <t>Experiencia (PP)</t>
  </si>
  <si>
    <t>Orden de costrucción</t>
  </si>
  <si>
    <t>Heal</t>
  </si>
  <si>
    <t>Dash</t>
  </si>
  <si>
    <t>Stealth</t>
  </si>
  <si>
    <t>Split</t>
  </si>
  <si>
    <t>Shield</t>
  </si>
  <si>
    <t>Torre</t>
  </si>
  <si>
    <t>Pollo</t>
  </si>
  <si>
    <t>Gallina</t>
  </si>
  <si>
    <t>Cabra</t>
  </si>
  <si>
    <t>Puerco</t>
  </si>
  <si>
    <t>Vaca</t>
  </si>
  <si>
    <t>Enemigo</t>
  </si>
  <si>
    <t>Slime</t>
  </si>
  <si>
    <t>Esqueleto</t>
  </si>
  <si>
    <t>Ogro</t>
  </si>
  <si>
    <t>Daño</t>
  </si>
  <si>
    <t>Velocidad de ataque</t>
  </si>
  <si>
    <t>Rango</t>
  </si>
  <si>
    <t>Precio</t>
  </si>
  <si>
    <t>Rango es uptime?</t>
  </si>
  <si>
    <t>Es uptime lineal con rango?</t>
  </si>
  <si>
    <t>Uptime solo necesita un objetivo</t>
  </si>
  <si>
    <t>Lineal cuando hay entre 0 y 1 objetivos</t>
  </si>
  <si>
    <t>Plano cuando hay más de un objetivo</t>
  </si>
  <si>
    <t>Escala mucho menos que linealmente</t>
  </si>
  <si>
    <t>Aoe es target?</t>
  </si>
  <si>
    <t>Targets per hit son lineales con Aoe?</t>
  </si>
  <si>
    <t>Si hay muchos con separaciones similares si</t>
  </si>
  <si>
    <t>Si hay pocos enemigos es casi plano</t>
  </si>
  <si>
    <t>DPS sources</t>
  </si>
  <si>
    <t>Flat</t>
  </si>
  <si>
    <t>Linear</t>
  </si>
  <si>
    <t>AS</t>
  </si>
  <si>
    <t>AoE</t>
  </si>
  <si>
    <t>Daño (considerar daño desperdiciado)</t>
  </si>
  <si>
    <t>Golpes críticos</t>
  </si>
  <si>
    <t>DPS*Rango</t>
  </si>
  <si>
    <t>Speed (tiles/s)</t>
  </si>
  <si>
    <t>HP/tile</t>
  </si>
  <si>
    <t>Golpes gall</t>
  </si>
  <si>
    <t>Golpes cabra</t>
  </si>
  <si>
    <t>Golpes pollo</t>
  </si>
  <si>
    <t>Daño medio pollo</t>
  </si>
  <si>
    <t>Daño medio gall</t>
  </si>
  <si>
    <t>Daño medio cabra</t>
  </si>
  <si>
    <t>Speed enemigo / 2</t>
  </si>
  <si>
    <t>Speed(px/s)</t>
  </si>
  <si>
    <t>Leche/s</t>
  </si>
  <si>
    <t>tiempo / oleada</t>
  </si>
  <si>
    <t>Leche / oleada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</si>
</sst>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2" fontId="1" fillId="2" borderId="1" applyAlignment="0" applyProtection="0"/>
  </cellStyleXfs>
  <cellXfs count="8">
    <xf numFmtId="0" fontId="0" fillId="0" borderId="0" xfId="0"/>
    <xf numFmtId="2" fontId="1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</cellXfs>
  <cellStyles count="2">
    <cellStyle name="Cálculo" xfId="1" builtinId="22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6177-AB9E-4EF6-8638-3C436157CF4B}">
  <dimension ref="A2:K43"/>
  <sheetViews>
    <sheetView tabSelected="1" workbookViewId="0">
      <selection activeCell="B5" sqref="B5"/>
    </sheetView>
  </sheetViews>
  <sheetFormatPr baseColWidth="10" defaultRowHeight="15" x14ac:dyDescent="0.25"/>
  <cols>
    <col min="3" max="3" width="19.28515625" customWidth="1"/>
    <col min="4" max="4" width="15.42578125" customWidth="1"/>
    <col min="5" max="5" width="12.140625" customWidth="1"/>
    <col min="7" max="7" width="12.140625" customWidth="1"/>
    <col min="8" max="8" width="16.7109375" customWidth="1"/>
    <col min="9" max="9" width="16.140625" customWidth="1"/>
    <col min="10" max="10" width="16.5703125" customWidth="1"/>
  </cols>
  <sheetData>
    <row r="2" spans="1:11" x14ac:dyDescent="0.25">
      <c r="A2" t="s">
        <v>104</v>
      </c>
      <c r="B2" t="s">
        <v>114</v>
      </c>
      <c r="C2" t="s">
        <v>115</v>
      </c>
      <c r="D2" t="s">
        <v>116</v>
      </c>
      <c r="E2" t="s">
        <v>117</v>
      </c>
      <c r="F2" t="s">
        <v>9</v>
      </c>
      <c r="G2" t="s">
        <v>135</v>
      </c>
      <c r="H2" t="s">
        <v>31</v>
      </c>
    </row>
    <row r="3" spans="1:11" x14ac:dyDescent="0.25">
      <c r="A3" t="s">
        <v>105</v>
      </c>
      <c r="B3">
        <v>2</v>
      </c>
      <c r="C3">
        <v>1</v>
      </c>
      <c r="D3">
        <v>4</v>
      </c>
      <c r="E3">
        <v>1</v>
      </c>
      <c r="F3">
        <f>B3*C3</f>
        <v>2</v>
      </c>
      <c r="G3">
        <f>F3*D3</f>
        <v>8</v>
      </c>
      <c r="H3">
        <f>G3/E3</f>
        <v>8</v>
      </c>
    </row>
    <row r="4" spans="1:11" x14ac:dyDescent="0.25">
      <c r="A4" t="s">
        <v>106</v>
      </c>
      <c r="B4">
        <v>0.75</v>
      </c>
      <c r="C4">
        <v>1</v>
      </c>
      <c r="D4">
        <v>3</v>
      </c>
      <c r="E4">
        <v>2</v>
      </c>
      <c r="F4">
        <f>B4*C4</f>
        <v>0.75</v>
      </c>
      <c r="G4">
        <f>F4*D4</f>
        <v>2.25</v>
      </c>
      <c r="H4">
        <f t="shared" ref="H4:H5" si="0">G4/E4</f>
        <v>1.125</v>
      </c>
    </row>
    <row r="5" spans="1:11" x14ac:dyDescent="0.25">
      <c r="A5" t="s">
        <v>107</v>
      </c>
      <c r="B5">
        <v>10</v>
      </c>
      <c r="C5">
        <v>0.5</v>
      </c>
      <c r="D5">
        <v>2</v>
      </c>
      <c r="E5">
        <v>3</v>
      </c>
      <c r="F5">
        <f>B5*C5</f>
        <v>5</v>
      </c>
      <c r="G5">
        <f>F5*D5</f>
        <v>10</v>
      </c>
      <c r="H5">
        <f t="shared" si="0"/>
        <v>3.3333333333333335</v>
      </c>
    </row>
    <row r="7" spans="1:11" x14ac:dyDescent="0.25">
      <c r="A7" t="s">
        <v>108</v>
      </c>
      <c r="B7" t="s">
        <v>144</v>
      </c>
      <c r="E7" t="s">
        <v>117</v>
      </c>
      <c r="F7">
        <v>3</v>
      </c>
    </row>
    <row r="8" spans="1:11" x14ac:dyDescent="0.25">
      <c r="A8" t="s">
        <v>109</v>
      </c>
      <c r="B8" t="s">
        <v>146</v>
      </c>
      <c r="C8" t="s">
        <v>147</v>
      </c>
      <c r="D8" t="s">
        <v>148</v>
      </c>
      <c r="E8" t="s">
        <v>117</v>
      </c>
    </row>
    <row r="9" spans="1:11" x14ac:dyDescent="0.25">
      <c r="B9">
        <v>30</v>
      </c>
      <c r="E9">
        <v>3</v>
      </c>
    </row>
    <row r="11" spans="1:11" x14ac:dyDescent="0.25">
      <c r="A11" t="s">
        <v>110</v>
      </c>
      <c r="B11" t="s">
        <v>45</v>
      </c>
      <c r="C11" t="s">
        <v>136</v>
      </c>
      <c r="D11" t="s">
        <v>145</v>
      </c>
      <c r="E11" t="s">
        <v>137</v>
      </c>
      <c r="F11" t="s">
        <v>140</v>
      </c>
      <c r="G11" t="s">
        <v>138</v>
      </c>
      <c r="H11" t="s">
        <v>139</v>
      </c>
      <c r="I11" t="s">
        <v>141</v>
      </c>
      <c r="J11" t="s">
        <v>142</v>
      </c>
      <c r="K11" t="s">
        <v>143</v>
      </c>
    </row>
    <row r="12" spans="1:11" x14ac:dyDescent="0.25">
      <c r="A12" t="s">
        <v>111</v>
      </c>
      <c r="B12">
        <v>15</v>
      </c>
      <c r="C12">
        <v>0.5</v>
      </c>
      <c r="D12">
        <f>C12*16</f>
        <v>8</v>
      </c>
      <c r="E12">
        <f>B12*C12</f>
        <v>7.5</v>
      </c>
      <c r="F12">
        <f>ROUNDUP(B12/B3,0)</f>
        <v>8</v>
      </c>
      <c r="G12">
        <f>ROUNDUP(B12/B4,0)</f>
        <v>20</v>
      </c>
      <c r="H12">
        <f>ROUNDUP(B12/B5,0)</f>
        <v>2</v>
      </c>
      <c r="I12">
        <f>G3/C12</f>
        <v>16</v>
      </c>
      <c r="J12">
        <f>G4/C12</f>
        <v>4.5</v>
      </c>
      <c r="K12">
        <f>G5/C12</f>
        <v>20</v>
      </c>
    </row>
    <row r="13" spans="1:11" x14ac:dyDescent="0.25">
      <c r="A13" t="s">
        <v>112</v>
      </c>
      <c r="B13">
        <v>10</v>
      </c>
      <c r="C13">
        <v>0.75</v>
      </c>
      <c r="D13">
        <f t="shared" ref="D13:D14" si="1">C13*16</f>
        <v>12</v>
      </c>
      <c r="E13">
        <f>B13*C13</f>
        <v>7.5</v>
      </c>
      <c r="F13">
        <f>ROUNDUP(B13/B3,0)</f>
        <v>5</v>
      </c>
      <c r="G13">
        <f>ROUNDUP(B13/B4,0)</f>
        <v>14</v>
      </c>
      <c r="H13">
        <f>ROUNDUP(B13/B5,0)</f>
        <v>1</v>
      </c>
      <c r="I13">
        <f>G3/C13</f>
        <v>10.666666666666666</v>
      </c>
      <c r="J13">
        <f>G4/C13</f>
        <v>3</v>
      </c>
      <c r="K13">
        <f>G5/C13</f>
        <v>13.333333333333334</v>
      </c>
    </row>
    <row r="14" spans="1:11" x14ac:dyDescent="0.25">
      <c r="A14" t="s">
        <v>113</v>
      </c>
      <c r="B14">
        <v>100</v>
      </c>
      <c r="C14">
        <v>0.25</v>
      </c>
      <c r="D14">
        <f t="shared" si="1"/>
        <v>4</v>
      </c>
      <c r="E14">
        <f>B14*C14</f>
        <v>25</v>
      </c>
      <c r="F14">
        <f>ROUNDUP(B14/B3,0)</f>
        <v>50</v>
      </c>
      <c r="G14">
        <f>ROUNDUP(B14/B4,0)</f>
        <v>134</v>
      </c>
      <c r="H14">
        <f>ROUNDUP(B14/B5,0)</f>
        <v>10</v>
      </c>
      <c r="I14">
        <f>G3/C14</f>
        <v>32</v>
      </c>
      <c r="J14">
        <f>G4/C14</f>
        <v>9</v>
      </c>
      <c r="K14">
        <f>G5/C14</f>
        <v>40</v>
      </c>
    </row>
    <row r="30" spans="1:5" ht="18.75" x14ac:dyDescent="0.3">
      <c r="A30" s="1" t="s">
        <v>38</v>
      </c>
      <c r="C30" t="s">
        <v>49</v>
      </c>
      <c r="D30" t="s">
        <v>50</v>
      </c>
      <c r="E30" t="s">
        <v>52</v>
      </c>
    </row>
    <row r="31" spans="1:5" x14ac:dyDescent="0.25">
      <c r="A31" t="s">
        <v>39</v>
      </c>
      <c r="B31" t="s">
        <v>41</v>
      </c>
      <c r="C31">
        <v>3</v>
      </c>
      <c r="D31">
        <v>4</v>
      </c>
      <c r="E31">
        <v>5</v>
      </c>
    </row>
    <row r="32" spans="1:5" x14ac:dyDescent="0.25">
      <c r="B32" t="s">
        <v>40</v>
      </c>
      <c r="C32">
        <v>3</v>
      </c>
      <c r="D32">
        <v>1</v>
      </c>
      <c r="E32">
        <v>5</v>
      </c>
    </row>
    <row r="33" spans="1:5" x14ac:dyDescent="0.25">
      <c r="B33" t="s">
        <v>43</v>
      </c>
      <c r="C33">
        <v>3</v>
      </c>
      <c r="D33">
        <v>5</v>
      </c>
      <c r="E33">
        <v>1</v>
      </c>
    </row>
    <row r="34" spans="1:5" x14ac:dyDescent="0.25">
      <c r="B34" t="s">
        <v>42</v>
      </c>
      <c r="C34">
        <v>3</v>
      </c>
      <c r="D34">
        <v>5</v>
      </c>
      <c r="E34">
        <v>3</v>
      </c>
    </row>
    <row r="35" spans="1:5" x14ac:dyDescent="0.25">
      <c r="C35">
        <f>SUM(C31:C34)</f>
        <v>12</v>
      </c>
      <c r="D35">
        <f t="shared" ref="D35:E35" si="2">SUM(D31:D34)</f>
        <v>15</v>
      </c>
      <c r="E35">
        <f t="shared" si="2"/>
        <v>14</v>
      </c>
    </row>
    <row r="37" spans="1:5" ht="18.75" x14ac:dyDescent="0.3">
      <c r="A37" s="1" t="s">
        <v>44</v>
      </c>
      <c r="C37" t="s">
        <v>53</v>
      </c>
      <c r="D37" t="s">
        <v>54</v>
      </c>
      <c r="E37" t="s">
        <v>56</v>
      </c>
    </row>
    <row r="38" spans="1:5" x14ac:dyDescent="0.25">
      <c r="A38" t="s">
        <v>39</v>
      </c>
      <c r="B38" t="s">
        <v>45</v>
      </c>
      <c r="C38">
        <v>3</v>
      </c>
      <c r="D38">
        <v>1</v>
      </c>
      <c r="E38">
        <v>5</v>
      </c>
    </row>
    <row r="39" spans="1:5" x14ac:dyDescent="0.25">
      <c r="B39" t="s">
        <v>46</v>
      </c>
      <c r="C39">
        <v>3</v>
      </c>
      <c r="D39">
        <v>3</v>
      </c>
      <c r="E39">
        <v>1</v>
      </c>
    </row>
    <row r="40" spans="1:5" x14ac:dyDescent="0.25">
      <c r="B40" t="s">
        <v>47</v>
      </c>
      <c r="C40">
        <v>0</v>
      </c>
      <c r="D40">
        <v>0</v>
      </c>
      <c r="E40">
        <v>5</v>
      </c>
    </row>
    <row r="41" spans="1:5" x14ac:dyDescent="0.25">
      <c r="B41" t="s">
        <v>55</v>
      </c>
      <c r="C41">
        <v>2</v>
      </c>
      <c r="D41">
        <v>4</v>
      </c>
      <c r="E41">
        <v>5</v>
      </c>
    </row>
    <row r="42" spans="1:5" x14ac:dyDescent="0.25">
      <c r="B42" t="s">
        <v>48</v>
      </c>
      <c r="C42">
        <v>3</v>
      </c>
      <c r="D42">
        <v>5</v>
      </c>
      <c r="E42">
        <v>1</v>
      </c>
    </row>
    <row r="43" spans="1:5" x14ac:dyDescent="0.25">
      <c r="C43">
        <f>SUM(C38:C42)</f>
        <v>11</v>
      </c>
      <c r="D43">
        <f>SUM(D38:D42)</f>
        <v>13</v>
      </c>
      <c r="E43">
        <f>SUM(E38:E42)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opLeftCell="A10" workbookViewId="0">
      <selection activeCell="A26" sqref="A26:E39"/>
    </sheetView>
  </sheetViews>
  <sheetFormatPr baseColWidth="10" defaultColWidth="25.7109375" defaultRowHeight="15" x14ac:dyDescent="0.25"/>
  <cols>
    <col min="2" max="2" width="44" customWidth="1"/>
    <col min="3" max="3" width="20.140625" customWidth="1"/>
    <col min="4" max="4" width="17" customWidth="1"/>
    <col min="6" max="6" width="23" customWidth="1"/>
    <col min="7" max="7" width="25.7109375" customWidth="1"/>
  </cols>
  <sheetData>
    <row r="1" spans="1:4" ht="18.75" x14ac:dyDescent="0.3">
      <c r="A1" s="1" t="s">
        <v>0</v>
      </c>
    </row>
    <row r="2" spans="1:4" x14ac:dyDescent="0.25">
      <c r="A2" t="s">
        <v>3</v>
      </c>
      <c r="B2" t="s">
        <v>4</v>
      </c>
    </row>
    <row r="3" spans="1:4" x14ac:dyDescent="0.25">
      <c r="A3" t="s">
        <v>1</v>
      </c>
      <c r="B3" t="s">
        <v>5</v>
      </c>
    </row>
    <row r="4" spans="1:4" ht="30" x14ac:dyDescent="0.25">
      <c r="A4" t="s">
        <v>2</v>
      </c>
      <c r="B4" s="5" t="s">
        <v>68</v>
      </c>
    </row>
    <row r="5" spans="1:4" x14ac:dyDescent="0.25">
      <c r="A5" t="s">
        <v>6</v>
      </c>
      <c r="B5" t="s">
        <v>7</v>
      </c>
    </row>
    <row r="8" spans="1:4" ht="18.75" x14ac:dyDescent="0.3">
      <c r="A8" s="1" t="s">
        <v>8</v>
      </c>
    </row>
    <row r="9" spans="1:4" x14ac:dyDescent="0.25">
      <c r="A9" t="s">
        <v>9</v>
      </c>
      <c r="B9" t="s">
        <v>69</v>
      </c>
      <c r="C9" s="2" t="s">
        <v>12</v>
      </c>
      <c r="D9" t="s">
        <v>13</v>
      </c>
    </row>
    <row r="10" spans="1:4" x14ac:dyDescent="0.25">
      <c r="B10" t="s">
        <v>71</v>
      </c>
      <c r="C10" s="2" t="s">
        <v>14</v>
      </c>
      <c r="D10" t="s">
        <v>15</v>
      </c>
    </row>
    <row r="11" spans="1:4" x14ac:dyDescent="0.25">
      <c r="B11" t="s">
        <v>70</v>
      </c>
      <c r="C11" s="2" t="s">
        <v>16</v>
      </c>
      <c r="D11" t="s">
        <v>17</v>
      </c>
    </row>
    <row r="12" spans="1:4" x14ac:dyDescent="0.25">
      <c r="A12" t="s">
        <v>10</v>
      </c>
      <c r="B12" t="s">
        <v>18</v>
      </c>
    </row>
    <row r="13" spans="1:4" x14ac:dyDescent="0.25">
      <c r="B13" t="s">
        <v>19</v>
      </c>
    </row>
    <row r="14" spans="1:4" x14ac:dyDescent="0.25">
      <c r="B14" t="s">
        <v>20</v>
      </c>
    </row>
    <row r="16" spans="1:4" x14ac:dyDescent="0.25">
      <c r="A16" t="s">
        <v>11</v>
      </c>
      <c r="B16" t="s">
        <v>21</v>
      </c>
    </row>
    <row r="18" spans="1:9" x14ac:dyDescent="0.25">
      <c r="H18" s="2" t="s">
        <v>27</v>
      </c>
      <c r="I18" t="s">
        <v>35</v>
      </c>
    </row>
    <row r="19" spans="1:9" x14ac:dyDescent="0.25">
      <c r="C19" s="3" t="s">
        <v>22</v>
      </c>
      <c r="D19" s="2" t="s">
        <v>28</v>
      </c>
      <c r="E19" t="s">
        <v>23</v>
      </c>
      <c r="F19" s="2" t="s">
        <v>28</v>
      </c>
      <c r="G19" t="s">
        <v>24</v>
      </c>
      <c r="H19" s="2" t="s">
        <v>27</v>
      </c>
      <c r="I19" t="s">
        <v>36</v>
      </c>
    </row>
    <row r="20" spans="1:9" x14ac:dyDescent="0.25">
      <c r="H20" s="2" t="s">
        <v>27</v>
      </c>
      <c r="I20" t="s">
        <v>37</v>
      </c>
    </row>
    <row r="21" spans="1:9" ht="30" x14ac:dyDescent="0.25">
      <c r="C21" s="5" t="s">
        <v>51</v>
      </c>
      <c r="D21" s="2" t="s">
        <v>28</v>
      </c>
      <c r="E21" t="s">
        <v>26</v>
      </c>
      <c r="F21" s="2" t="s">
        <v>28</v>
      </c>
      <c r="G21" t="s">
        <v>25</v>
      </c>
    </row>
    <row r="22" spans="1:9" x14ac:dyDescent="0.25">
      <c r="D22" s="2" t="s">
        <v>33</v>
      </c>
      <c r="E22" s="2" t="s">
        <v>32</v>
      </c>
      <c r="F22" s="4" t="s">
        <v>34</v>
      </c>
    </row>
    <row r="23" spans="1:9" x14ac:dyDescent="0.25">
      <c r="D23" t="s">
        <v>29</v>
      </c>
      <c r="E23" t="s">
        <v>30</v>
      </c>
      <c r="F23" t="s">
        <v>31</v>
      </c>
    </row>
    <row r="26" spans="1:9" ht="18.75" x14ac:dyDescent="0.3">
      <c r="A26" s="1" t="s">
        <v>38</v>
      </c>
      <c r="C26" t="s">
        <v>49</v>
      </c>
      <c r="D26" t="s">
        <v>50</v>
      </c>
      <c r="E26" t="s">
        <v>52</v>
      </c>
    </row>
    <row r="27" spans="1:9" x14ac:dyDescent="0.25">
      <c r="A27" t="s">
        <v>39</v>
      </c>
      <c r="B27" t="s">
        <v>41</v>
      </c>
      <c r="C27">
        <v>3</v>
      </c>
      <c r="D27">
        <v>4</v>
      </c>
      <c r="E27">
        <v>5</v>
      </c>
    </row>
    <row r="28" spans="1:9" x14ac:dyDescent="0.25">
      <c r="B28" t="s">
        <v>40</v>
      </c>
      <c r="C28">
        <v>3</v>
      </c>
      <c r="D28">
        <v>1</v>
      </c>
      <c r="E28">
        <v>5</v>
      </c>
    </row>
    <row r="29" spans="1:9" x14ac:dyDescent="0.25">
      <c r="B29" t="s">
        <v>43</v>
      </c>
      <c r="C29">
        <v>3</v>
      </c>
      <c r="D29">
        <v>5</v>
      </c>
      <c r="E29">
        <v>1</v>
      </c>
    </row>
    <row r="30" spans="1:9" x14ac:dyDescent="0.25">
      <c r="B30" t="s">
        <v>42</v>
      </c>
      <c r="C30">
        <v>3</v>
      </c>
      <c r="D30">
        <v>5</v>
      </c>
      <c r="E30">
        <v>3</v>
      </c>
    </row>
    <row r="31" spans="1:9" x14ac:dyDescent="0.25">
      <c r="C31">
        <f>SUM(C27:C30)</f>
        <v>12</v>
      </c>
      <c r="D31">
        <f t="shared" ref="D31:E31" si="0">SUM(D27:D30)</f>
        <v>15</v>
      </c>
      <c r="E31">
        <f t="shared" si="0"/>
        <v>14</v>
      </c>
    </row>
    <row r="33" spans="1:7" ht="18.75" x14ac:dyDescent="0.3">
      <c r="A33" s="1" t="s">
        <v>44</v>
      </c>
      <c r="C33" t="s">
        <v>53</v>
      </c>
      <c r="D33" t="s">
        <v>54</v>
      </c>
      <c r="E33" t="s">
        <v>56</v>
      </c>
    </row>
    <row r="34" spans="1:7" x14ac:dyDescent="0.25">
      <c r="A34" t="s">
        <v>39</v>
      </c>
      <c r="B34" t="s">
        <v>45</v>
      </c>
      <c r="C34">
        <v>3</v>
      </c>
      <c r="D34">
        <v>1</v>
      </c>
      <c r="E34">
        <v>5</v>
      </c>
    </row>
    <row r="35" spans="1:7" x14ac:dyDescent="0.25">
      <c r="B35" t="s">
        <v>46</v>
      </c>
      <c r="C35">
        <v>3</v>
      </c>
      <c r="D35">
        <v>3</v>
      </c>
      <c r="E35">
        <v>1</v>
      </c>
    </row>
    <row r="36" spans="1:7" x14ac:dyDescent="0.25">
      <c r="B36" t="s">
        <v>47</v>
      </c>
      <c r="C36">
        <v>0</v>
      </c>
      <c r="D36">
        <v>0</v>
      </c>
      <c r="E36">
        <v>5</v>
      </c>
    </row>
    <row r="37" spans="1:7" x14ac:dyDescent="0.25">
      <c r="B37" t="s">
        <v>55</v>
      </c>
      <c r="C37">
        <v>2</v>
      </c>
      <c r="D37">
        <v>4</v>
      </c>
      <c r="E37">
        <v>5</v>
      </c>
    </row>
    <row r="38" spans="1:7" x14ac:dyDescent="0.25">
      <c r="B38" t="s">
        <v>48</v>
      </c>
      <c r="C38">
        <v>3</v>
      </c>
      <c r="D38">
        <v>5</v>
      </c>
      <c r="E38">
        <v>1</v>
      </c>
    </row>
    <row r="39" spans="1:7" x14ac:dyDescent="0.25">
      <c r="C39">
        <f>SUM(C34:C38)</f>
        <v>11</v>
      </c>
      <c r="D39">
        <f>SUM(D34:D38)</f>
        <v>13</v>
      </c>
      <c r="E39">
        <f>SUM(E34:E38)</f>
        <v>17</v>
      </c>
    </row>
    <row r="41" spans="1:7" ht="18.75" x14ac:dyDescent="0.3">
      <c r="A41" s="1" t="s">
        <v>57</v>
      </c>
    </row>
    <row r="42" spans="1:7" ht="33.75" customHeight="1" x14ac:dyDescent="0.25">
      <c r="A42" t="s">
        <v>17</v>
      </c>
      <c r="B42" s="6" t="s">
        <v>58</v>
      </c>
      <c r="C42" t="s">
        <v>59</v>
      </c>
      <c r="E42" s="6" t="s">
        <v>72</v>
      </c>
      <c r="F42" s="5" t="s">
        <v>65</v>
      </c>
      <c r="G42" t="s">
        <v>63</v>
      </c>
    </row>
    <row r="43" spans="1:7" ht="28.5" customHeight="1" x14ac:dyDescent="0.25">
      <c r="C43" t="s">
        <v>61</v>
      </c>
      <c r="F43" s="5" t="s">
        <v>66</v>
      </c>
      <c r="G43" t="s">
        <v>64</v>
      </c>
    </row>
    <row r="44" spans="1:7" x14ac:dyDescent="0.25">
      <c r="F44" t="s">
        <v>62</v>
      </c>
    </row>
    <row r="46" spans="1:7" x14ac:dyDescent="0.25">
      <c r="A46" t="s">
        <v>67</v>
      </c>
      <c r="B46" s="6" t="s">
        <v>58</v>
      </c>
      <c r="C46" t="s">
        <v>60</v>
      </c>
      <c r="E46" s="6" t="s">
        <v>72</v>
      </c>
      <c r="F46" t="s">
        <v>73</v>
      </c>
      <c r="G46" t="s">
        <v>75</v>
      </c>
    </row>
    <row r="47" spans="1:7" ht="30" x14ac:dyDescent="0.25">
      <c r="C47" t="s">
        <v>77</v>
      </c>
      <c r="F47" s="5" t="s">
        <v>74</v>
      </c>
      <c r="G47" t="s">
        <v>76</v>
      </c>
    </row>
    <row r="48" spans="1:7" x14ac:dyDescent="0.25">
      <c r="C48" t="s">
        <v>10</v>
      </c>
    </row>
    <row r="50" spans="1:7" x14ac:dyDescent="0.25">
      <c r="A50" t="s">
        <v>77</v>
      </c>
      <c r="B50" s="6" t="s">
        <v>58</v>
      </c>
      <c r="C50" t="s">
        <v>78</v>
      </c>
      <c r="E50" s="6" t="s">
        <v>72</v>
      </c>
      <c r="F50" t="s">
        <v>79</v>
      </c>
      <c r="G50" t="s">
        <v>82</v>
      </c>
    </row>
    <row r="51" spans="1:7" x14ac:dyDescent="0.25">
      <c r="C51" t="s">
        <v>67</v>
      </c>
      <c r="F51" t="s">
        <v>80</v>
      </c>
    </row>
    <row r="52" spans="1:7" ht="30" x14ac:dyDescent="0.25">
      <c r="F52" s="5" t="s">
        <v>81</v>
      </c>
    </row>
    <row r="54" spans="1:7" x14ac:dyDescent="0.25">
      <c r="A54" t="s">
        <v>83</v>
      </c>
      <c r="B54" s="6" t="s">
        <v>58</v>
      </c>
      <c r="C54" t="s">
        <v>10</v>
      </c>
      <c r="E54" s="6" t="s">
        <v>72</v>
      </c>
      <c r="F54" t="s">
        <v>84</v>
      </c>
    </row>
    <row r="56" spans="1:7" x14ac:dyDescent="0.25">
      <c r="A56" t="s">
        <v>85</v>
      </c>
      <c r="C56" t="s">
        <v>86</v>
      </c>
      <c r="F56" t="s">
        <v>87</v>
      </c>
    </row>
    <row r="57" spans="1:7" x14ac:dyDescent="0.25">
      <c r="F57" t="s">
        <v>88</v>
      </c>
    </row>
    <row r="58" spans="1:7" x14ac:dyDescent="0.25">
      <c r="F58" t="s">
        <v>89</v>
      </c>
    </row>
    <row r="60" spans="1:7" ht="30" x14ac:dyDescent="0.25">
      <c r="A60" t="s">
        <v>90</v>
      </c>
      <c r="C60" t="s">
        <v>10</v>
      </c>
      <c r="F60" s="5" t="s">
        <v>92</v>
      </c>
    </row>
    <row r="61" spans="1:7" x14ac:dyDescent="0.25">
      <c r="C61" t="s">
        <v>91</v>
      </c>
    </row>
    <row r="63" spans="1:7" x14ac:dyDescent="0.25">
      <c r="A63" t="s">
        <v>93</v>
      </c>
      <c r="C63" t="s">
        <v>29</v>
      </c>
      <c r="F63" t="s">
        <v>94</v>
      </c>
    </row>
    <row r="65" spans="1:6" ht="45" x14ac:dyDescent="0.25">
      <c r="A65" t="s">
        <v>97</v>
      </c>
      <c r="C65" s="5" t="s">
        <v>95</v>
      </c>
      <c r="F65" t="s">
        <v>96</v>
      </c>
    </row>
    <row r="66" spans="1:6" x14ac:dyDescent="0.25">
      <c r="F66" t="s">
        <v>98</v>
      </c>
    </row>
    <row r="69" spans="1:6" x14ac:dyDescent="0.25">
      <c r="A69" t="s">
        <v>44</v>
      </c>
      <c r="B69" t="s">
        <v>99</v>
      </c>
      <c r="C69" t="s">
        <v>102</v>
      </c>
    </row>
    <row r="70" spans="1:6" x14ac:dyDescent="0.25">
      <c r="B70" t="s">
        <v>100</v>
      </c>
      <c r="C70" t="s">
        <v>103</v>
      </c>
    </row>
    <row r="71" spans="1:6" x14ac:dyDescent="0.25">
      <c r="B71" t="s">
        <v>101</v>
      </c>
      <c r="D71" s="7"/>
    </row>
    <row r="75" spans="1:6" x14ac:dyDescent="0.25">
      <c r="A75" t="s">
        <v>118</v>
      </c>
    </row>
    <row r="76" spans="1:6" x14ac:dyDescent="0.25">
      <c r="A76" t="s">
        <v>119</v>
      </c>
    </row>
    <row r="77" spans="1:6" x14ac:dyDescent="0.25">
      <c r="A77" t="s">
        <v>120</v>
      </c>
    </row>
    <row r="78" spans="1:6" x14ac:dyDescent="0.25">
      <c r="A78" t="s">
        <v>121</v>
      </c>
    </row>
    <row r="79" spans="1:6" x14ac:dyDescent="0.25">
      <c r="A79" t="s">
        <v>122</v>
      </c>
    </row>
    <row r="80" spans="1:6" x14ac:dyDescent="0.25">
      <c r="A80" t="s">
        <v>123</v>
      </c>
    </row>
    <row r="82" spans="1:2" x14ac:dyDescent="0.25">
      <c r="A82" t="s">
        <v>124</v>
      </c>
    </row>
    <row r="83" spans="1:2" x14ac:dyDescent="0.25">
      <c r="A83" t="s">
        <v>125</v>
      </c>
    </row>
    <row r="84" spans="1:2" x14ac:dyDescent="0.25">
      <c r="A84" t="s">
        <v>126</v>
      </c>
    </row>
    <row r="85" spans="1:2" x14ac:dyDescent="0.25">
      <c r="A85" t="s">
        <v>127</v>
      </c>
    </row>
    <row r="87" spans="1:2" x14ac:dyDescent="0.25">
      <c r="A87" t="s">
        <v>128</v>
      </c>
    </row>
    <row r="88" spans="1:2" x14ac:dyDescent="0.25">
      <c r="A88" t="s">
        <v>129</v>
      </c>
    </row>
    <row r="89" spans="1:2" x14ac:dyDescent="0.25">
      <c r="B89" t="s">
        <v>116</v>
      </c>
    </row>
    <row r="93" spans="1:2" x14ac:dyDescent="0.25">
      <c r="B93" t="s">
        <v>134</v>
      </c>
    </row>
    <row r="94" spans="1:2" x14ac:dyDescent="0.25">
      <c r="B94" t="s">
        <v>133</v>
      </c>
    </row>
    <row r="95" spans="1:2" x14ac:dyDescent="0.25">
      <c r="B95" t="s">
        <v>132</v>
      </c>
    </row>
    <row r="96" spans="1:2" x14ac:dyDescent="0.25">
      <c r="A96" t="s">
        <v>130</v>
      </c>
      <c r="B96" t="s">
        <v>131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Excel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Ramirez Garcia</dc:creator>
  <cp:lastModifiedBy>Tony Ramirez Garcia</cp:lastModifiedBy>
  <dcterms:created xsi:type="dcterms:W3CDTF">2015-06-05T18:19:34Z</dcterms:created>
  <dcterms:modified xsi:type="dcterms:W3CDTF">2021-09-17T20:13:29Z</dcterms:modified>
</cp:coreProperties>
</file>