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PycharmProjects\Keppaprobabilitycalc\outsidefiles\"/>
    </mc:Choice>
  </mc:AlternateContent>
  <xr:revisionPtr revIDLastSave="0" documentId="8_{17D958A6-482D-4459-9EBB-E30F7E9B518B}" xr6:coauthVersionLast="47" xr6:coauthVersionMax="47" xr10:uidLastSave="{00000000-0000-0000-0000-000000000000}"/>
  <bookViews>
    <workbookView xWindow="-120" yWindow="-120" windowWidth="20730" windowHeight="11760" xr2:uid="{BFC6A273-68B9-49B8-B54C-916244EB9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B27" i="1"/>
  <c r="B12" i="1"/>
  <c r="B9" i="1"/>
  <c r="B10" i="1"/>
  <c r="B11" i="1"/>
  <c r="B23" i="1" s="1"/>
  <c r="B6" i="1"/>
  <c r="B5" i="1"/>
  <c r="B4" i="1"/>
  <c r="B3" i="1"/>
  <c r="B15" i="1" s="1"/>
  <c r="B8" i="1"/>
  <c r="B17" i="1" s="1"/>
  <c r="B7" i="1"/>
  <c r="B16" i="1" s="1"/>
  <c r="B43" i="1" l="1"/>
  <c r="B22" i="1"/>
  <c r="B18" i="1"/>
  <c r="B19" i="1" l="1"/>
  <c r="B32" i="1"/>
  <c r="B44" i="1" s="1"/>
  <c r="B33" i="1"/>
  <c r="B24" i="1"/>
</calcChain>
</file>

<file path=xl/sharedStrings.xml><?xml version="1.0" encoding="utf-8"?>
<sst xmlns="http://schemas.openxmlformats.org/spreadsheetml/2006/main" count="34" uniqueCount="25">
  <si>
    <t>Games Ran:</t>
  </si>
  <si>
    <t>Trip-7</t>
  </si>
  <si>
    <t>Trip-6</t>
  </si>
  <si>
    <t>Trip-Kings</t>
  </si>
  <si>
    <t>Trip-Princes</t>
  </si>
  <si>
    <t>Trip-Knights</t>
  </si>
  <si>
    <t>Trip-Nums</t>
  </si>
  <si>
    <t>All-Trips</t>
  </si>
  <si>
    <t>All-Pairs</t>
  </si>
  <si>
    <t>Hand</t>
  </si>
  <si>
    <t>Frequency</t>
  </si>
  <si>
    <t>Straights (Number Cards)</t>
  </si>
  <si>
    <t>Full Court (Face Cards)</t>
  </si>
  <si>
    <t>Royal Trips</t>
  </si>
  <si>
    <t>Trip-7s</t>
  </si>
  <si>
    <t>Devils Hand</t>
  </si>
  <si>
    <t>Num Card Trips (excluding specials)</t>
  </si>
  <si>
    <t>Trips</t>
  </si>
  <si>
    <t>Sequentials</t>
  </si>
  <si>
    <t>Straight (Number Cards)</t>
  </si>
  <si>
    <t>Full-Court (Face Cards)</t>
  </si>
  <si>
    <t>Total Sequentials</t>
  </si>
  <si>
    <t>Total Triples</t>
  </si>
  <si>
    <t>Pairs</t>
  </si>
  <si>
    <t>Total Sequentials (Full-court and Straights)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</si>
</sst>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after 2million dealt games.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Sheet1!$A$32:$A$34</c:f>
              <c:strCache>
                <c:ptCount val="3"/>
                <c:pt idx="0">
                  <c:v>Total Triples</c:v>
                </c:pt>
                <c:pt idx="1">
                  <c:v>Total Sequentials (Full-court and Straights)</c:v>
                </c:pt>
                <c:pt idx="2">
                  <c:v>All-Pairs</c:v>
                </c:pt>
              </c:strCache>
            </c:strRef>
          </c:cat>
          <c:val>
            <c:numRef>
              <c:f>Sheet1!$B$32:$B$34</c:f>
              <c:numCache>
                <c:formatCode>_(* #,##0_);_(* \(#,##0\);_(* "-"??_);_(@_)</c:formatCode>
                <c:ptCount val="3"/>
                <c:pt idx="0">
                  <c:v>2136194</c:v>
                </c:pt>
                <c:pt idx="1">
                  <c:v>6583184</c:v>
                </c:pt>
                <c:pt idx="2">
                  <c:v>16937794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8-4E20-B1A9-E9FCDE78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3513887"/>
        <c:axId val="833514303"/>
      </c:barChart>
      <c:catAx>
        <c:axId val="8335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14303"/>
        <c:crosses val="autoZero"/>
        <c:auto val="1"/>
        <c:lblAlgn val="ctr"/>
        <c:lblOffset val="100"/>
        <c:noMultiLvlLbl val="0"/>
      </c:catAx>
      <c:valAx>
        <c:axId val="8335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1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3-of-a-Kind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0E-4ECF-9D02-DD6925D67C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Sheet1!$A$15:$A$18</c:f>
              <c:strCache>
                <c:ptCount val="4"/>
                <c:pt idx="0">
                  <c:v>Royal Trips</c:v>
                </c:pt>
                <c:pt idx="1">
                  <c:v>Trip-7s</c:v>
                </c:pt>
                <c:pt idx="2">
                  <c:v>Devils Hand</c:v>
                </c:pt>
                <c:pt idx="3">
                  <c:v>Num Card Trips (excluding specials)</c:v>
                </c:pt>
              </c:strCache>
            </c:strRef>
          </c:cat>
          <c:val>
            <c:numRef>
              <c:f>Sheet1!$B$15:$B$18</c:f>
              <c:numCache>
                <c:formatCode>_(* #,##0_);_(* \(#,##0\);_(* "-"??_);_(@_)</c:formatCode>
                <c:ptCount val="4"/>
                <c:pt idx="0">
                  <c:v>492745</c:v>
                </c:pt>
                <c:pt idx="1">
                  <c:v>164087</c:v>
                </c:pt>
                <c:pt idx="2">
                  <c:v>165200</c:v>
                </c:pt>
                <c:pt idx="3">
                  <c:v>1314162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ECF-9D02-DD6925D67C0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Sheet1!$A$15:$A$18</c:f>
              <c:strCache>
                <c:ptCount val="4"/>
                <c:pt idx="0">
                  <c:v>Royal Trips</c:v>
                </c:pt>
                <c:pt idx="1">
                  <c:v>Trip-7s</c:v>
                </c:pt>
                <c:pt idx="2">
                  <c:v>Devils Hand</c:v>
                </c:pt>
                <c:pt idx="3">
                  <c:v>Num Card Trips (excluding specials)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70E-4ECF-9D02-DD6925D6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Sequentials</a:t>
            </a:r>
          </a:p>
        </c:rich>
      </c:tx>
      <c:layout>
        <c:manualLayout>
          <c:xMode val="edge"/>
          <c:yMode val="edge"/>
          <c:x val="0.28211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Sheet1!$A$22:$A$23</c:f>
              <c:strCache>
                <c:ptCount val="2"/>
                <c:pt idx="0">
                  <c:v>Full-Court (Face Cards)</c:v>
                </c:pt>
                <c:pt idx="1">
                  <c:v>Straight (Number Cards)</c:v>
                </c:pt>
              </c:strCache>
            </c:strRef>
          </c:cat>
          <c:val>
            <c:numRef>
              <c:f>Sheet1!$B$22:$B$23</c:f>
              <c:numCache>
                <c:formatCode>_(* #,##0_);_(* \(#,##0\);_(* "-"??_);_(@_)</c:formatCode>
                <c:ptCount val="2"/>
                <c:pt idx="0">
                  <c:v>1766473</c:v>
                </c:pt>
                <c:pt idx="1">
                  <c:v>4816711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214-A120-D60F78F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Likeliness of Hands after 2 million dealt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29-4DA9-85F5-654C10B7E4E3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629-4DA9-85F5-654C10B7E4E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29-4DA9-85F5-654C10B7E4E3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629-4DA9-85F5-654C10B7E4E3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29-4DA9-85F5-654C10B7E4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629-4DA9-85F5-654C10B7E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Sheet1!$A$39:$A$44</c:f>
              <c:strCache>
                <c:ptCount val="6"/>
                <c:pt idx="0">
                  <c:v>Trip-7s</c:v>
                </c:pt>
                <c:pt idx="1">
                  <c:v>Devils Hand</c:v>
                </c:pt>
                <c:pt idx="2">
                  <c:v>Royal Trips</c:v>
                </c:pt>
                <c:pt idx="3">
                  <c:v>Num Card Trips (excluding specials)</c:v>
                </c:pt>
                <c:pt idx="4">
                  <c:v>Full-Court (Face Cards)</c:v>
                </c:pt>
                <c:pt idx="5">
                  <c:v>Straight (Number Cards)</c:v>
                </c:pt>
              </c:strCache>
            </c:strRef>
          </c:cat>
          <c:val>
            <c:numRef>
              <c:f>Sheet1!$B$39:$B$44</c:f>
              <c:numCache>
                <c:formatCode>_(* #,##0_);_(* \(#,##0\);_(* "-"??_);_(@_)</c:formatCode>
                <c:ptCount val="6"/>
                <c:pt idx="0">
                  <c:v>164087</c:v>
                </c:pt>
                <c:pt idx="1">
                  <c:v>165200</c:v>
                </c:pt>
                <c:pt idx="2">
                  <c:v>492745</c:v>
                </c:pt>
                <c:pt idx="3">
                  <c:v>1314162</c:v>
                </c:pt>
                <c:pt idx="4">
                  <c:v>1766473</c:v>
                </c:pt>
                <c:pt idx="5">
                  <c:v>2136194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DA9-85F5-654C10B7E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</xdr:row>
      <xdr:rowOff>0</xdr:rowOff>
    </xdr:from>
    <xdr:to>
      <xdr:col>18</xdr:col>
      <xdr:colOff>557893</xdr:colOff>
      <xdr:row>15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3890A-CC9F-02CA-605F-471B10F3A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15</xdr:row>
      <xdr:rowOff>76200</xdr:rowOff>
    </xdr:from>
    <xdr:to>
      <xdr:col>11</xdr:col>
      <xdr:colOff>300037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B30DA0-CE84-D61F-F9DC-B0CE4DBE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255133</xdr:colOff>
      <xdr:row>15</xdr:row>
      <xdr:rowOff>53067</xdr:rowOff>
    </xdr:from>
    <xdr:to>
      <xdr:col>18</xdr:col>
      <xdr:colOff>562654</xdr:colOff>
      <xdr:row>29</xdr:row>
      <xdr:rowOff>129267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A2845-8A4C-C6B0-A6EF-37916DCD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594630</xdr:colOff>
      <xdr:row>29</xdr:row>
      <xdr:rowOff>121782</xdr:rowOff>
    </xdr:from>
    <xdr:to>
      <xdr:col>18</xdr:col>
      <xdr:colOff>557893</xdr:colOff>
      <xdr:row>53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378CD8-84AD-3C3E-945C-AABFC1AC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829B-B796-47D5-AC2E-31F3CDC452AD}">
  <dimension ref="A1:B44"/>
  <sheetViews>
    <sheetView tabSelected="1" zoomScale="70" zoomScaleNormal="70" workbookViewId="0">
      <selection activeCell="T34" sqref="T34"/>
    </sheetView>
  </sheetViews>
  <sheetFormatPr defaultRowHeight="15" x14ac:dyDescent="0.25"/>
  <cols>
    <col min="1" max="1" width="11.7109375" bestFit="1" customWidth="1"/>
    <col min="2" max="2" width="16.28515625" bestFit="1" customWidth="1"/>
    <col min="3" max="3" width="11" bestFit="1" customWidth="1"/>
  </cols>
  <sheetData>
    <row r="1" spans="1:2" s="4" customFormat="1" x14ac:dyDescent="0.25">
      <c r="A1" s="4" t="s">
        <v>0</v>
      </c>
      <c r="B1" s="5">
        <v>2000000</v>
      </c>
    </row>
    <row r="2" spans="1:2" x14ac:dyDescent="0.25">
      <c r="A2" s="8" t="s">
        <v>9</v>
      </c>
      <c r="B2" s="8" t="s">
        <v>10</v>
      </c>
    </row>
    <row r="3" spans="1:2" x14ac:dyDescent="0.25">
      <c r="A3" t="s">
        <v>3</v>
      </c>
      <c r="B3" s="1">
        <f>SUM(82361,82445)</f>
        <v>164806</v>
      </c>
    </row>
    <row r="4" spans="1:2" x14ac:dyDescent="0.25">
      <c r="A4" t="s">
        <v>4</v>
      </c>
      <c r="B4" s="1">
        <f>SUM(81831,81831)</f>
        <v>163662</v>
      </c>
    </row>
    <row r="5" spans="1:2" x14ac:dyDescent="0.25">
      <c r="A5" t="s">
        <v>5</v>
      </c>
      <c r="B5" s="1">
        <f>SUM(82266,82011)</f>
        <v>164277</v>
      </c>
    </row>
    <row r="6" spans="1:2" x14ac:dyDescent="0.25">
      <c r="A6" t="s">
        <v>6</v>
      </c>
      <c r="B6" s="1">
        <f>SUM(410977,410454)</f>
        <v>821431</v>
      </c>
    </row>
    <row r="7" spans="1:2" x14ac:dyDescent="0.25">
      <c r="A7" t="s">
        <v>1</v>
      </c>
      <c r="B7" s="1">
        <f>SUM(82205,81882)</f>
        <v>164087</v>
      </c>
    </row>
    <row r="8" spans="1:2" x14ac:dyDescent="0.25">
      <c r="A8" t="s">
        <v>2</v>
      </c>
      <c r="B8" s="1">
        <f>SUM(82211,82989)</f>
        <v>165200</v>
      </c>
    </row>
    <row r="9" spans="1:2" x14ac:dyDescent="0.25">
      <c r="A9" t="s">
        <v>7</v>
      </c>
      <c r="B9" s="1">
        <f>SUM(821528,821921)</f>
        <v>1643449</v>
      </c>
    </row>
    <row r="10" spans="1:2" x14ac:dyDescent="0.25">
      <c r="A10" t="s">
        <v>12</v>
      </c>
      <c r="B10" s="1">
        <f>SUM(883630,882843)</f>
        <v>1766473</v>
      </c>
    </row>
    <row r="11" spans="1:2" x14ac:dyDescent="0.25">
      <c r="A11" t="s">
        <v>11</v>
      </c>
      <c r="B11" s="1">
        <f>SUM(2409353,2407358)</f>
        <v>4816711</v>
      </c>
    </row>
    <row r="12" spans="1:2" x14ac:dyDescent="0.25">
      <c r="A12" t="s">
        <v>8</v>
      </c>
      <c r="B12" s="1">
        <f>SUM(8469022,8468772)</f>
        <v>16937794</v>
      </c>
    </row>
    <row r="13" spans="1:2" x14ac:dyDescent="0.25">
      <c r="B13" s="1"/>
    </row>
    <row r="14" spans="1:2" s="3" customFormat="1" x14ac:dyDescent="0.25">
      <c r="A14" s="3" t="s">
        <v>17</v>
      </c>
    </row>
    <row r="15" spans="1:2" x14ac:dyDescent="0.25">
      <c r="A15" t="s">
        <v>13</v>
      </c>
      <c r="B15" s="2">
        <f>SUM(B3:B5)</f>
        <v>492745</v>
      </c>
    </row>
    <row r="16" spans="1:2" x14ac:dyDescent="0.25">
      <c r="A16" t="s">
        <v>14</v>
      </c>
      <c r="B16" s="2">
        <f>B7</f>
        <v>164087</v>
      </c>
    </row>
    <row r="17" spans="1:2" x14ac:dyDescent="0.25">
      <c r="A17" t="s">
        <v>15</v>
      </c>
      <c r="B17" s="2">
        <f>B8</f>
        <v>165200</v>
      </c>
    </row>
    <row r="18" spans="1:2" x14ac:dyDescent="0.25">
      <c r="A18" t="s">
        <v>16</v>
      </c>
      <c r="B18" s="2">
        <f>B9-B16-B17</f>
        <v>1314162</v>
      </c>
    </row>
    <row r="19" spans="1:2" x14ac:dyDescent="0.25">
      <c r="A19" t="s">
        <v>22</v>
      </c>
      <c r="B19" s="2">
        <f>SUM(B15:B18)</f>
        <v>2136194</v>
      </c>
    </row>
    <row r="21" spans="1:2" s="6" customFormat="1" x14ac:dyDescent="0.25">
      <c r="A21" s="6" t="s">
        <v>18</v>
      </c>
    </row>
    <row r="22" spans="1:2" x14ac:dyDescent="0.25">
      <c r="A22" t="s">
        <v>20</v>
      </c>
      <c r="B22" s="2">
        <f>B10</f>
        <v>1766473</v>
      </c>
    </row>
    <row r="23" spans="1:2" x14ac:dyDescent="0.25">
      <c r="A23" t="s">
        <v>19</v>
      </c>
      <c r="B23" s="2">
        <f>B11</f>
        <v>4816711</v>
      </c>
    </row>
    <row r="24" spans="1:2" x14ac:dyDescent="0.25">
      <c r="A24" t="s">
        <v>21</v>
      </c>
      <c r="B24" s="2">
        <f>B22+B23</f>
        <v>6583184</v>
      </c>
    </row>
    <row r="26" spans="1:2" s="7" customFormat="1" x14ac:dyDescent="0.25">
      <c r="A26" s="7" t="s">
        <v>23</v>
      </c>
    </row>
    <row r="27" spans="1:2" x14ac:dyDescent="0.25">
      <c r="A27" t="s">
        <v>8</v>
      </c>
      <c r="B27" s="1">
        <f>SUM(8469022,8468772)</f>
        <v>16937794</v>
      </c>
    </row>
    <row r="32" spans="1:2" x14ac:dyDescent="0.25">
      <c r="A32" t="s">
        <v>22</v>
      </c>
      <c r="B32" s="2">
        <f>SUM(B15:B18)</f>
        <v>2136194</v>
      </c>
    </row>
    <row r="33" spans="1:2" x14ac:dyDescent="0.25">
      <c r="A33" t="s">
        <v>24</v>
      </c>
      <c r="B33" s="2">
        <f>B22+B23</f>
        <v>6583184</v>
      </c>
    </row>
    <row r="34" spans="1:2" x14ac:dyDescent="0.25">
      <c r="A34" t="s">
        <v>8</v>
      </c>
      <c r="B34" s="1">
        <f>SUM(8469022,8468772)</f>
        <v>16937794</v>
      </c>
    </row>
    <row r="39" spans="1:2" x14ac:dyDescent="0.25">
      <c r="A39" t="s">
        <v>14</v>
      </c>
      <c r="B39" s="2">
        <v>164087</v>
      </c>
    </row>
    <row r="40" spans="1:2" x14ac:dyDescent="0.25">
      <c r="A40" t="s">
        <v>15</v>
      </c>
      <c r="B40" s="2">
        <v>165200</v>
      </c>
    </row>
    <row r="41" spans="1:2" x14ac:dyDescent="0.25">
      <c r="A41" t="s">
        <v>13</v>
      </c>
      <c r="B41" s="2">
        <v>492745</v>
      </c>
    </row>
    <row r="42" spans="1:2" x14ac:dyDescent="0.25">
      <c r="A42" t="s">
        <v>16</v>
      </c>
      <c r="B42" s="2">
        <v>1314162</v>
      </c>
    </row>
    <row r="43" spans="1:2" x14ac:dyDescent="0.25">
      <c r="A43" t="s">
        <v>20</v>
      </c>
      <c r="B43" s="2">
        <f>B10</f>
        <v>1766473</v>
      </c>
    </row>
    <row r="44" spans="1:2" x14ac:dyDescent="0.25">
      <c r="A44" t="s">
        <v>19</v>
      </c>
      <c r="B44" s="2">
        <f>B32</f>
        <v>2136194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C590-44F6-4E6D-A984-377CD7A589F1}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2022-05-04T09:42:05Z</dcterms:created>
  <dcterms:modified xsi:type="dcterms:W3CDTF">2022-05-04T11:08:37Z</dcterms:modified>
</cp:coreProperties>
</file>