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EBB232A5-0A6B-4D81-A0D4-44AD294596EB}" xr6:coauthVersionLast="36" xr6:coauthVersionMax="36" xr10:uidLastSave="{00000000-0000-0000-0000-000000000000}"/>
  <bookViews>
    <workbookView xWindow="0" yWindow="0" windowWidth="19200" windowHeight="6810" xr2:uid="{652A7060-C5DA-40DB-AB39-584B95ED5444}"/>
  </bookViews>
  <sheets>
    <sheet name="MM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C21" i="1" l="1"/>
  <c r="C20" i="1"/>
  <c r="B27" i="1"/>
  <c r="C13" i="1"/>
  <c r="C12" i="1"/>
  <c r="C11" i="1"/>
  <c r="B16" i="1"/>
  <c r="B100" i="1" l="1"/>
  <c r="D100" i="1" s="1"/>
  <c r="F100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61" i="1"/>
  <c r="C61" i="1"/>
  <c r="B62" i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61" i="1"/>
  <c r="D61" i="1" s="1"/>
  <c r="E61" i="1" s="1"/>
  <c r="G61" i="1" s="1"/>
  <c r="C65" i="1" l="1"/>
  <c r="E65" i="1" s="1"/>
  <c r="G65" i="1" s="1"/>
  <c r="I65" i="1" s="1"/>
  <c r="J65" i="1" s="1"/>
  <c r="C64" i="1"/>
  <c r="E64" i="1" s="1"/>
  <c r="H61" i="1"/>
  <c r="I61" i="1"/>
  <c r="J61" i="1" s="1"/>
  <c r="C100" i="1"/>
  <c r="E100" i="1" s="1"/>
  <c r="G100" i="1" s="1"/>
  <c r="C96" i="1"/>
  <c r="E96" i="1" s="1"/>
  <c r="G96" i="1" s="1"/>
  <c r="C80" i="1"/>
  <c r="E80" i="1" s="1"/>
  <c r="G80" i="1" s="1"/>
  <c r="C92" i="1"/>
  <c r="E92" i="1" s="1"/>
  <c r="G92" i="1" s="1"/>
  <c r="C76" i="1"/>
  <c r="E76" i="1" s="1"/>
  <c r="G76" i="1" s="1"/>
  <c r="C88" i="1"/>
  <c r="E88" i="1" s="1"/>
  <c r="G88" i="1" s="1"/>
  <c r="C72" i="1"/>
  <c r="E72" i="1" s="1"/>
  <c r="G72" i="1" s="1"/>
  <c r="C84" i="1"/>
  <c r="E84" i="1" s="1"/>
  <c r="G84" i="1" s="1"/>
  <c r="C68" i="1"/>
  <c r="E68" i="1" s="1"/>
  <c r="G68" i="1" s="1"/>
  <c r="C99" i="1"/>
  <c r="E99" i="1" s="1"/>
  <c r="G99" i="1" s="1"/>
  <c r="C95" i="1"/>
  <c r="E95" i="1" s="1"/>
  <c r="G95" i="1" s="1"/>
  <c r="C91" i="1"/>
  <c r="E91" i="1" s="1"/>
  <c r="G91" i="1" s="1"/>
  <c r="C87" i="1"/>
  <c r="E87" i="1" s="1"/>
  <c r="G87" i="1" s="1"/>
  <c r="C83" i="1"/>
  <c r="E83" i="1" s="1"/>
  <c r="G83" i="1" s="1"/>
  <c r="C79" i="1"/>
  <c r="E79" i="1" s="1"/>
  <c r="G79" i="1" s="1"/>
  <c r="C75" i="1"/>
  <c r="E75" i="1" s="1"/>
  <c r="G75" i="1" s="1"/>
  <c r="C71" i="1"/>
  <c r="E71" i="1" s="1"/>
  <c r="G71" i="1" s="1"/>
  <c r="C67" i="1"/>
  <c r="E67" i="1" s="1"/>
  <c r="G67" i="1" s="1"/>
  <c r="C63" i="1"/>
  <c r="E63" i="1" s="1"/>
  <c r="D62" i="1"/>
  <c r="C98" i="1"/>
  <c r="E98" i="1" s="1"/>
  <c r="G98" i="1" s="1"/>
  <c r="C94" i="1"/>
  <c r="E94" i="1" s="1"/>
  <c r="G94" i="1" s="1"/>
  <c r="C90" i="1"/>
  <c r="E90" i="1" s="1"/>
  <c r="G90" i="1" s="1"/>
  <c r="C86" i="1"/>
  <c r="E86" i="1" s="1"/>
  <c r="G86" i="1" s="1"/>
  <c r="C82" i="1"/>
  <c r="E82" i="1" s="1"/>
  <c r="G82" i="1" s="1"/>
  <c r="C78" i="1"/>
  <c r="E78" i="1" s="1"/>
  <c r="G78" i="1" s="1"/>
  <c r="C74" i="1"/>
  <c r="E74" i="1" s="1"/>
  <c r="G74" i="1" s="1"/>
  <c r="C70" i="1"/>
  <c r="E70" i="1" s="1"/>
  <c r="G70" i="1" s="1"/>
  <c r="C66" i="1"/>
  <c r="E66" i="1" s="1"/>
  <c r="G66" i="1" s="1"/>
  <c r="C62" i="1"/>
  <c r="C97" i="1"/>
  <c r="E97" i="1" s="1"/>
  <c r="G97" i="1" s="1"/>
  <c r="C93" i="1"/>
  <c r="E93" i="1" s="1"/>
  <c r="G93" i="1" s="1"/>
  <c r="C89" i="1"/>
  <c r="E89" i="1" s="1"/>
  <c r="G89" i="1" s="1"/>
  <c r="C85" i="1"/>
  <c r="E85" i="1" s="1"/>
  <c r="G85" i="1" s="1"/>
  <c r="C81" i="1"/>
  <c r="E81" i="1" s="1"/>
  <c r="G81" i="1" s="1"/>
  <c r="C77" i="1"/>
  <c r="E77" i="1" s="1"/>
  <c r="G77" i="1" s="1"/>
  <c r="C73" i="1"/>
  <c r="E73" i="1" s="1"/>
  <c r="G73" i="1" s="1"/>
  <c r="C69" i="1"/>
  <c r="E69" i="1" s="1"/>
  <c r="G69" i="1" s="1"/>
  <c r="H65" i="1" l="1"/>
  <c r="G63" i="1"/>
  <c r="I63" i="1" s="1"/>
  <c r="J63" i="1" s="1"/>
  <c r="B34" i="1"/>
  <c r="C34" i="1" s="1"/>
  <c r="G64" i="1"/>
  <c r="B17" i="1"/>
  <c r="E62" i="1"/>
  <c r="G62" i="1" s="1"/>
  <c r="I62" i="1" s="1"/>
  <c r="J62" i="1" s="1"/>
  <c r="H85" i="1"/>
  <c r="I85" i="1"/>
  <c r="J85" i="1" s="1"/>
  <c r="H78" i="1"/>
  <c r="I78" i="1"/>
  <c r="J78" i="1" s="1"/>
  <c r="I67" i="1"/>
  <c r="J67" i="1" s="1"/>
  <c r="H67" i="1"/>
  <c r="I99" i="1"/>
  <c r="J99" i="1" s="1"/>
  <c r="H99" i="1"/>
  <c r="H73" i="1"/>
  <c r="I73" i="1"/>
  <c r="J73" i="1" s="1"/>
  <c r="H89" i="1"/>
  <c r="I89" i="1"/>
  <c r="J89" i="1" s="1"/>
  <c r="H66" i="1"/>
  <c r="I66" i="1"/>
  <c r="J66" i="1" s="1"/>
  <c r="I82" i="1"/>
  <c r="J82" i="1" s="1"/>
  <c r="H82" i="1"/>
  <c r="H98" i="1"/>
  <c r="I98" i="1"/>
  <c r="J98" i="1" s="1"/>
  <c r="I71" i="1"/>
  <c r="J71" i="1" s="1"/>
  <c r="H71" i="1"/>
  <c r="I87" i="1"/>
  <c r="J87" i="1" s="1"/>
  <c r="H87" i="1"/>
  <c r="H68" i="1"/>
  <c r="I68" i="1"/>
  <c r="J68" i="1" s="1"/>
  <c r="H80" i="1"/>
  <c r="I80" i="1"/>
  <c r="J80" i="1" s="1"/>
  <c r="H69" i="1"/>
  <c r="I69" i="1"/>
  <c r="J69" i="1" s="1"/>
  <c r="I94" i="1"/>
  <c r="J94" i="1" s="1"/>
  <c r="H94" i="1"/>
  <c r="I83" i="1"/>
  <c r="J83" i="1" s="1"/>
  <c r="H83" i="1"/>
  <c r="H92" i="1"/>
  <c r="I92" i="1"/>
  <c r="J92" i="1" s="1"/>
  <c r="H77" i="1"/>
  <c r="I77" i="1"/>
  <c r="J77" i="1" s="1"/>
  <c r="H93" i="1"/>
  <c r="I93" i="1"/>
  <c r="J93" i="1" s="1"/>
  <c r="H70" i="1"/>
  <c r="I70" i="1"/>
  <c r="J70" i="1" s="1"/>
  <c r="H86" i="1"/>
  <c r="I86" i="1"/>
  <c r="J86" i="1" s="1"/>
  <c r="I75" i="1"/>
  <c r="J75" i="1" s="1"/>
  <c r="H75" i="1"/>
  <c r="I91" i="1"/>
  <c r="J91" i="1" s="1"/>
  <c r="H91" i="1"/>
  <c r="H84" i="1"/>
  <c r="I84" i="1"/>
  <c r="J84" i="1" s="1"/>
  <c r="H96" i="1"/>
  <c r="I96" i="1"/>
  <c r="J96" i="1" s="1"/>
  <c r="H88" i="1"/>
  <c r="I88" i="1"/>
  <c r="J88" i="1" s="1"/>
  <c r="H81" i="1"/>
  <c r="I81" i="1"/>
  <c r="J81" i="1" s="1"/>
  <c r="H97" i="1"/>
  <c r="I97" i="1"/>
  <c r="J97" i="1" s="1"/>
  <c r="H74" i="1"/>
  <c r="I74" i="1"/>
  <c r="J74" i="1" s="1"/>
  <c r="H90" i="1"/>
  <c r="I90" i="1"/>
  <c r="J90" i="1" s="1"/>
  <c r="I79" i="1"/>
  <c r="J79" i="1" s="1"/>
  <c r="H79" i="1"/>
  <c r="I95" i="1"/>
  <c r="J95" i="1" s="1"/>
  <c r="H95" i="1"/>
  <c r="H72" i="1"/>
  <c r="I72" i="1"/>
  <c r="J72" i="1" s="1"/>
  <c r="H76" i="1"/>
  <c r="I76" i="1"/>
  <c r="J76" i="1" s="1"/>
  <c r="I100" i="1"/>
  <c r="J100" i="1" s="1"/>
  <c r="H100" i="1"/>
  <c r="B36" i="1" l="1"/>
  <c r="B40" i="1"/>
  <c r="B44" i="1"/>
  <c r="B48" i="1"/>
  <c r="B52" i="1"/>
  <c r="B41" i="1"/>
  <c r="B45" i="1"/>
  <c r="B49" i="1"/>
  <c r="B53" i="1"/>
  <c r="B38" i="1"/>
  <c r="B42" i="1"/>
  <c r="B46" i="1"/>
  <c r="B50" i="1"/>
  <c r="B54" i="1"/>
  <c r="B39" i="1"/>
  <c r="B43" i="1"/>
  <c r="B47" i="1"/>
  <c r="B51" i="1"/>
  <c r="B35" i="1"/>
  <c r="C35" i="1" s="1"/>
  <c r="B37" i="1"/>
  <c r="H63" i="1"/>
  <c r="H62" i="1"/>
  <c r="H64" i="1"/>
  <c r="B18" i="1"/>
  <c r="I64" i="1"/>
  <c r="J64" i="1" s="1"/>
  <c r="C36" i="1" l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B20" i="1"/>
  <c r="B21" i="1" s="1"/>
  <c r="B19" i="1"/>
  <c r="B28" i="1" s="1"/>
  <c r="B30" i="1" s="1"/>
</calcChain>
</file>

<file path=xl/sharedStrings.xml><?xml version="1.0" encoding="utf-8"?>
<sst xmlns="http://schemas.openxmlformats.org/spreadsheetml/2006/main" count="55" uniqueCount="53">
  <si>
    <t>Assumptions</t>
  </si>
  <si>
    <t>Exponential Service Time</t>
  </si>
  <si>
    <t>Multiple Server Waiting Line Model</t>
  </si>
  <si>
    <t>Number of Servers</t>
  </si>
  <si>
    <t>Arrival Rate</t>
  </si>
  <si>
    <t>Service Rate For Each Server</t>
  </si>
  <si>
    <t>Operating Characteristics</t>
  </si>
  <si>
    <r>
      <t>Probability that no customers are in the system P</t>
    </r>
    <r>
      <rPr>
        <vertAlign val="subscript"/>
        <sz val="11"/>
        <color theme="1"/>
        <rFont val="Calibri"/>
        <family val="2"/>
        <scheme val="minor"/>
      </rPr>
      <t>0</t>
    </r>
  </si>
  <si>
    <r>
      <t>Average number of customers in the waiting line L</t>
    </r>
    <r>
      <rPr>
        <vertAlign val="subscript"/>
        <sz val="11"/>
        <color theme="1"/>
        <rFont val="Calibri"/>
        <family val="2"/>
        <scheme val="minor"/>
      </rPr>
      <t>q</t>
    </r>
  </si>
  <si>
    <t>Average number of customers in the system L</t>
  </si>
  <si>
    <r>
      <t>Average time a customer spends in the waiting line W</t>
    </r>
    <r>
      <rPr>
        <vertAlign val="subscript"/>
        <sz val="11"/>
        <color theme="1"/>
        <rFont val="Calibri"/>
        <family val="2"/>
        <scheme val="minor"/>
      </rPr>
      <t>q</t>
    </r>
  </si>
  <si>
    <t>Average time a customer spends in the system W</t>
  </si>
  <si>
    <t>Economic Analysis</t>
  </si>
  <si>
    <t>Total cost per time period</t>
  </si>
  <si>
    <t>Computations</t>
  </si>
  <si>
    <r>
      <t>P</t>
    </r>
    <r>
      <rPr>
        <vertAlign val="subscript"/>
        <sz val="11"/>
        <color theme="1"/>
        <rFont val="Calibri"/>
        <family val="2"/>
        <scheme val="minor"/>
      </rPr>
      <t>0</t>
    </r>
  </si>
  <si>
    <t>(𝜆/𝜇)^𝑛/𝑛!</t>
  </si>
  <si>
    <t>Term 1</t>
  </si>
  <si>
    <t>∑ from n0 to n-1</t>
  </si>
  <si>
    <t>Term 2</t>
  </si>
  <si>
    <t>((𝜆/𝜇)^s/s!)/(1-𝜆/(s*𝜇))</t>
  </si>
  <si>
    <t>1/(Term1 + Term2)</t>
  </si>
  <si>
    <t>Rho</t>
  </si>
  <si>
    <t>(𝜆/s𝜇)</t>
  </si>
  <si>
    <r>
      <t>L</t>
    </r>
    <r>
      <rPr>
        <vertAlign val="subscript"/>
        <sz val="10"/>
        <color rgb="FF000000"/>
        <rFont val="Arial"/>
        <family val="2"/>
      </rPr>
      <t>q</t>
    </r>
  </si>
  <si>
    <r>
      <t>P</t>
    </r>
    <r>
      <rPr>
        <vertAlign val="subscript"/>
        <sz val="10"/>
        <color rgb="FF000000"/>
        <rFont val="Arial"/>
        <family val="2"/>
      </rPr>
      <t>0</t>
    </r>
  </si>
  <si>
    <r>
      <t>P</t>
    </r>
    <r>
      <rPr>
        <vertAlign val="subscript"/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>*((𝜆/𝜇)^𝑛/𝑛!)*rho/(1-rh)^2</t>
    </r>
  </si>
  <si>
    <t>L</t>
  </si>
  <si>
    <t>Lq+𝜆/𝜇</t>
  </si>
  <si>
    <t>Wq</t>
  </si>
  <si>
    <t>Lq/𝜆</t>
  </si>
  <si>
    <t>W</t>
  </si>
  <si>
    <t>Wq+1/𝜇</t>
  </si>
  <si>
    <t>Poisson Arrivals</t>
  </si>
  <si>
    <r>
      <rPr>
        <sz val="10"/>
        <color rgb="FF000000"/>
        <rFont val="Arial"/>
        <family val="2"/>
      </rPr>
      <t>Average server utilization (</t>
    </r>
    <r>
      <rPr>
        <sz val="10"/>
        <color rgb="FF000000"/>
        <rFont val="Symbol"/>
        <family val="1"/>
        <charset val="2"/>
      </rPr>
      <t>r</t>
    </r>
    <r>
      <rPr>
        <sz val="10"/>
        <color rgb="FF000000"/>
        <rFont val="Arial"/>
        <family val="2"/>
      </rPr>
      <t>)</t>
    </r>
  </si>
  <si>
    <t>Input</t>
  </si>
  <si>
    <t>Minute</t>
  </si>
  <si>
    <t>Hour</t>
  </si>
  <si>
    <t>**Select/change unit of time</t>
  </si>
  <si>
    <t>Multiple Servers</t>
  </si>
  <si>
    <t>Per queue</t>
  </si>
  <si>
    <t>**Arrival and service rate, service cost and waiting cost must use the same units of time</t>
  </si>
  <si>
    <t>Busy</t>
  </si>
  <si>
    <t>Empty</t>
  </si>
  <si>
    <t>In queue</t>
  </si>
  <si>
    <t>In system</t>
  </si>
  <si>
    <t>Cost per server</t>
  </si>
  <si>
    <t>Cost of waiting</t>
  </si>
  <si>
    <t>Cost of service</t>
  </si>
  <si>
    <t>Probabilities</t>
  </si>
  <si>
    <t>Number in System</t>
  </si>
  <si>
    <t>Prob</t>
  </si>
  <si>
    <t>Cum.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</si>
</sst>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vertAlign val="subscript"/>
      <sz val="10"/>
      <color rgb="FF000000"/>
      <name val="Arial"/>
      <family val="2"/>
    </font>
    <font>
      <sz val="10"/>
      <color rgb="FF000000"/>
      <name val="Symbol"/>
      <family val="1"/>
      <charset val="2"/>
    </font>
    <font>
      <b/>
      <sz val="8"/>
      <color rgb="FFC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1" fillId="2" borderId="0" xfId="0" applyFont="1" applyFill="1"/>
    <xf numFmtId="0" fontId="5" fillId="0" borderId="0" xfId="0" applyFont="1" applyAlignment="1"/>
    <xf numFmtId="0" fontId="0" fillId="3" borderId="0" xfId="0" applyFill="1"/>
    <xf numFmtId="164" fontId="5" fillId="3" borderId="0" xfId="0" applyNumberFormat="1" applyFont="1" applyFill="1" applyAlignment="1"/>
    <xf numFmtId="0" fontId="5" fillId="3" borderId="0" xfId="0" applyFont="1" applyFill="1" applyAlignment="1"/>
    <xf numFmtId="0" fontId="0" fillId="0" borderId="1" xfId="0" applyBorder="1"/>
    <xf numFmtId="0" fontId="2" fillId="3" borderId="1" xfId="0" applyFont="1" applyFill="1" applyBorder="1"/>
    <xf numFmtId="0" fontId="0" fillId="3" borderId="1" xfId="0" applyFill="1" applyBorder="1"/>
    <xf numFmtId="0" fontId="2" fillId="4" borderId="1" xfId="0" applyFont="1" applyFill="1" applyBorder="1"/>
    <xf numFmtId="0" fontId="4" fillId="3" borderId="1" xfId="0" applyFont="1" applyFill="1" applyBorder="1"/>
    <xf numFmtId="0" fontId="8" fillId="0" borderId="0" xfId="0" applyFont="1" applyAlignment="1">
      <alignment horizontal="left"/>
    </xf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/>
    <xf numFmtId="0" fontId="9" fillId="5" borderId="2" xfId="0" applyFont="1" applyFill="1" applyBorder="1" applyAlignment="1">
      <alignment horizontal="left" vertical="center" wrapText="1"/>
    </xf>
    <xf numFmtId="165" fontId="0" fillId="0" borderId="1" xfId="0" applyNumberFormat="1" applyBorder="1"/>
    <xf numFmtId="0" fontId="9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5" borderId="6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Prob y Cum. Prob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MMS!$B$33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MMS!$A$34:$A$54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MMS!$B$34:$B$54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F-4520-BA9F-F064EE312BD6}"/>
            </c:ext>
          </c:extLst>
        </c:ser>
        <c:ser>
          <c:idx val="1"/>
          <c:order val="1"/>
          <c:tx>
            <c:strRef>
              <c:f>MMS!$C$33</c:f>
              <c:strCache>
                <c:ptCount val="1"/>
                <c:pt idx="0">
                  <c:v>Cum. Prob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MMS!$A$34:$A$54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MMS!$C$34:$C$54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F-4520-BA9F-F064EE312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088559"/>
        <c:axId val="1057649263"/>
      </c:barChart>
      <c:catAx>
        <c:axId val="122508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in System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649263"/>
        <c:crosses val="autoZero"/>
        <c:auto val="1"/>
        <c:lblAlgn val="ctr"/>
        <c:lblOffset val="100"/>
        <c:noMultiLvlLbl val="0"/>
      </c:catAx>
      <c:valAx>
        <c:axId val="10576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  <a:alpha val="1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8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1282699</xdr:colOff>
      <xdr:row>34</xdr:row>
      <xdr:rowOff>50800</xdr:rowOff>
    </xdr:from>
    <xdr:to>
      <xdr:col>8</xdr:col>
      <xdr:colOff>593724</xdr:colOff>
      <xdr:row>51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E4D2F-26A8-47A6-B8BB-A1D3D00E2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E4D8-4A78-4DEA-995D-8417043EC4FF}">
  <dimension ref="A1:XFD110"/>
  <sheetViews>
    <sheetView tabSelected="1" zoomScaleNormal="100" workbookViewId="0">
      <selection activeCell="B10" sqref="B10"/>
    </sheetView>
  </sheetViews>
  <sheetFormatPr defaultRowHeight="14.5" x14ac:dyDescent="0.35"/>
  <cols>
    <col min="1" max="1" width="46.7265625" bestFit="1" customWidth="1"/>
    <col min="2" max="2" width="11.36328125" bestFit="1" customWidth="1"/>
    <col min="3" max="3" width="13.7265625" customWidth="1"/>
    <col min="4" max="4" width="18.453125" bestFit="1" customWidth="1"/>
    <col min="5" max="5" width="16.26953125" bestFit="1" customWidth="1"/>
    <col min="7" max="7" width="22.81640625" bestFit="1" customWidth="1"/>
  </cols>
  <sheetData>
    <row r="1" spans="1:4 16384:16384" ht="15.5" x14ac:dyDescent="0.35">
      <c r="A1" s="1" t="s">
        <v>2</v>
      </c>
      <c r="XFD1" t="s">
        <v>36</v>
      </c>
    </row>
    <row r="2" spans="1:4 16384:16384" x14ac:dyDescent="0.35">
      <c r="B2" s="17"/>
      <c r="C2" s="17"/>
      <c r="XFD2" t="s">
        <v>37</v>
      </c>
    </row>
    <row r="3" spans="1:4 16384:16384" x14ac:dyDescent="0.35">
      <c r="A3" s="8" t="s">
        <v>0</v>
      </c>
      <c r="B3" s="15"/>
      <c r="C3" s="15"/>
    </row>
    <row r="4" spans="1:4 16384:16384" x14ac:dyDescent="0.35">
      <c r="A4" s="10" t="s">
        <v>33</v>
      </c>
      <c r="B4" s="16"/>
      <c r="C4" s="16"/>
    </row>
    <row r="5" spans="1:4 16384:16384" x14ac:dyDescent="0.35">
      <c r="A5" s="10" t="s">
        <v>1</v>
      </c>
      <c r="B5" s="16"/>
      <c r="C5" s="16"/>
    </row>
    <row r="6" spans="1:4 16384:16384" x14ac:dyDescent="0.35">
      <c r="A6" s="14" t="s">
        <v>39</v>
      </c>
      <c r="B6" s="16"/>
      <c r="C6" s="16"/>
    </row>
    <row r="7" spans="1:4 16384:16384" x14ac:dyDescent="0.35">
      <c r="A7" s="16"/>
      <c r="B7" s="16"/>
      <c r="C7" s="16"/>
    </row>
    <row r="8" spans="1:4 16384:16384" x14ac:dyDescent="0.35">
      <c r="A8" s="8" t="s">
        <v>35</v>
      </c>
      <c r="B8" s="9"/>
      <c r="C8" s="9"/>
      <c r="D8" s="12" t="s">
        <v>41</v>
      </c>
    </row>
    <row r="9" spans="1:4 16384:16384" x14ac:dyDescent="0.35">
      <c r="A9" s="7" t="s">
        <v>3</v>
      </c>
      <c r="B9" s="9">
        <v>0</v>
      </c>
      <c r="C9" s="9" t="s">
        <v>40</v>
      </c>
    </row>
    <row r="10" spans="1:4 16384:16384" x14ac:dyDescent="0.35">
      <c r="A10" s="7" t="s">
        <v>4</v>
      </c>
      <c r="B10" s="9">
        <v>0</v>
      </c>
      <c r="C10" s="9" t="s">
        <v>37</v>
      </c>
      <c r="D10" s="12" t="s">
        <v>38</v>
      </c>
    </row>
    <row r="11" spans="1:4 16384:16384" x14ac:dyDescent="0.35">
      <c r="A11" s="7" t="s">
        <v>5</v>
      </c>
      <c r="B11" s="9">
        <v>0</v>
      </c>
      <c r="C11" s="7" t="str">
        <f>C10</f>
        <v>Hour</v>
      </c>
    </row>
    <row r="12" spans="1:4 16384:16384" x14ac:dyDescent="0.35">
      <c r="A12" s="13" t="s">
        <v>46</v>
      </c>
      <c r="B12" s="9">
        <v>0</v>
      </c>
      <c r="C12" s="7" t="str">
        <f>C10</f>
        <v>Hour</v>
      </c>
    </row>
    <row r="13" spans="1:4 16384:16384" x14ac:dyDescent="0.35">
      <c r="A13" s="13" t="s">
        <v>47</v>
      </c>
      <c r="B13" s="9">
        <v>0</v>
      </c>
      <c r="C13" s="7" t="str">
        <f>C10</f>
        <v>Hour</v>
      </c>
    </row>
    <row r="14" spans="1:4 16384:16384" x14ac:dyDescent="0.35">
      <c r="A14" s="15"/>
    </row>
    <row r="15" spans="1:4 16384:16384" ht="15.5" x14ac:dyDescent="0.35">
      <c r="A15" s="11" t="s">
        <v>6</v>
      </c>
      <c r="B15" s="9"/>
      <c r="C15" s="9"/>
    </row>
    <row r="16" spans="1:4 16384:16384" x14ac:dyDescent="0.35">
      <c r="A16" s="7" t="s">
        <v>34</v>
      </c>
      <c r="B16" s="28" t="e">
        <f>B10/(B11*B9)</f>
        <v>#DIV/0!</v>
      </c>
      <c r="C16" s="7" t="s">
        <v>42</v>
      </c>
    </row>
    <row r="17" spans="1:3" ht="16.5" x14ac:dyDescent="0.45">
      <c r="A17" s="7" t="s">
        <v>7</v>
      </c>
      <c r="B17" s="19" t="e">
        <f>VLOOKUP($B$9,$A$61:$J$100,5)</f>
        <v>#N/A</v>
      </c>
      <c r="C17" s="7" t="s">
        <v>43</v>
      </c>
    </row>
    <row r="18" spans="1:3" ht="16.5" x14ac:dyDescent="0.45">
      <c r="A18" s="7" t="s">
        <v>8</v>
      </c>
      <c r="B18" s="19" t="e">
        <f>VLOOKUP($B$9,$A$61:$J$100,7)</f>
        <v>#N/A</v>
      </c>
      <c r="C18" s="7" t="s">
        <v>44</v>
      </c>
    </row>
    <row r="19" spans="1:3" x14ac:dyDescent="0.35">
      <c r="A19" s="7" t="s">
        <v>9</v>
      </c>
      <c r="B19" s="19" t="e">
        <f>B18+B10/B11</f>
        <v>#N/A</v>
      </c>
      <c r="C19" s="7" t="s">
        <v>45</v>
      </c>
    </row>
    <row r="20" spans="1:3" ht="16.5" x14ac:dyDescent="0.45">
      <c r="A20" s="7" t="s">
        <v>10</v>
      </c>
      <c r="B20" s="19" t="str">
        <f>IF(B10=0,"",(B18/B10))</f>
        <v/>
      </c>
      <c r="C20" s="7" t="str">
        <f>C10</f>
        <v>Hour</v>
      </c>
    </row>
    <row r="21" spans="1:3" x14ac:dyDescent="0.35">
      <c r="A21" s="7" t="s">
        <v>11</v>
      </c>
      <c r="B21" s="19" t="str">
        <f>IF(B20="","",(B20+1/B11))</f>
        <v/>
      </c>
      <c r="C21" s="7" t="str">
        <f>C10</f>
        <v>Hour</v>
      </c>
    </row>
    <row r="25" spans="1:3" ht="15.5" x14ac:dyDescent="0.35">
      <c r="A25" s="11" t="s">
        <v>12</v>
      </c>
      <c r="B25" s="9"/>
      <c r="C25" s="9"/>
    </row>
    <row r="26" spans="1:3" x14ac:dyDescent="0.35">
      <c r="A26" s="7"/>
      <c r="B26" s="7"/>
      <c r="C26" s="7"/>
    </row>
    <row r="27" spans="1:3" x14ac:dyDescent="0.35">
      <c r="A27" s="7" t="s">
        <v>48</v>
      </c>
      <c r="B27" s="7">
        <f>$B$9*$B$12</f>
        <v>0</v>
      </c>
      <c r="C27" s="7"/>
    </row>
    <row r="28" spans="1:3" x14ac:dyDescent="0.35">
      <c r="A28" s="7" t="s">
        <v>47</v>
      </c>
      <c r="B28" s="7" t="e">
        <f>$B$13*$B$19</f>
        <v>#N/A</v>
      </c>
      <c r="C28" s="7"/>
    </row>
    <row r="29" spans="1:3" x14ac:dyDescent="0.35">
      <c r="B29" s="7"/>
      <c r="C29" s="7"/>
    </row>
    <row r="30" spans="1:3" x14ac:dyDescent="0.35">
      <c r="A30" s="7" t="s">
        <v>13</v>
      </c>
      <c r="B30" s="7" t="e">
        <f>SUM(B27:B28)</f>
        <v>#N/A</v>
      </c>
      <c r="C30" s="7"/>
    </row>
    <row r="31" spans="1:3" ht="15" thickBot="1" x14ac:dyDescent="0.4"/>
    <row r="32" spans="1:3" ht="15" thickBot="1" x14ac:dyDescent="0.4">
      <c r="A32" s="18" t="s">
        <v>49</v>
      </c>
      <c r="B32" s="24"/>
      <c r="C32" s="25"/>
    </row>
    <row r="33" spans="1:3" ht="15" thickBot="1" x14ac:dyDescent="0.4">
      <c r="A33" s="20" t="s">
        <v>50</v>
      </c>
      <c r="B33" s="26" t="s">
        <v>51</v>
      </c>
      <c r="C33" s="27" t="s">
        <v>52</v>
      </c>
    </row>
    <row r="34" spans="1:3" x14ac:dyDescent="0.35">
      <c r="A34" s="21">
        <v>0</v>
      </c>
      <c r="B34" s="19">
        <f>VLOOKUP(B9,A60:F90,5)</f>
        <v>0</v>
      </c>
      <c r="C34" s="19">
        <f>B34</f>
        <v>0</v>
      </c>
    </row>
    <row r="35" spans="1:3" x14ac:dyDescent="0.35">
      <c r="A35" s="22">
        <f t="shared" ref="A35:A54" si="0">A34+1</f>
        <v>1</v>
      </c>
      <c r="B35" s="19" t="e">
        <f>IF(A35&lt;=$B$9,($B$10/$B$11)^A35*$B$17/FACT(A35),($B$10/$B$11)^A35*$B$17/(FACT($B$9)*$B$9^(A35-$B$9)))</f>
        <v>#DIV/0!</v>
      </c>
      <c r="C35" s="19" t="e">
        <f>C34+B35</f>
        <v>#DIV/0!</v>
      </c>
    </row>
    <row r="36" spans="1:3" x14ac:dyDescent="0.35">
      <c r="A36" s="22">
        <f t="shared" si="0"/>
        <v>2</v>
      </c>
      <c r="B36" s="19" t="e">
        <f t="shared" ref="B36:B54" si="1">IF(A36&lt;=$B$9,($B$10/$B$11)^A36*$B$17/FACT(A36),($B$10/$B$11)^A36*$B$17/(FACT($B$9)*$B$9^(A36-$B$9)))</f>
        <v>#DIV/0!</v>
      </c>
      <c r="C36" s="19" t="e">
        <f t="shared" ref="C36:C54" si="2">C35+B36</f>
        <v>#DIV/0!</v>
      </c>
    </row>
    <row r="37" spans="1:3" x14ac:dyDescent="0.35">
      <c r="A37" s="22">
        <f t="shared" si="0"/>
        <v>3</v>
      </c>
      <c r="B37" s="19" t="e">
        <f t="shared" si="1"/>
        <v>#DIV/0!</v>
      </c>
      <c r="C37" s="19" t="e">
        <f t="shared" si="2"/>
        <v>#DIV/0!</v>
      </c>
    </row>
    <row r="38" spans="1:3" x14ac:dyDescent="0.35">
      <c r="A38" s="22">
        <f t="shared" si="0"/>
        <v>4</v>
      </c>
      <c r="B38" s="19" t="e">
        <f t="shared" si="1"/>
        <v>#DIV/0!</v>
      </c>
      <c r="C38" s="19" t="e">
        <f t="shared" si="2"/>
        <v>#DIV/0!</v>
      </c>
    </row>
    <row r="39" spans="1:3" x14ac:dyDescent="0.35">
      <c r="A39" s="22">
        <f t="shared" si="0"/>
        <v>5</v>
      </c>
      <c r="B39" s="19" t="e">
        <f t="shared" si="1"/>
        <v>#DIV/0!</v>
      </c>
      <c r="C39" s="19" t="e">
        <f t="shared" si="2"/>
        <v>#DIV/0!</v>
      </c>
    </row>
    <row r="40" spans="1:3" x14ac:dyDescent="0.35">
      <c r="A40" s="22">
        <f t="shared" si="0"/>
        <v>6</v>
      </c>
      <c r="B40" s="19" t="e">
        <f t="shared" si="1"/>
        <v>#DIV/0!</v>
      </c>
      <c r="C40" s="19" t="e">
        <f t="shared" si="2"/>
        <v>#DIV/0!</v>
      </c>
    </row>
    <row r="41" spans="1:3" x14ac:dyDescent="0.35">
      <c r="A41" s="22">
        <f t="shared" si="0"/>
        <v>7</v>
      </c>
      <c r="B41" s="19" t="e">
        <f t="shared" si="1"/>
        <v>#DIV/0!</v>
      </c>
      <c r="C41" s="19" t="e">
        <f t="shared" si="2"/>
        <v>#DIV/0!</v>
      </c>
    </row>
    <row r="42" spans="1:3" x14ac:dyDescent="0.35">
      <c r="A42" s="22">
        <f t="shared" si="0"/>
        <v>8</v>
      </c>
      <c r="B42" s="19" t="e">
        <f t="shared" si="1"/>
        <v>#DIV/0!</v>
      </c>
      <c r="C42" s="19" t="e">
        <f t="shared" si="2"/>
        <v>#DIV/0!</v>
      </c>
    </row>
    <row r="43" spans="1:3" x14ac:dyDescent="0.35">
      <c r="A43" s="22">
        <f t="shared" si="0"/>
        <v>9</v>
      </c>
      <c r="B43" s="19" t="e">
        <f t="shared" si="1"/>
        <v>#DIV/0!</v>
      </c>
      <c r="C43" s="19" t="e">
        <f t="shared" si="2"/>
        <v>#DIV/0!</v>
      </c>
    </row>
    <row r="44" spans="1:3" x14ac:dyDescent="0.35">
      <c r="A44" s="22">
        <f t="shared" si="0"/>
        <v>10</v>
      </c>
      <c r="B44" s="19" t="e">
        <f t="shared" si="1"/>
        <v>#DIV/0!</v>
      </c>
      <c r="C44" s="19" t="e">
        <f t="shared" si="2"/>
        <v>#DIV/0!</v>
      </c>
    </row>
    <row r="45" spans="1:3" x14ac:dyDescent="0.35">
      <c r="A45" s="22">
        <f t="shared" si="0"/>
        <v>11</v>
      </c>
      <c r="B45" s="19" t="e">
        <f t="shared" si="1"/>
        <v>#DIV/0!</v>
      </c>
      <c r="C45" s="19" t="e">
        <f t="shared" si="2"/>
        <v>#DIV/0!</v>
      </c>
    </row>
    <row r="46" spans="1:3" x14ac:dyDescent="0.35">
      <c r="A46" s="22">
        <f t="shared" si="0"/>
        <v>12</v>
      </c>
      <c r="B46" s="19" t="e">
        <f t="shared" si="1"/>
        <v>#DIV/0!</v>
      </c>
      <c r="C46" s="19" t="e">
        <f t="shared" si="2"/>
        <v>#DIV/0!</v>
      </c>
    </row>
    <row r="47" spans="1:3" x14ac:dyDescent="0.35">
      <c r="A47" s="22">
        <f t="shared" si="0"/>
        <v>13</v>
      </c>
      <c r="B47" s="19" t="e">
        <f t="shared" si="1"/>
        <v>#DIV/0!</v>
      </c>
      <c r="C47" s="19" t="e">
        <f t="shared" si="2"/>
        <v>#DIV/0!</v>
      </c>
    </row>
    <row r="48" spans="1:3" x14ac:dyDescent="0.35">
      <c r="A48" s="22">
        <f t="shared" si="0"/>
        <v>14</v>
      </c>
      <c r="B48" s="19" t="e">
        <f t="shared" si="1"/>
        <v>#DIV/0!</v>
      </c>
      <c r="C48" s="19" t="e">
        <f t="shared" si="2"/>
        <v>#DIV/0!</v>
      </c>
    </row>
    <row r="49" spans="1:10" x14ac:dyDescent="0.35">
      <c r="A49" s="22">
        <f t="shared" si="0"/>
        <v>15</v>
      </c>
      <c r="B49" s="19" t="e">
        <f t="shared" si="1"/>
        <v>#DIV/0!</v>
      </c>
      <c r="C49" s="19" t="e">
        <f t="shared" si="2"/>
        <v>#DIV/0!</v>
      </c>
    </row>
    <row r="50" spans="1:10" x14ac:dyDescent="0.35">
      <c r="A50" s="22">
        <f t="shared" si="0"/>
        <v>16</v>
      </c>
      <c r="B50" s="19" t="e">
        <f t="shared" si="1"/>
        <v>#DIV/0!</v>
      </c>
      <c r="C50" s="19" t="e">
        <f t="shared" si="2"/>
        <v>#DIV/0!</v>
      </c>
    </row>
    <row r="51" spans="1:10" x14ac:dyDescent="0.35">
      <c r="A51" s="22">
        <f t="shared" si="0"/>
        <v>17</v>
      </c>
      <c r="B51" s="19" t="e">
        <f t="shared" si="1"/>
        <v>#DIV/0!</v>
      </c>
      <c r="C51" s="19" t="e">
        <f t="shared" si="2"/>
        <v>#DIV/0!</v>
      </c>
    </row>
    <row r="52" spans="1:10" x14ac:dyDescent="0.35">
      <c r="A52" s="22">
        <f t="shared" si="0"/>
        <v>18</v>
      </c>
      <c r="B52" s="19" t="e">
        <f t="shared" si="1"/>
        <v>#DIV/0!</v>
      </c>
      <c r="C52" s="19" t="e">
        <f t="shared" si="2"/>
        <v>#DIV/0!</v>
      </c>
    </row>
    <row r="53" spans="1:10" x14ac:dyDescent="0.35">
      <c r="A53" s="22">
        <f t="shared" si="0"/>
        <v>19</v>
      </c>
      <c r="B53" s="19" t="e">
        <f t="shared" si="1"/>
        <v>#DIV/0!</v>
      </c>
      <c r="C53" s="19" t="e">
        <f t="shared" si="2"/>
        <v>#DIV/0!</v>
      </c>
    </row>
    <row r="54" spans="1:10" ht="15" thickBot="1" x14ac:dyDescent="0.4">
      <c r="A54" s="23">
        <f t="shared" si="0"/>
        <v>20</v>
      </c>
      <c r="B54" s="19" t="e">
        <f t="shared" si="1"/>
        <v>#DIV/0!</v>
      </c>
      <c r="C54" s="19" t="e">
        <f t="shared" si="2"/>
        <v>#DIV/0!</v>
      </c>
    </row>
    <row r="57" spans="1:10" s="2" customFormat="1" x14ac:dyDescent="0.35">
      <c r="A57" s="2" t="s">
        <v>14</v>
      </c>
    </row>
    <row r="58" spans="1:10" s="4" customFormat="1" ht="16.5" x14ac:dyDescent="0.45">
      <c r="A58" s="4" t="s">
        <v>15</v>
      </c>
      <c r="C58" s="5" t="s">
        <v>17</v>
      </c>
      <c r="D58" s="6" t="s">
        <v>19</v>
      </c>
      <c r="E58" s="6" t="s">
        <v>25</v>
      </c>
      <c r="F58" s="6" t="s">
        <v>22</v>
      </c>
      <c r="G58" s="6" t="s">
        <v>24</v>
      </c>
      <c r="H58" s="6" t="s">
        <v>27</v>
      </c>
      <c r="I58" s="6" t="s">
        <v>29</v>
      </c>
      <c r="J58" s="6" t="s">
        <v>31</v>
      </c>
    </row>
    <row r="59" spans="1:10" s="4" customFormat="1" ht="15.5" x14ac:dyDescent="0.4">
      <c r="B59" s="6" t="s">
        <v>16</v>
      </c>
      <c r="C59" s="6" t="s">
        <v>18</v>
      </c>
      <c r="D59" s="6" t="s">
        <v>20</v>
      </c>
      <c r="E59" s="6" t="s">
        <v>21</v>
      </c>
      <c r="F59" s="6" t="s">
        <v>23</v>
      </c>
      <c r="G59" s="6" t="s">
        <v>26</v>
      </c>
      <c r="H59" s="6" t="s">
        <v>28</v>
      </c>
      <c r="I59" s="6" t="s">
        <v>30</v>
      </c>
      <c r="J59" s="6" t="s">
        <v>32</v>
      </c>
    </row>
    <row r="60" spans="1:10" x14ac:dyDescent="0.35">
      <c r="A60" s="3">
        <v>0</v>
      </c>
      <c r="B60" s="3">
        <v>1</v>
      </c>
    </row>
    <row r="61" spans="1:10" x14ac:dyDescent="0.35">
      <c r="A61" s="3">
        <v>1</v>
      </c>
      <c r="B61" t="e">
        <f>($B$10/$B$11)^A61/FACT(A61)</f>
        <v>#DIV/0!</v>
      </c>
      <c r="C61">
        <f>SUM($B$60:B60)</f>
        <v>1</v>
      </c>
      <c r="D61" t="e">
        <f>+B61/(1-$B$10/(A61*$B$11))</f>
        <v>#DIV/0!</v>
      </c>
      <c r="E61" t="e">
        <f>1/(C61+D61)</f>
        <v>#DIV/0!</v>
      </c>
      <c r="F61" t="e">
        <f>$B$10/($B$11*A61)</f>
        <v>#DIV/0!</v>
      </c>
      <c r="G61" t="e">
        <f>+E61*B61*F61/(1-F61)^2</f>
        <v>#DIV/0!</v>
      </c>
      <c r="H61" t="e">
        <f>G61+($B$10/$B$11)</f>
        <v>#DIV/0!</v>
      </c>
      <c r="I61" t="e">
        <f>G61/$B$10</f>
        <v>#DIV/0!</v>
      </c>
      <c r="J61" t="e">
        <f>I61+1/$B$11</f>
        <v>#DIV/0!</v>
      </c>
    </row>
    <row r="62" spans="1:10" x14ac:dyDescent="0.35">
      <c r="A62" s="3">
        <v>2</v>
      </c>
      <c r="B62" t="e">
        <f t="shared" ref="B62:B100" si="3">($B$10/$B$11)^A62/FACT(A62)</f>
        <v>#DIV/0!</v>
      </c>
      <c r="C62" t="e">
        <f>SUM($B$60:B61)</f>
        <v>#DIV/0!</v>
      </c>
      <c r="D62" t="e">
        <f t="shared" ref="D62:D100" si="4">+B62/(1-$B$10/(A62*$B$11))</f>
        <v>#DIV/0!</v>
      </c>
      <c r="E62" t="e">
        <f t="shared" ref="E62:E100" si="5">1/(C62+D62)</f>
        <v>#DIV/0!</v>
      </c>
      <c r="F62" t="e">
        <f t="shared" ref="F62:F100" si="6">$B$10/($B$11*A62)</f>
        <v>#DIV/0!</v>
      </c>
      <c r="G62" t="e">
        <f t="shared" ref="G62:G100" si="7">+E62*B62*F62/(1-F62)^2</f>
        <v>#DIV/0!</v>
      </c>
      <c r="H62" t="e">
        <f t="shared" ref="H62:H100" si="8">G62+($B$10/$B$11)</f>
        <v>#DIV/0!</v>
      </c>
      <c r="I62" t="e">
        <f t="shared" ref="I62:I100" si="9">G62/$B$10</f>
        <v>#DIV/0!</v>
      </c>
      <c r="J62" t="e">
        <f t="shared" ref="J62:J100" si="10">I62+1/$B$11</f>
        <v>#DIV/0!</v>
      </c>
    </row>
    <row r="63" spans="1:10" x14ac:dyDescent="0.35">
      <c r="A63" s="3">
        <v>3</v>
      </c>
      <c r="B63" t="e">
        <f t="shared" si="3"/>
        <v>#DIV/0!</v>
      </c>
      <c r="C63" t="e">
        <f>SUM($B$60:B62)</f>
        <v>#DIV/0!</v>
      </c>
      <c r="D63" t="e">
        <f t="shared" si="4"/>
        <v>#DIV/0!</v>
      </c>
      <c r="E63" t="e">
        <f t="shared" si="5"/>
        <v>#DIV/0!</v>
      </c>
      <c r="F63" t="e">
        <f t="shared" si="6"/>
        <v>#DIV/0!</v>
      </c>
      <c r="G63" t="e">
        <f t="shared" si="7"/>
        <v>#DIV/0!</v>
      </c>
      <c r="H63" t="e">
        <f t="shared" si="8"/>
        <v>#DIV/0!</v>
      </c>
      <c r="I63" t="e">
        <f t="shared" si="9"/>
        <v>#DIV/0!</v>
      </c>
      <c r="J63" t="e">
        <f t="shared" si="10"/>
        <v>#DIV/0!</v>
      </c>
    </row>
    <row r="64" spans="1:10" x14ac:dyDescent="0.35">
      <c r="A64" s="3">
        <v>4</v>
      </c>
      <c r="B64" t="e">
        <f t="shared" si="3"/>
        <v>#DIV/0!</v>
      </c>
      <c r="C64" t="e">
        <f>SUM($B$60:B63)</f>
        <v>#DIV/0!</v>
      </c>
      <c r="D64" t="e">
        <f t="shared" si="4"/>
        <v>#DIV/0!</v>
      </c>
      <c r="E64" t="e">
        <f t="shared" si="5"/>
        <v>#DIV/0!</v>
      </c>
      <c r="F64" t="e">
        <f t="shared" si="6"/>
        <v>#DIV/0!</v>
      </c>
      <c r="G64" t="e">
        <f t="shared" si="7"/>
        <v>#DIV/0!</v>
      </c>
      <c r="H64" t="e">
        <f t="shared" si="8"/>
        <v>#DIV/0!</v>
      </c>
      <c r="I64" t="e">
        <f t="shared" si="9"/>
        <v>#DIV/0!</v>
      </c>
      <c r="J64" t="e">
        <f t="shared" si="10"/>
        <v>#DIV/0!</v>
      </c>
    </row>
    <row r="65" spans="1:10" x14ac:dyDescent="0.35">
      <c r="A65" s="3">
        <v>5</v>
      </c>
      <c r="B65" t="e">
        <f t="shared" si="3"/>
        <v>#DIV/0!</v>
      </c>
      <c r="C65" t="e">
        <f>SUM($B$60:B64)</f>
        <v>#DIV/0!</v>
      </c>
      <c r="D65" t="e">
        <f t="shared" si="4"/>
        <v>#DIV/0!</v>
      </c>
      <c r="E65" t="e">
        <f t="shared" si="5"/>
        <v>#DIV/0!</v>
      </c>
      <c r="F65" t="e">
        <f t="shared" si="6"/>
        <v>#DIV/0!</v>
      </c>
      <c r="G65" t="e">
        <f t="shared" si="7"/>
        <v>#DIV/0!</v>
      </c>
      <c r="H65" t="e">
        <f t="shared" si="8"/>
        <v>#DIV/0!</v>
      </c>
      <c r="I65" t="e">
        <f t="shared" si="9"/>
        <v>#DIV/0!</v>
      </c>
      <c r="J65" t="e">
        <f t="shared" si="10"/>
        <v>#DIV/0!</v>
      </c>
    </row>
    <row r="66" spans="1:10" x14ac:dyDescent="0.35">
      <c r="A66" s="3">
        <v>6</v>
      </c>
      <c r="B66" t="e">
        <f t="shared" si="3"/>
        <v>#DIV/0!</v>
      </c>
      <c r="C66" t="e">
        <f>SUM($B$60:B65)</f>
        <v>#DIV/0!</v>
      </c>
      <c r="D66" t="e">
        <f t="shared" si="4"/>
        <v>#DIV/0!</v>
      </c>
      <c r="E66" t="e">
        <f t="shared" si="5"/>
        <v>#DIV/0!</v>
      </c>
      <c r="F66" t="e">
        <f t="shared" si="6"/>
        <v>#DIV/0!</v>
      </c>
      <c r="G66" t="e">
        <f t="shared" si="7"/>
        <v>#DIV/0!</v>
      </c>
      <c r="H66" t="e">
        <f t="shared" si="8"/>
        <v>#DIV/0!</v>
      </c>
      <c r="I66" t="e">
        <f t="shared" si="9"/>
        <v>#DIV/0!</v>
      </c>
      <c r="J66" t="e">
        <f t="shared" si="10"/>
        <v>#DIV/0!</v>
      </c>
    </row>
    <row r="67" spans="1:10" x14ac:dyDescent="0.35">
      <c r="A67" s="3">
        <v>7</v>
      </c>
      <c r="B67" t="e">
        <f t="shared" si="3"/>
        <v>#DIV/0!</v>
      </c>
      <c r="C67" t="e">
        <f>SUM($B$60:B66)</f>
        <v>#DIV/0!</v>
      </c>
      <c r="D67" t="e">
        <f t="shared" si="4"/>
        <v>#DIV/0!</v>
      </c>
      <c r="E67" t="e">
        <f t="shared" si="5"/>
        <v>#DIV/0!</v>
      </c>
      <c r="F67" t="e">
        <f t="shared" si="6"/>
        <v>#DIV/0!</v>
      </c>
      <c r="G67" t="e">
        <f t="shared" si="7"/>
        <v>#DIV/0!</v>
      </c>
      <c r="H67" t="e">
        <f t="shared" si="8"/>
        <v>#DIV/0!</v>
      </c>
      <c r="I67" t="e">
        <f t="shared" si="9"/>
        <v>#DIV/0!</v>
      </c>
      <c r="J67" t="e">
        <f t="shared" si="10"/>
        <v>#DIV/0!</v>
      </c>
    </row>
    <row r="68" spans="1:10" x14ac:dyDescent="0.35">
      <c r="A68" s="3">
        <v>8</v>
      </c>
      <c r="B68" t="e">
        <f t="shared" si="3"/>
        <v>#DIV/0!</v>
      </c>
      <c r="C68" t="e">
        <f>SUM($B$60:B67)</f>
        <v>#DIV/0!</v>
      </c>
      <c r="D68" t="e">
        <f t="shared" si="4"/>
        <v>#DIV/0!</v>
      </c>
      <c r="E68" t="e">
        <f t="shared" si="5"/>
        <v>#DIV/0!</v>
      </c>
      <c r="F68" t="e">
        <f t="shared" si="6"/>
        <v>#DIV/0!</v>
      </c>
      <c r="G68" t="e">
        <f t="shared" si="7"/>
        <v>#DIV/0!</v>
      </c>
      <c r="H68" t="e">
        <f t="shared" si="8"/>
        <v>#DIV/0!</v>
      </c>
      <c r="I68" t="e">
        <f t="shared" si="9"/>
        <v>#DIV/0!</v>
      </c>
      <c r="J68" t="e">
        <f t="shared" si="10"/>
        <v>#DIV/0!</v>
      </c>
    </row>
    <row r="69" spans="1:10" x14ac:dyDescent="0.35">
      <c r="A69" s="3">
        <v>9</v>
      </c>
      <c r="B69" t="e">
        <f t="shared" si="3"/>
        <v>#DIV/0!</v>
      </c>
      <c r="C69" t="e">
        <f>SUM($B$60:B68)</f>
        <v>#DIV/0!</v>
      </c>
      <c r="D69" t="e">
        <f t="shared" si="4"/>
        <v>#DIV/0!</v>
      </c>
      <c r="E69" t="e">
        <f t="shared" si="5"/>
        <v>#DIV/0!</v>
      </c>
      <c r="F69" t="e">
        <f t="shared" si="6"/>
        <v>#DIV/0!</v>
      </c>
      <c r="G69" t="e">
        <f t="shared" si="7"/>
        <v>#DIV/0!</v>
      </c>
      <c r="H69" t="e">
        <f t="shared" si="8"/>
        <v>#DIV/0!</v>
      </c>
      <c r="I69" t="e">
        <f t="shared" si="9"/>
        <v>#DIV/0!</v>
      </c>
      <c r="J69" t="e">
        <f t="shared" si="10"/>
        <v>#DIV/0!</v>
      </c>
    </row>
    <row r="70" spans="1:10" x14ac:dyDescent="0.35">
      <c r="A70" s="3">
        <v>10</v>
      </c>
      <c r="B70" t="e">
        <f t="shared" si="3"/>
        <v>#DIV/0!</v>
      </c>
      <c r="C70" t="e">
        <f>SUM($B$60:B69)</f>
        <v>#DIV/0!</v>
      </c>
      <c r="D70" t="e">
        <f t="shared" si="4"/>
        <v>#DIV/0!</v>
      </c>
      <c r="E70" t="e">
        <f t="shared" si="5"/>
        <v>#DIV/0!</v>
      </c>
      <c r="F70" t="e">
        <f t="shared" si="6"/>
        <v>#DIV/0!</v>
      </c>
      <c r="G70" t="e">
        <f t="shared" si="7"/>
        <v>#DIV/0!</v>
      </c>
      <c r="H70" t="e">
        <f t="shared" si="8"/>
        <v>#DIV/0!</v>
      </c>
      <c r="I70" t="e">
        <f t="shared" si="9"/>
        <v>#DIV/0!</v>
      </c>
      <c r="J70" t="e">
        <f t="shared" si="10"/>
        <v>#DIV/0!</v>
      </c>
    </row>
    <row r="71" spans="1:10" x14ac:dyDescent="0.35">
      <c r="A71" s="3">
        <v>11</v>
      </c>
      <c r="B71" t="e">
        <f t="shared" si="3"/>
        <v>#DIV/0!</v>
      </c>
      <c r="C71" t="e">
        <f>SUM($B$60:B70)</f>
        <v>#DIV/0!</v>
      </c>
      <c r="D71" t="e">
        <f t="shared" si="4"/>
        <v>#DIV/0!</v>
      </c>
      <c r="E71" t="e">
        <f t="shared" si="5"/>
        <v>#DIV/0!</v>
      </c>
      <c r="F71" t="e">
        <f t="shared" si="6"/>
        <v>#DIV/0!</v>
      </c>
      <c r="G71" t="e">
        <f t="shared" si="7"/>
        <v>#DIV/0!</v>
      </c>
      <c r="H71" t="e">
        <f t="shared" si="8"/>
        <v>#DIV/0!</v>
      </c>
      <c r="I71" t="e">
        <f t="shared" si="9"/>
        <v>#DIV/0!</v>
      </c>
      <c r="J71" t="e">
        <f t="shared" si="10"/>
        <v>#DIV/0!</v>
      </c>
    </row>
    <row r="72" spans="1:10" x14ac:dyDescent="0.35">
      <c r="A72" s="3">
        <v>12</v>
      </c>
      <c r="B72" t="e">
        <f t="shared" si="3"/>
        <v>#DIV/0!</v>
      </c>
      <c r="C72" t="e">
        <f>SUM($B$60:B71)</f>
        <v>#DIV/0!</v>
      </c>
      <c r="D72" t="e">
        <f t="shared" si="4"/>
        <v>#DIV/0!</v>
      </c>
      <c r="E72" t="e">
        <f t="shared" si="5"/>
        <v>#DIV/0!</v>
      </c>
      <c r="F72" t="e">
        <f t="shared" si="6"/>
        <v>#DIV/0!</v>
      </c>
      <c r="G72" t="e">
        <f t="shared" si="7"/>
        <v>#DIV/0!</v>
      </c>
      <c r="H72" t="e">
        <f t="shared" si="8"/>
        <v>#DIV/0!</v>
      </c>
      <c r="I72" t="e">
        <f t="shared" si="9"/>
        <v>#DIV/0!</v>
      </c>
      <c r="J72" t="e">
        <f t="shared" si="10"/>
        <v>#DIV/0!</v>
      </c>
    </row>
    <row r="73" spans="1:10" x14ac:dyDescent="0.35">
      <c r="A73" s="3">
        <v>13</v>
      </c>
      <c r="B73" t="e">
        <f t="shared" si="3"/>
        <v>#DIV/0!</v>
      </c>
      <c r="C73" t="e">
        <f>SUM($B$60:B72)</f>
        <v>#DIV/0!</v>
      </c>
      <c r="D73" t="e">
        <f t="shared" si="4"/>
        <v>#DIV/0!</v>
      </c>
      <c r="E73" t="e">
        <f t="shared" si="5"/>
        <v>#DIV/0!</v>
      </c>
      <c r="F73" t="e">
        <f t="shared" si="6"/>
        <v>#DIV/0!</v>
      </c>
      <c r="G73" t="e">
        <f t="shared" si="7"/>
        <v>#DIV/0!</v>
      </c>
      <c r="H73" t="e">
        <f t="shared" si="8"/>
        <v>#DIV/0!</v>
      </c>
      <c r="I73" t="e">
        <f t="shared" si="9"/>
        <v>#DIV/0!</v>
      </c>
      <c r="J73" t="e">
        <f t="shared" si="10"/>
        <v>#DIV/0!</v>
      </c>
    </row>
    <row r="74" spans="1:10" x14ac:dyDescent="0.35">
      <c r="A74" s="3">
        <v>14</v>
      </c>
      <c r="B74" t="e">
        <f t="shared" si="3"/>
        <v>#DIV/0!</v>
      </c>
      <c r="C74" t="e">
        <f>SUM($B$60:B73)</f>
        <v>#DIV/0!</v>
      </c>
      <c r="D74" t="e">
        <f t="shared" si="4"/>
        <v>#DIV/0!</v>
      </c>
      <c r="E74" t="e">
        <f t="shared" si="5"/>
        <v>#DIV/0!</v>
      </c>
      <c r="F74" t="e">
        <f t="shared" si="6"/>
        <v>#DIV/0!</v>
      </c>
      <c r="G74" t="e">
        <f t="shared" si="7"/>
        <v>#DIV/0!</v>
      </c>
      <c r="H74" t="e">
        <f t="shared" si="8"/>
        <v>#DIV/0!</v>
      </c>
      <c r="I74" t="e">
        <f t="shared" si="9"/>
        <v>#DIV/0!</v>
      </c>
      <c r="J74" t="e">
        <f t="shared" si="10"/>
        <v>#DIV/0!</v>
      </c>
    </row>
    <row r="75" spans="1:10" x14ac:dyDescent="0.35">
      <c r="A75" s="3">
        <v>15</v>
      </c>
      <c r="B75" t="e">
        <f t="shared" si="3"/>
        <v>#DIV/0!</v>
      </c>
      <c r="C75" t="e">
        <f>SUM($B$60:B74)</f>
        <v>#DIV/0!</v>
      </c>
      <c r="D75" t="e">
        <f t="shared" si="4"/>
        <v>#DIV/0!</v>
      </c>
      <c r="E75" t="e">
        <f t="shared" si="5"/>
        <v>#DIV/0!</v>
      </c>
      <c r="F75" t="e">
        <f t="shared" si="6"/>
        <v>#DIV/0!</v>
      </c>
      <c r="G75" t="e">
        <f t="shared" si="7"/>
        <v>#DIV/0!</v>
      </c>
      <c r="H75" t="e">
        <f t="shared" si="8"/>
        <v>#DIV/0!</v>
      </c>
      <c r="I75" t="e">
        <f t="shared" si="9"/>
        <v>#DIV/0!</v>
      </c>
      <c r="J75" t="e">
        <f t="shared" si="10"/>
        <v>#DIV/0!</v>
      </c>
    </row>
    <row r="76" spans="1:10" x14ac:dyDescent="0.35">
      <c r="A76" s="3">
        <v>16</v>
      </c>
      <c r="B76" t="e">
        <f t="shared" si="3"/>
        <v>#DIV/0!</v>
      </c>
      <c r="C76" t="e">
        <f>SUM($B$60:B75)</f>
        <v>#DIV/0!</v>
      </c>
      <c r="D76" t="e">
        <f t="shared" si="4"/>
        <v>#DIV/0!</v>
      </c>
      <c r="E76" t="e">
        <f t="shared" si="5"/>
        <v>#DIV/0!</v>
      </c>
      <c r="F76" t="e">
        <f t="shared" si="6"/>
        <v>#DIV/0!</v>
      </c>
      <c r="G76" t="e">
        <f t="shared" si="7"/>
        <v>#DIV/0!</v>
      </c>
      <c r="H76" t="e">
        <f t="shared" si="8"/>
        <v>#DIV/0!</v>
      </c>
      <c r="I76" t="e">
        <f t="shared" si="9"/>
        <v>#DIV/0!</v>
      </c>
      <c r="J76" t="e">
        <f t="shared" si="10"/>
        <v>#DIV/0!</v>
      </c>
    </row>
    <row r="77" spans="1:10" x14ac:dyDescent="0.35">
      <c r="A77" s="3">
        <v>17</v>
      </c>
      <c r="B77" t="e">
        <f t="shared" si="3"/>
        <v>#DIV/0!</v>
      </c>
      <c r="C77" t="e">
        <f>SUM($B$60:B76)</f>
        <v>#DIV/0!</v>
      </c>
      <c r="D77" t="e">
        <f t="shared" si="4"/>
        <v>#DIV/0!</v>
      </c>
      <c r="E77" t="e">
        <f t="shared" si="5"/>
        <v>#DIV/0!</v>
      </c>
      <c r="F77" t="e">
        <f t="shared" si="6"/>
        <v>#DIV/0!</v>
      </c>
      <c r="G77" t="e">
        <f t="shared" si="7"/>
        <v>#DIV/0!</v>
      </c>
      <c r="H77" t="e">
        <f t="shared" si="8"/>
        <v>#DIV/0!</v>
      </c>
      <c r="I77" t="e">
        <f t="shared" si="9"/>
        <v>#DIV/0!</v>
      </c>
      <c r="J77" t="e">
        <f t="shared" si="10"/>
        <v>#DIV/0!</v>
      </c>
    </row>
    <row r="78" spans="1:10" x14ac:dyDescent="0.35">
      <c r="A78" s="3">
        <v>18</v>
      </c>
      <c r="B78" t="e">
        <f t="shared" si="3"/>
        <v>#DIV/0!</v>
      </c>
      <c r="C78" t="e">
        <f>SUM($B$60:B77)</f>
        <v>#DIV/0!</v>
      </c>
      <c r="D78" t="e">
        <f t="shared" si="4"/>
        <v>#DIV/0!</v>
      </c>
      <c r="E78" t="e">
        <f t="shared" si="5"/>
        <v>#DIV/0!</v>
      </c>
      <c r="F78" t="e">
        <f t="shared" si="6"/>
        <v>#DIV/0!</v>
      </c>
      <c r="G78" t="e">
        <f t="shared" si="7"/>
        <v>#DIV/0!</v>
      </c>
      <c r="H78" t="e">
        <f t="shared" si="8"/>
        <v>#DIV/0!</v>
      </c>
      <c r="I78" t="e">
        <f t="shared" si="9"/>
        <v>#DIV/0!</v>
      </c>
      <c r="J78" t="e">
        <f t="shared" si="10"/>
        <v>#DIV/0!</v>
      </c>
    </row>
    <row r="79" spans="1:10" x14ac:dyDescent="0.35">
      <c r="A79" s="3">
        <v>19</v>
      </c>
      <c r="B79" t="e">
        <f t="shared" si="3"/>
        <v>#DIV/0!</v>
      </c>
      <c r="C79" t="e">
        <f>SUM($B$60:B78)</f>
        <v>#DIV/0!</v>
      </c>
      <c r="D79" t="e">
        <f t="shared" si="4"/>
        <v>#DIV/0!</v>
      </c>
      <c r="E79" t="e">
        <f t="shared" si="5"/>
        <v>#DIV/0!</v>
      </c>
      <c r="F79" t="e">
        <f t="shared" si="6"/>
        <v>#DIV/0!</v>
      </c>
      <c r="G79" t="e">
        <f t="shared" si="7"/>
        <v>#DIV/0!</v>
      </c>
      <c r="H79" t="e">
        <f t="shared" si="8"/>
        <v>#DIV/0!</v>
      </c>
      <c r="I79" t="e">
        <f t="shared" si="9"/>
        <v>#DIV/0!</v>
      </c>
      <c r="J79" t="e">
        <f t="shared" si="10"/>
        <v>#DIV/0!</v>
      </c>
    </row>
    <row r="80" spans="1:10" x14ac:dyDescent="0.35">
      <c r="A80" s="3">
        <v>20</v>
      </c>
      <c r="B80" t="e">
        <f t="shared" si="3"/>
        <v>#DIV/0!</v>
      </c>
      <c r="C80" t="e">
        <f>SUM($B$60:B79)</f>
        <v>#DIV/0!</v>
      </c>
      <c r="D80" t="e">
        <f t="shared" si="4"/>
        <v>#DIV/0!</v>
      </c>
      <c r="E80" t="e">
        <f t="shared" si="5"/>
        <v>#DIV/0!</v>
      </c>
      <c r="F80" t="e">
        <f t="shared" si="6"/>
        <v>#DIV/0!</v>
      </c>
      <c r="G80" t="e">
        <f t="shared" si="7"/>
        <v>#DIV/0!</v>
      </c>
      <c r="H80" t="e">
        <f t="shared" si="8"/>
        <v>#DIV/0!</v>
      </c>
      <c r="I80" t="e">
        <f t="shared" si="9"/>
        <v>#DIV/0!</v>
      </c>
      <c r="J80" t="e">
        <f t="shared" si="10"/>
        <v>#DIV/0!</v>
      </c>
    </row>
    <row r="81" spans="1:10" x14ac:dyDescent="0.35">
      <c r="A81" s="3">
        <v>21</v>
      </c>
      <c r="B81" t="e">
        <f t="shared" si="3"/>
        <v>#DIV/0!</v>
      </c>
      <c r="C81" t="e">
        <f>SUM($B$60:B80)</f>
        <v>#DIV/0!</v>
      </c>
      <c r="D81" t="e">
        <f t="shared" si="4"/>
        <v>#DIV/0!</v>
      </c>
      <c r="E81" t="e">
        <f t="shared" si="5"/>
        <v>#DIV/0!</v>
      </c>
      <c r="F81" t="e">
        <f t="shared" si="6"/>
        <v>#DIV/0!</v>
      </c>
      <c r="G81" t="e">
        <f t="shared" si="7"/>
        <v>#DIV/0!</v>
      </c>
      <c r="H81" t="e">
        <f t="shared" si="8"/>
        <v>#DIV/0!</v>
      </c>
      <c r="I81" t="e">
        <f t="shared" si="9"/>
        <v>#DIV/0!</v>
      </c>
      <c r="J81" t="e">
        <f t="shared" si="10"/>
        <v>#DIV/0!</v>
      </c>
    </row>
    <row r="82" spans="1:10" x14ac:dyDescent="0.35">
      <c r="A82" s="3">
        <v>22</v>
      </c>
      <c r="B82" t="e">
        <f t="shared" si="3"/>
        <v>#DIV/0!</v>
      </c>
      <c r="C82" t="e">
        <f>SUM($B$60:B81)</f>
        <v>#DIV/0!</v>
      </c>
      <c r="D82" t="e">
        <f t="shared" si="4"/>
        <v>#DIV/0!</v>
      </c>
      <c r="E82" t="e">
        <f t="shared" si="5"/>
        <v>#DIV/0!</v>
      </c>
      <c r="F82" t="e">
        <f t="shared" si="6"/>
        <v>#DIV/0!</v>
      </c>
      <c r="G82" t="e">
        <f t="shared" si="7"/>
        <v>#DIV/0!</v>
      </c>
      <c r="H82" t="e">
        <f t="shared" si="8"/>
        <v>#DIV/0!</v>
      </c>
      <c r="I82" t="e">
        <f t="shared" si="9"/>
        <v>#DIV/0!</v>
      </c>
      <c r="J82" t="e">
        <f t="shared" si="10"/>
        <v>#DIV/0!</v>
      </c>
    </row>
    <row r="83" spans="1:10" x14ac:dyDescent="0.35">
      <c r="A83" s="3">
        <v>23</v>
      </c>
      <c r="B83" t="e">
        <f t="shared" si="3"/>
        <v>#DIV/0!</v>
      </c>
      <c r="C83" t="e">
        <f>SUM($B$60:B82)</f>
        <v>#DIV/0!</v>
      </c>
      <c r="D83" t="e">
        <f t="shared" si="4"/>
        <v>#DIV/0!</v>
      </c>
      <c r="E83" t="e">
        <f t="shared" si="5"/>
        <v>#DIV/0!</v>
      </c>
      <c r="F83" t="e">
        <f t="shared" si="6"/>
        <v>#DIV/0!</v>
      </c>
      <c r="G83" t="e">
        <f t="shared" si="7"/>
        <v>#DIV/0!</v>
      </c>
      <c r="H83" t="e">
        <f t="shared" si="8"/>
        <v>#DIV/0!</v>
      </c>
      <c r="I83" t="e">
        <f t="shared" si="9"/>
        <v>#DIV/0!</v>
      </c>
      <c r="J83" t="e">
        <f t="shared" si="10"/>
        <v>#DIV/0!</v>
      </c>
    </row>
    <row r="84" spans="1:10" x14ac:dyDescent="0.35">
      <c r="A84" s="3">
        <v>24</v>
      </c>
      <c r="B84" t="e">
        <f t="shared" si="3"/>
        <v>#DIV/0!</v>
      </c>
      <c r="C84" t="e">
        <f>SUM($B$60:B83)</f>
        <v>#DIV/0!</v>
      </c>
      <c r="D84" t="e">
        <f t="shared" si="4"/>
        <v>#DIV/0!</v>
      </c>
      <c r="E84" t="e">
        <f t="shared" si="5"/>
        <v>#DIV/0!</v>
      </c>
      <c r="F84" t="e">
        <f t="shared" si="6"/>
        <v>#DIV/0!</v>
      </c>
      <c r="G84" t="e">
        <f t="shared" si="7"/>
        <v>#DIV/0!</v>
      </c>
      <c r="H84" t="e">
        <f t="shared" si="8"/>
        <v>#DIV/0!</v>
      </c>
      <c r="I84" t="e">
        <f t="shared" si="9"/>
        <v>#DIV/0!</v>
      </c>
      <c r="J84" t="e">
        <f t="shared" si="10"/>
        <v>#DIV/0!</v>
      </c>
    </row>
    <row r="85" spans="1:10" x14ac:dyDescent="0.35">
      <c r="A85" s="3">
        <v>25</v>
      </c>
      <c r="B85" t="e">
        <f t="shared" si="3"/>
        <v>#DIV/0!</v>
      </c>
      <c r="C85" t="e">
        <f>SUM($B$60:B84)</f>
        <v>#DIV/0!</v>
      </c>
      <c r="D85" t="e">
        <f t="shared" si="4"/>
        <v>#DIV/0!</v>
      </c>
      <c r="E85" t="e">
        <f t="shared" si="5"/>
        <v>#DIV/0!</v>
      </c>
      <c r="F85" t="e">
        <f t="shared" si="6"/>
        <v>#DIV/0!</v>
      </c>
      <c r="G85" t="e">
        <f t="shared" si="7"/>
        <v>#DIV/0!</v>
      </c>
      <c r="H85" t="e">
        <f t="shared" si="8"/>
        <v>#DIV/0!</v>
      </c>
      <c r="I85" t="e">
        <f t="shared" si="9"/>
        <v>#DIV/0!</v>
      </c>
      <c r="J85" t="e">
        <f t="shared" si="10"/>
        <v>#DIV/0!</v>
      </c>
    </row>
    <row r="86" spans="1:10" x14ac:dyDescent="0.35">
      <c r="A86" s="3">
        <v>26</v>
      </c>
      <c r="B86" t="e">
        <f t="shared" si="3"/>
        <v>#DIV/0!</v>
      </c>
      <c r="C86" t="e">
        <f>SUM($B$60:B85)</f>
        <v>#DIV/0!</v>
      </c>
      <c r="D86" t="e">
        <f t="shared" si="4"/>
        <v>#DIV/0!</v>
      </c>
      <c r="E86" t="e">
        <f t="shared" si="5"/>
        <v>#DIV/0!</v>
      </c>
      <c r="F86" t="e">
        <f t="shared" si="6"/>
        <v>#DIV/0!</v>
      </c>
      <c r="G86" t="e">
        <f t="shared" si="7"/>
        <v>#DIV/0!</v>
      </c>
      <c r="H86" t="e">
        <f t="shared" si="8"/>
        <v>#DIV/0!</v>
      </c>
      <c r="I86" t="e">
        <f t="shared" si="9"/>
        <v>#DIV/0!</v>
      </c>
      <c r="J86" t="e">
        <f t="shared" si="10"/>
        <v>#DIV/0!</v>
      </c>
    </row>
    <row r="87" spans="1:10" x14ac:dyDescent="0.35">
      <c r="A87" s="3">
        <v>27</v>
      </c>
      <c r="B87" t="e">
        <f t="shared" si="3"/>
        <v>#DIV/0!</v>
      </c>
      <c r="C87" t="e">
        <f>SUM($B$60:B86)</f>
        <v>#DIV/0!</v>
      </c>
      <c r="D87" t="e">
        <f t="shared" si="4"/>
        <v>#DIV/0!</v>
      </c>
      <c r="E87" t="e">
        <f t="shared" si="5"/>
        <v>#DIV/0!</v>
      </c>
      <c r="F87" t="e">
        <f t="shared" si="6"/>
        <v>#DIV/0!</v>
      </c>
      <c r="G87" t="e">
        <f t="shared" si="7"/>
        <v>#DIV/0!</v>
      </c>
      <c r="H87" t="e">
        <f t="shared" si="8"/>
        <v>#DIV/0!</v>
      </c>
      <c r="I87" t="e">
        <f t="shared" si="9"/>
        <v>#DIV/0!</v>
      </c>
      <c r="J87" t="e">
        <f t="shared" si="10"/>
        <v>#DIV/0!</v>
      </c>
    </row>
    <row r="88" spans="1:10" x14ac:dyDescent="0.35">
      <c r="A88" s="3">
        <v>28</v>
      </c>
      <c r="B88" t="e">
        <f t="shared" si="3"/>
        <v>#DIV/0!</v>
      </c>
      <c r="C88" t="e">
        <f>SUM($B$60:B87)</f>
        <v>#DIV/0!</v>
      </c>
      <c r="D88" t="e">
        <f t="shared" si="4"/>
        <v>#DIV/0!</v>
      </c>
      <c r="E88" t="e">
        <f t="shared" si="5"/>
        <v>#DIV/0!</v>
      </c>
      <c r="F88" t="e">
        <f t="shared" si="6"/>
        <v>#DIV/0!</v>
      </c>
      <c r="G88" t="e">
        <f t="shared" si="7"/>
        <v>#DIV/0!</v>
      </c>
      <c r="H88" t="e">
        <f t="shared" si="8"/>
        <v>#DIV/0!</v>
      </c>
      <c r="I88" t="e">
        <f t="shared" si="9"/>
        <v>#DIV/0!</v>
      </c>
      <c r="J88" t="e">
        <f t="shared" si="10"/>
        <v>#DIV/0!</v>
      </c>
    </row>
    <row r="89" spans="1:10" x14ac:dyDescent="0.35">
      <c r="A89" s="3">
        <v>29</v>
      </c>
      <c r="B89" t="e">
        <f t="shared" si="3"/>
        <v>#DIV/0!</v>
      </c>
      <c r="C89" t="e">
        <f>SUM($B$60:B88)</f>
        <v>#DIV/0!</v>
      </c>
      <c r="D89" t="e">
        <f t="shared" si="4"/>
        <v>#DIV/0!</v>
      </c>
      <c r="E89" t="e">
        <f t="shared" si="5"/>
        <v>#DIV/0!</v>
      </c>
      <c r="F89" t="e">
        <f t="shared" si="6"/>
        <v>#DIV/0!</v>
      </c>
      <c r="G89" t="e">
        <f t="shared" si="7"/>
        <v>#DIV/0!</v>
      </c>
      <c r="H89" t="e">
        <f t="shared" si="8"/>
        <v>#DIV/0!</v>
      </c>
      <c r="I89" t="e">
        <f t="shared" si="9"/>
        <v>#DIV/0!</v>
      </c>
      <c r="J89" t="e">
        <f t="shared" si="10"/>
        <v>#DIV/0!</v>
      </c>
    </row>
    <row r="90" spans="1:10" x14ac:dyDescent="0.35">
      <c r="A90" s="3">
        <v>30</v>
      </c>
      <c r="B90" t="e">
        <f t="shared" si="3"/>
        <v>#DIV/0!</v>
      </c>
      <c r="C90" t="e">
        <f>SUM($B$60:B89)</f>
        <v>#DIV/0!</v>
      </c>
      <c r="D90" t="e">
        <f t="shared" si="4"/>
        <v>#DIV/0!</v>
      </c>
      <c r="E90" t="e">
        <f t="shared" si="5"/>
        <v>#DIV/0!</v>
      </c>
      <c r="F90" t="e">
        <f t="shared" si="6"/>
        <v>#DIV/0!</v>
      </c>
      <c r="G90" t="e">
        <f t="shared" si="7"/>
        <v>#DIV/0!</v>
      </c>
      <c r="H90" t="e">
        <f t="shared" si="8"/>
        <v>#DIV/0!</v>
      </c>
      <c r="I90" t="e">
        <f t="shared" si="9"/>
        <v>#DIV/0!</v>
      </c>
      <c r="J90" t="e">
        <f t="shared" si="10"/>
        <v>#DIV/0!</v>
      </c>
    </row>
    <row r="91" spans="1:10" x14ac:dyDescent="0.35">
      <c r="A91" s="3">
        <v>31</v>
      </c>
      <c r="B91" t="e">
        <f t="shared" si="3"/>
        <v>#DIV/0!</v>
      </c>
      <c r="C91" t="e">
        <f>SUM($B$60:B90)</f>
        <v>#DIV/0!</v>
      </c>
      <c r="D91" t="e">
        <f t="shared" si="4"/>
        <v>#DIV/0!</v>
      </c>
      <c r="E91" t="e">
        <f t="shared" si="5"/>
        <v>#DIV/0!</v>
      </c>
      <c r="F91" t="e">
        <f t="shared" si="6"/>
        <v>#DIV/0!</v>
      </c>
      <c r="G91" t="e">
        <f t="shared" si="7"/>
        <v>#DIV/0!</v>
      </c>
      <c r="H91" t="e">
        <f t="shared" si="8"/>
        <v>#DIV/0!</v>
      </c>
      <c r="I91" t="e">
        <f t="shared" si="9"/>
        <v>#DIV/0!</v>
      </c>
      <c r="J91" t="e">
        <f t="shared" si="10"/>
        <v>#DIV/0!</v>
      </c>
    </row>
    <row r="92" spans="1:10" x14ac:dyDescent="0.35">
      <c r="A92" s="3">
        <v>32</v>
      </c>
      <c r="B92" t="e">
        <f t="shared" si="3"/>
        <v>#DIV/0!</v>
      </c>
      <c r="C92" t="e">
        <f>SUM($B$60:B91)</f>
        <v>#DIV/0!</v>
      </c>
      <c r="D92" t="e">
        <f t="shared" si="4"/>
        <v>#DIV/0!</v>
      </c>
      <c r="E92" t="e">
        <f t="shared" si="5"/>
        <v>#DIV/0!</v>
      </c>
      <c r="F92" t="e">
        <f t="shared" si="6"/>
        <v>#DIV/0!</v>
      </c>
      <c r="G92" t="e">
        <f t="shared" si="7"/>
        <v>#DIV/0!</v>
      </c>
      <c r="H92" t="e">
        <f t="shared" si="8"/>
        <v>#DIV/0!</v>
      </c>
      <c r="I92" t="e">
        <f t="shared" si="9"/>
        <v>#DIV/0!</v>
      </c>
      <c r="J92" t="e">
        <f t="shared" si="10"/>
        <v>#DIV/0!</v>
      </c>
    </row>
    <row r="93" spans="1:10" x14ac:dyDescent="0.35">
      <c r="A93" s="3">
        <v>33</v>
      </c>
      <c r="B93" t="e">
        <f t="shared" si="3"/>
        <v>#DIV/0!</v>
      </c>
      <c r="C93" t="e">
        <f>SUM($B$60:B92)</f>
        <v>#DIV/0!</v>
      </c>
      <c r="D93" t="e">
        <f t="shared" si="4"/>
        <v>#DIV/0!</v>
      </c>
      <c r="E93" t="e">
        <f t="shared" si="5"/>
        <v>#DIV/0!</v>
      </c>
      <c r="F93" t="e">
        <f t="shared" si="6"/>
        <v>#DIV/0!</v>
      </c>
      <c r="G93" t="e">
        <f t="shared" si="7"/>
        <v>#DIV/0!</v>
      </c>
      <c r="H93" t="e">
        <f t="shared" si="8"/>
        <v>#DIV/0!</v>
      </c>
      <c r="I93" t="e">
        <f t="shared" si="9"/>
        <v>#DIV/0!</v>
      </c>
      <c r="J93" t="e">
        <f t="shared" si="10"/>
        <v>#DIV/0!</v>
      </c>
    </row>
    <row r="94" spans="1:10" x14ac:dyDescent="0.35">
      <c r="A94" s="3">
        <v>34</v>
      </c>
      <c r="B94" t="e">
        <f t="shared" si="3"/>
        <v>#DIV/0!</v>
      </c>
      <c r="C94" t="e">
        <f>SUM($B$60:B93)</f>
        <v>#DIV/0!</v>
      </c>
      <c r="D94" t="e">
        <f t="shared" si="4"/>
        <v>#DIV/0!</v>
      </c>
      <c r="E94" t="e">
        <f t="shared" si="5"/>
        <v>#DIV/0!</v>
      </c>
      <c r="F94" t="e">
        <f t="shared" si="6"/>
        <v>#DIV/0!</v>
      </c>
      <c r="G94" t="e">
        <f t="shared" si="7"/>
        <v>#DIV/0!</v>
      </c>
      <c r="H94" t="e">
        <f t="shared" si="8"/>
        <v>#DIV/0!</v>
      </c>
      <c r="I94" t="e">
        <f t="shared" si="9"/>
        <v>#DIV/0!</v>
      </c>
      <c r="J94" t="e">
        <f t="shared" si="10"/>
        <v>#DIV/0!</v>
      </c>
    </row>
    <row r="95" spans="1:10" x14ac:dyDescent="0.35">
      <c r="A95" s="3">
        <v>35</v>
      </c>
      <c r="B95" t="e">
        <f t="shared" si="3"/>
        <v>#DIV/0!</v>
      </c>
      <c r="C95" t="e">
        <f>SUM($B$60:B94)</f>
        <v>#DIV/0!</v>
      </c>
      <c r="D95" t="e">
        <f t="shared" si="4"/>
        <v>#DIV/0!</v>
      </c>
      <c r="E95" t="e">
        <f t="shared" si="5"/>
        <v>#DIV/0!</v>
      </c>
      <c r="F95" t="e">
        <f t="shared" si="6"/>
        <v>#DIV/0!</v>
      </c>
      <c r="G95" t="e">
        <f t="shared" si="7"/>
        <v>#DIV/0!</v>
      </c>
      <c r="H95" t="e">
        <f t="shared" si="8"/>
        <v>#DIV/0!</v>
      </c>
      <c r="I95" t="e">
        <f t="shared" si="9"/>
        <v>#DIV/0!</v>
      </c>
      <c r="J95" t="e">
        <f t="shared" si="10"/>
        <v>#DIV/0!</v>
      </c>
    </row>
    <row r="96" spans="1:10" x14ac:dyDescent="0.35">
      <c r="A96" s="3">
        <v>36</v>
      </c>
      <c r="B96" t="e">
        <f t="shared" si="3"/>
        <v>#DIV/0!</v>
      </c>
      <c r="C96" t="e">
        <f>SUM($B$60:B95)</f>
        <v>#DIV/0!</v>
      </c>
      <c r="D96" t="e">
        <f t="shared" si="4"/>
        <v>#DIV/0!</v>
      </c>
      <c r="E96" t="e">
        <f t="shared" si="5"/>
        <v>#DIV/0!</v>
      </c>
      <c r="F96" t="e">
        <f t="shared" si="6"/>
        <v>#DIV/0!</v>
      </c>
      <c r="G96" t="e">
        <f t="shared" si="7"/>
        <v>#DIV/0!</v>
      </c>
      <c r="H96" t="e">
        <f t="shared" si="8"/>
        <v>#DIV/0!</v>
      </c>
      <c r="I96" t="e">
        <f t="shared" si="9"/>
        <v>#DIV/0!</v>
      </c>
      <c r="J96" t="e">
        <f t="shared" si="10"/>
        <v>#DIV/0!</v>
      </c>
    </row>
    <row r="97" spans="1:10" x14ac:dyDescent="0.35">
      <c r="A97" s="3">
        <v>37</v>
      </c>
      <c r="B97" t="e">
        <f t="shared" si="3"/>
        <v>#DIV/0!</v>
      </c>
      <c r="C97" t="e">
        <f>SUM($B$60:B96)</f>
        <v>#DIV/0!</v>
      </c>
      <c r="D97" t="e">
        <f t="shared" si="4"/>
        <v>#DIV/0!</v>
      </c>
      <c r="E97" t="e">
        <f t="shared" si="5"/>
        <v>#DIV/0!</v>
      </c>
      <c r="F97" t="e">
        <f t="shared" si="6"/>
        <v>#DIV/0!</v>
      </c>
      <c r="G97" t="e">
        <f t="shared" si="7"/>
        <v>#DIV/0!</v>
      </c>
      <c r="H97" t="e">
        <f t="shared" si="8"/>
        <v>#DIV/0!</v>
      </c>
      <c r="I97" t="e">
        <f t="shared" si="9"/>
        <v>#DIV/0!</v>
      </c>
      <c r="J97" t="e">
        <f t="shared" si="10"/>
        <v>#DIV/0!</v>
      </c>
    </row>
    <row r="98" spans="1:10" x14ac:dyDescent="0.35">
      <c r="A98" s="3">
        <v>38</v>
      </c>
      <c r="B98" t="e">
        <f t="shared" si="3"/>
        <v>#DIV/0!</v>
      </c>
      <c r="C98" t="e">
        <f>SUM($B$60:B97)</f>
        <v>#DIV/0!</v>
      </c>
      <c r="D98" t="e">
        <f t="shared" si="4"/>
        <v>#DIV/0!</v>
      </c>
      <c r="E98" t="e">
        <f t="shared" si="5"/>
        <v>#DIV/0!</v>
      </c>
      <c r="F98" t="e">
        <f t="shared" si="6"/>
        <v>#DIV/0!</v>
      </c>
      <c r="G98" t="e">
        <f t="shared" si="7"/>
        <v>#DIV/0!</v>
      </c>
      <c r="H98" t="e">
        <f t="shared" si="8"/>
        <v>#DIV/0!</v>
      </c>
      <c r="I98" t="e">
        <f t="shared" si="9"/>
        <v>#DIV/0!</v>
      </c>
      <c r="J98" t="e">
        <f t="shared" si="10"/>
        <v>#DIV/0!</v>
      </c>
    </row>
    <row r="99" spans="1:10" x14ac:dyDescent="0.35">
      <c r="A99" s="3">
        <v>39</v>
      </c>
      <c r="B99" t="e">
        <f t="shared" si="3"/>
        <v>#DIV/0!</v>
      </c>
      <c r="C99" t="e">
        <f>SUM($B$60:B98)</f>
        <v>#DIV/0!</v>
      </c>
      <c r="D99" t="e">
        <f t="shared" si="4"/>
        <v>#DIV/0!</v>
      </c>
      <c r="E99" t="e">
        <f t="shared" si="5"/>
        <v>#DIV/0!</v>
      </c>
      <c r="F99" t="e">
        <f t="shared" si="6"/>
        <v>#DIV/0!</v>
      </c>
      <c r="G99" t="e">
        <f t="shared" si="7"/>
        <v>#DIV/0!</v>
      </c>
      <c r="H99" t="e">
        <f t="shared" si="8"/>
        <v>#DIV/0!</v>
      </c>
      <c r="I99" t="e">
        <f t="shared" si="9"/>
        <v>#DIV/0!</v>
      </c>
      <c r="J99" t="e">
        <f t="shared" si="10"/>
        <v>#DIV/0!</v>
      </c>
    </row>
    <row r="100" spans="1:10" x14ac:dyDescent="0.35">
      <c r="A100" s="3">
        <v>40</v>
      </c>
      <c r="B100" t="e">
        <f t="shared" si="3"/>
        <v>#DIV/0!</v>
      </c>
      <c r="C100" t="e">
        <f>SUM($B$60:B99)</f>
        <v>#DIV/0!</v>
      </c>
      <c r="D100" t="e">
        <f t="shared" si="4"/>
        <v>#DIV/0!</v>
      </c>
      <c r="E100" t="e">
        <f t="shared" si="5"/>
        <v>#DIV/0!</v>
      </c>
      <c r="F100" t="e">
        <f t="shared" si="6"/>
        <v>#DIV/0!</v>
      </c>
      <c r="G100" t="e">
        <f t="shared" si="7"/>
        <v>#DIV/0!</v>
      </c>
      <c r="H100" t="e">
        <f t="shared" si="8"/>
        <v>#DIV/0!</v>
      </c>
      <c r="I100" t="e">
        <f t="shared" si="9"/>
        <v>#DIV/0!</v>
      </c>
      <c r="J100" t="e">
        <f t="shared" si="10"/>
        <v>#DIV/0!</v>
      </c>
    </row>
    <row r="101" spans="1:10" x14ac:dyDescent="0.35">
      <c r="A101" s="3"/>
    </row>
    <row r="102" spans="1:10" x14ac:dyDescent="0.35">
      <c r="A102" s="3"/>
    </row>
    <row r="103" spans="1:10" x14ac:dyDescent="0.35">
      <c r="A103" s="3"/>
    </row>
    <row r="104" spans="1:10" x14ac:dyDescent="0.35">
      <c r="A104" s="3"/>
    </row>
    <row r="105" spans="1:10" x14ac:dyDescent="0.35">
      <c r="A105" s="3"/>
    </row>
    <row r="106" spans="1:10" x14ac:dyDescent="0.35">
      <c r="A106" s="3"/>
    </row>
    <row r="107" spans="1:10" x14ac:dyDescent="0.35">
      <c r="A107" s="3"/>
    </row>
    <row r="108" spans="1:10" x14ac:dyDescent="0.35">
      <c r="A108" s="3"/>
    </row>
    <row r="109" spans="1:10" x14ac:dyDescent="0.35">
      <c r="A109" s="3"/>
    </row>
    <row r="110" spans="1:10" x14ac:dyDescent="0.35">
      <c r="A110" s="3"/>
    </row>
  </sheetData>
  <dataValidations count="1">
    <dataValidation type="list" allowBlank="1" showInputMessage="1" showErrorMessage="1" sqref="C10" xr:uid="{B4B28BFA-00D0-41C4-9230-B0416EB2F131}">
      <formula1>$XFD$1:$XFD$2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Oluwaseun Asegun</dc:creator>
  <cp:lastModifiedBy>Oluwaseun Asegun</cp:lastModifiedBy>
  <dcterms:created xsi:type="dcterms:W3CDTF">2023-03-18T09:29:22Z</dcterms:created>
  <dcterms:modified xsi:type="dcterms:W3CDTF">2023-03-31T17:41:53Z</dcterms:modified>
</cp:coreProperties>
</file>