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school shit\"/>
    </mc:Choice>
  </mc:AlternateContent>
  <xr:revisionPtr revIDLastSave="0" documentId="13_ncr:1_{0A8575FD-565C-40E1-A768-58EAF6F70CB0}" xr6:coauthVersionLast="47" xr6:coauthVersionMax="47" xr10:uidLastSave="{00000000-0000-0000-0000-000000000000}"/>
  <bookViews>
    <workbookView xWindow="-110" yWindow="-110" windowWidth="25820" windowHeight="13900" xr2:uid="{3664E33A-ACB1-487C-9B32-273022883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45" i="1"/>
  <c r="E45" i="1"/>
  <c r="F45" i="1"/>
  <c r="G45" i="1"/>
  <c r="D45" i="1"/>
  <c r="D21" i="1"/>
  <c r="F21" i="1"/>
  <c r="G21" i="1"/>
  <c r="E21" i="1"/>
  <c r="F46" i="1"/>
  <c r="F47" i="1"/>
  <c r="F22" i="1"/>
  <c r="F23" i="1"/>
  <c r="G47" i="1"/>
  <c r="E47" i="1"/>
  <c r="D47" i="1"/>
  <c r="C47" i="1"/>
  <c r="C49" i="1" s="1"/>
  <c r="G46" i="1"/>
  <c r="E46" i="1"/>
  <c r="D46" i="1"/>
  <c r="C46" i="1"/>
  <c r="C22" i="1"/>
  <c r="C23" i="1"/>
  <c r="G22" i="1"/>
  <c r="G23" i="1"/>
  <c r="E22" i="1"/>
  <c r="E23" i="1"/>
  <c r="D22" i="1"/>
  <c r="D23" i="1"/>
  <c r="F27" i="1" l="1"/>
  <c r="F28" i="1" s="1"/>
  <c r="E27" i="1"/>
  <c r="E28" i="1" s="1"/>
  <c r="E29" i="1" s="1"/>
  <c r="F29" i="1"/>
  <c r="C48" i="1"/>
  <c r="E51" i="1"/>
  <c r="E52" i="1" s="1"/>
  <c r="E53" i="1" s="1"/>
  <c r="F51" i="1"/>
  <c r="F52" i="1" s="1"/>
  <c r="F53" i="1" s="1"/>
  <c r="D51" i="1"/>
  <c r="D52" i="1" s="1"/>
  <c r="D53" i="1" s="1"/>
  <c r="D28" i="1"/>
  <c r="D29" i="1" s="1"/>
  <c r="C25" i="1"/>
  <c r="C24" i="1"/>
</calcChain>
</file>

<file path=xl/sharedStrings.xml><?xml version="1.0" encoding="utf-8"?>
<sst xmlns="http://schemas.openxmlformats.org/spreadsheetml/2006/main" count="36" uniqueCount="19">
  <si>
    <t>res</t>
  </si>
  <si>
    <t>cap</t>
  </si>
  <si>
    <t>droog</t>
  </si>
  <si>
    <t>vochtig</t>
  </si>
  <si>
    <t>nat</t>
  </si>
  <si>
    <t>water</t>
  </si>
  <si>
    <t>AVG</t>
  </si>
  <si>
    <t>super droog</t>
  </si>
  <si>
    <t>Column1</t>
  </si>
  <si>
    <t>TOT MIN</t>
  </si>
  <si>
    <t>TOT MAX</t>
  </si>
  <si>
    <t>DROOG</t>
  </si>
  <si>
    <t>VOCHTIG</t>
  </si>
  <si>
    <t>NAT</t>
  </si>
  <si>
    <t>TRESH</t>
  </si>
  <si>
    <t>VALUE</t>
  </si>
  <si>
    <t>DIFF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</si>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</sst>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SEN0114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super droog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Sheet1!$C$10:$C$20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1-4052-AB7E-64BC645BD018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droog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Sheet1!$D$10:$D$20</c:f>
              <c:numCache>
                <c:formatCode>General</c:formatCode>
                <c:ptCount val="11"/>
                <c:pt idx="0">
                  <c:v>1664</c:v>
                </c:pt>
                <c:pt idx="1">
                  <c:v>1580</c:v>
                </c:pt>
                <c:pt idx="2">
                  <c:v>1727</c:v>
                </c:pt>
                <c:pt idx="3">
                  <c:v>1665</c:v>
                </c:pt>
                <c:pt idx="4">
                  <c:v>1713</c:v>
                </c:pt>
                <c:pt idx="5">
                  <c:v>1721</c:v>
                </c:pt>
                <c:pt idx="6">
                  <c:v>1745</c:v>
                </c:pt>
                <c:pt idx="7">
                  <c:v>1789</c:v>
                </c:pt>
                <c:pt idx="8">
                  <c:v>1703</c:v>
                </c:pt>
                <c:pt idx="9">
                  <c:v>1535</c:v>
                </c:pt>
                <c:pt idx="10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1-4052-AB7E-64BC645BD018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vochtig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Sheet1!$E$10:$E$20</c:f>
              <c:numCache>
                <c:formatCode>General</c:formatCode>
                <c:ptCount val="11"/>
                <c:pt idx="0">
                  <c:v>1873</c:v>
                </c:pt>
                <c:pt idx="1">
                  <c:v>1796</c:v>
                </c:pt>
                <c:pt idx="2">
                  <c:v>2001</c:v>
                </c:pt>
                <c:pt idx="3">
                  <c:v>1910</c:v>
                </c:pt>
                <c:pt idx="4">
                  <c:v>1955</c:v>
                </c:pt>
                <c:pt idx="5">
                  <c:v>2019</c:v>
                </c:pt>
                <c:pt idx="6">
                  <c:v>1935</c:v>
                </c:pt>
                <c:pt idx="7">
                  <c:v>2015</c:v>
                </c:pt>
                <c:pt idx="8">
                  <c:v>2039</c:v>
                </c:pt>
                <c:pt idx="9">
                  <c:v>1982</c:v>
                </c:pt>
                <c:pt idx="10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1-4052-AB7E-64BC645BD018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Sheet1!$F$10:$F$20</c:f>
              <c:numCache>
                <c:formatCode>General</c:formatCode>
                <c:ptCount val="11"/>
                <c:pt idx="0">
                  <c:v>2512</c:v>
                </c:pt>
                <c:pt idx="1">
                  <c:v>2445</c:v>
                </c:pt>
                <c:pt idx="2">
                  <c:v>2501</c:v>
                </c:pt>
                <c:pt idx="3">
                  <c:v>2515</c:v>
                </c:pt>
                <c:pt idx="4">
                  <c:v>2511</c:v>
                </c:pt>
                <c:pt idx="5">
                  <c:v>2522</c:v>
                </c:pt>
                <c:pt idx="6">
                  <c:v>2400</c:v>
                </c:pt>
                <c:pt idx="7">
                  <c:v>2480</c:v>
                </c:pt>
                <c:pt idx="8">
                  <c:v>2500</c:v>
                </c:pt>
                <c:pt idx="9">
                  <c:v>2467</c:v>
                </c:pt>
                <c:pt idx="10">
                  <c:v>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1-4052-AB7E-64BC645BD018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Sheet1!$G$10:$G$20</c:f>
              <c:numCache>
                <c:formatCode>General</c:formatCode>
                <c:ptCount val="11"/>
                <c:pt idx="0">
                  <c:v>2250</c:v>
                </c:pt>
                <c:pt idx="1">
                  <c:v>2557</c:v>
                </c:pt>
                <c:pt idx="2">
                  <c:v>2244</c:v>
                </c:pt>
                <c:pt idx="3">
                  <c:v>2240</c:v>
                </c:pt>
                <c:pt idx="4">
                  <c:v>2255</c:v>
                </c:pt>
                <c:pt idx="5">
                  <c:v>2260</c:v>
                </c:pt>
                <c:pt idx="6">
                  <c:v>2257</c:v>
                </c:pt>
                <c:pt idx="7">
                  <c:v>2258</c:v>
                </c:pt>
                <c:pt idx="8">
                  <c:v>2265</c:v>
                </c:pt>
                <c:pt idx="9">
                  <c:v>2257</c:v>
                </c:pt>
                <c:pt idx="10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1-4052-AB7E-64BC645B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309056"/>
        <c:axId val="984309536"/>
      </c:lineChart>
      <c:catAx>
        <c:axId val="9843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4309536"/>
        <c:crosses val="autoZero"/>
        <c:auto val="1"/>
        <c:lblAlgn val="ctr"/>
        <c:lblOffset val="100"/>
        <c:noMultiLvlLbl val="0"/>
      </c:catAx>
      <c:valAx>
        <c:axId val="98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4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SEN0193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super droog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Sheet1!$C$34:$C$44</c:f>
              <c:numCache>
                <c:formatCode>General</c:formatCode>
                <c:ptCount val="11"/>
                <c:pt idx="0">
                  <c:v>3003</c:v>
                </c:pt>
                <c:pt idx="1">
                  <c:v>3000</c:v>
                </c:pt>
                <c:pt idx="2">
                  <c:v>2997</c:v>
                </c:pt>
                <c:pt idx="3">
                  <c:v>2995</c:v>
                </c:pt>
                <c:pt idx="4">
                  <c:v>2999</c:v>
                </c:pt>
                <c:pt idx="5">
                  <c:v>2992</c:v>
                </c:pt>
                <c:pt idx="6">
                  <c:v>2994</c:v>
                </c:pt>
                <c:pt idx="7">
                  <c:v>2998</c:v>
                </c:pt>
                <c:pt idx="8">
                  <c:v>2993</c:v>
                </c:pt>
                <c:pt idx="9">
                  <c:v>2995</c:v>
                </c:pt>
                <c:pt idx="10">
                  <c:v>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48B-A444-6E7EE2CAAEEE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droog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Sheet1!$D$34:$D$44</c:f>
              <c:numCache>
                <c:formatCode>General</c:formatCode>
                <c:ptCount val="11"/>
                <c:pt idx="0">
                  <c:v>2865</c:v>
                </c:pt>
                <c:pt idx="1">
                  <c:v>2864</c:v>
                </c:pt>
                <c:pt idx="2">
                  <c:v>2867</c:v>
                </c:pt>
                <c:pt idx="3">
                  <c:v>2869</c:v>
                </c:pt>
                <c:pt idx="4">
                  <c:v>2865</c:v>
                </c:pt>
                <c:pt idx="5">
                  <c:v>2864</c:v>
                </c:pt>
                <c:pt idx="6">
                  <c:v>2849</c:v>
                </c:pt>
                <c:pt idx="7">
                  <c:v>2926</c:v>
                </c:pt>
                <c:pt idx="8">
                  <c:v>2922</c:v>
                </c:pt>
                <c:pt idx="9">
                  <c:v>2925</c:v>
                </c:pt>
                <c:pt idx="10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48B-A444-6E7EE2CAAEEE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vochtig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Sheet1!$E$34:$E$44</c:f>
              <c:numCache>
                <c:formatCode>General</c:formatCode>
                <c:ptCount val="11"/>
                <c:pt idx="0">
                  <c:v>2112</c:v>
                </c:pt>
                <c:pt idx="1">
                  <c:v>2105</c:v>
                </c:pt>
                <c:pt idx="2">
                  <c:v>2110</c:v>
                </c:pt>
                <c:pt idx="3">
                  <c:v>2113</c:v>
                </c:pt>
                <c:pt idx="4">
                  <c:v>2114</c:v>
                </c:pt>
                <c:pt idx="5">
                  <c:v>2113</c:v>
                </c:pt>
                <c:pt idx="6">
                  <c:v>2121</c:v>
                </c:pt>
                <c:pt idx="7">
                  <c:v>2109</c:v>
                </c:pt>
                <c:pt idx="8">
                  <c:v>2107</c:v>
                </c:pt>
                <c:pt idx="9">
                  <c:v>2103</c:v>
                </c:pt>
                <c:pt idx="10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48B-A444-6E7EE2CAAEEE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Sheet1!$F$34:$F$44</c:f>
              <c:numCache>
                <c:formatCode>General</c:formatCode>
                <c:ptCount val="11"/>
                <c:pt idx="0">
                  <c:v>1862</c:v>
                </c:pt>
                <c:pt idx="1">
                  <c:v>1861</c:v>
                </c:pt>
                <c:pt idx="2">
                  <c:v>1915</c:v>
                </c:pt>
                <c:pt idx="3">
                  <c:v>1920</c:v>
                </c:pt>
                <c:pt idx="4">
                  <c:v>1918</c:v>
                </c:pt>
                <c:pt idx="5">
                  <c:v>1942</c:v>
                </c:pt>
                <c:pt idx="6">
                  <c:v>1917</c:v>
                </c:pt>
                <c:pt idx="7">
                  <c:v>1918</c:v>
                </c:pt>
                <c:pt idx="8">
                  <c:v>1600</c:v>
                </c:pt>
                <c:pt idx="9">
                  <c:v>1585</c:v>
                </c:pt>
                <c:pt idx="10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48B-A444-6E7EE2CAAEEE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Sheet1!$G$34:$G$44</c:f>
              <c:numCache>
                <c:formatCode>General</c:formatCode>
                <c:ptCount val="11"/>
                <c:pt idx="0">
                  <c:v>1440</c:v>
                </c:pt>
                <c:pt idx="1">
                  <c:v>1438</c:v>
                </c:pt>
                <c:pt idx="2">
                  <c:v>1437</c:v>
                </c:pt>
                <c:pt idx="3">
                  <c:v>1439</c:v>
                </c:pt>
                <c:pt idx="4">
                  <c:v>1441</c:v>
                </c:pt>
                <c:pt idx="5">
                  <c:v>1434</c:v>
                </c:pt>
                <c:pt idx="6">
                  <c:v>1439</c:v>
                </c:pt>
                <c:pt idx="7">
                  <c:v>1437</c:v>
                </c:pt>
                <c:pt idx="8">
                  <c:v>1431</c:v>
                </c:pt>
                <c:pt idx="9">
                  <c:v>1434</c:v>
                </c:pt>
                <c:pt idx="10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48B-A444-6E7EE2CA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94528"/>
        <c:axId val="1071826912"/>
      </c:lineChart>
      <c:catAx>
        <c:axId val="7705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1826912"/>
        <c:crosses val="autoZero"/>
        <c:auto val="1"/>
        <c:lblAlgn val="ctr"/>
        <c:lblOffset val="100"/>
        <c:noMultiLvlLbl val="0"/>
      </c:catAx>
      <c:valAx>
        <c:axId val="10718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05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SEN0114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0</c:v>
                </c:pt>
                <c:pt idx="1">
                  <c:v>1685</c:v>
                </c:pt>
                <c:pt idx="2">
                  <c:v>1957</c:v>
                </c:pt>
                <c:pt idx="3">
                  <c:v>2491</c:v>
                </c:pt>
                <c:pt idx="4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CD3-A222-40B9AC4F837D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0</c:v>
                </c:pt>
                <c:pt idx="1">
                  <c:v>1535</c:v>
                </c:pt>
                <c:pt idx="2">
                  <c:v>1796</c:v>
                </c:pt>
                <c:pt idx="3">
                  <c:v>2400</c:v>
                </c:pt>
                <c:pt idx="4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5-4CD3-A222-40B9AC4F837D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Sheet1!$C$9:$G$9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0</c:v>
                </c:pt>
                <c:pt idx="1">
                  <c:v>1789</c:v>
                </c:pt>
                <c:pt idx="2">
                  <c:v>2039</c:v>
                </c:pt>
                <c:pt idx="3">
                  <c:v>2538</c:v>
                </c:pt>
                <c:pt idx="4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5-4CD3-A222-40B9AC4F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603808"/>
        <c:axId val="890605248"/>
      </c:barChart>
      <c:catAx>
        <c:axId val="890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0605248"/>
        <c:crosses val="autoZero"/>
        <c:auto val="1"/>
        <c:lblAlgn val="ctr"/>
        <c:lblOffset val="100"/>
        <c:noMultiLvlLbl val="0"/>
      </c:catAx>
      <c:valAx>
        <c:axId val="8906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0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SEN0193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Sheet1!$C$33:$G$33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Sheet1!$C$45:$G$45</c:f>
              <c:numCache>
                <c:formatCode>General</c:formatCode>
                <c:ptCount val="5"/>
                <c:pt idx="0">
                  <c:v>2996</c:v>
                </c:pt>
                <c:pt idx="1">
                  <c:v>2886</c:v>
                </c:pt>
                <c:pt idx="2">
                  <c:v>2111</c:v>
                </c:pt>
                <c:pt idx="3">
                  <c:v>1822</c:v>
                </c:pt>
                <c:pt idx="4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4-4F4F-9152-3E606C99D9DD}"/>
            </c:ext>
          </c:extLst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Sheet1!$C$33:$G$33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Sheet1!$C$46:$G$46</c:f>
              <c:numCache>
                <c:formatCode>General</c:formatCode>
                <c:ptCount val="5"/>
                <c:pt idx="0">
                  <c:v>2990</c:v>
                </c:pt>
                <c:pt idx="1">
                  <c:v>2849</c:v>
                </c:pt>
                <c:pt idx="2">
                  <c:v>2103</c:v>
                </c:pt>
                <c:pt idx="3">
                  <c:v>1585</c:v>
                </c:pt>
                <c:pt idx="4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4-4F4F-9152-3E606C99D9DD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Sheet1!$C$33:$G$33</c:f>
              <c:strCache>
                <c:ptCount val="5"/>
                <c:pt idx="0">
                  <c:v>super droog</c:v>
                </c:pt>
                <c:pt idx="1">
                  <c:v>droog</c:v>
                </c:pt>
                <c:pt idx="2">
                  <c:v>vochtig</c:v>
                </c:pt>
                <c:pt idx="3">
                  <c:v>nat</c:v>
                </c:pt>
                <c:pt idx="4">
                  <c:v>water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3003</c:v>
                </c:pt>
                <c:pt idx="1">
                  <c:v>2926</c:v>
                </c:pt>
                <c:pt idx="2">
                  <c:v>2121</c:v>
                </c:pt>
                <c:pt idx="3">
                  <c:v>1942</c:v>
                </c:pt>
                <c:pt idx="4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4-4F4F-9152-3E606C99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57600"/>
        <c:axId val="887755200"/>
      </c:barChart>
      <c:catAx>
        <c:axId val="887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7755200"/>
        <c:crosses val="autoZero"/>
        <c:auto val="1"/>
        <c:lblAlgn val="ctr"/>
        <c:lblOffset val="100"/>
        <c:noMultiLvlLbl val="0"/>
      </c:catAx>
      <c:valAx>
        <c:axId val="8877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7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222768</xdr:colOff>
      <xdr:row>8</xdr:row>
      <xdr:rowOff>29269</xdr:rowOff>
    </xdr:from>
    <xdr:to>
      <xdr:col>14</xdr:col>
      <xdr:colOff>506110</xdr:colOff>
      <xdr:row>22</xdr:row>
      <xdr:rowOff>154613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E7F59D-D7A7-4A3D-4FB8-D1E1BC542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199637</xdr:colOff>
      <xdr:row>32</xdr:row>
      <xdr:rowOff>18107</xdr:rowOff>
    </xdr:from>
    <xdr:to>
      <xdr:col>14</xdr:col>
      <xdr:colOff>482979</xdr:colOff>
      <xdr:row>47</xdr:row>
      <xdr:rowOff>7650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8AA04A-ADA9-0C46-43B5-0F73A90D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7651</xdr:colOff>
      <xdr:row>8</xdr:row>
      <xdr:rowOff>33409</xdr:rowOff>
    </xdr:from>
    <xdr:to>
      <xdr:col>22</xdr:col>
      <xdr:colOff>291533</xdr:colOff>
      <xdr:row>22</xdr:row>
      <xdr:rowOff>161903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7FCF87-BF44-32DE-7F7A-18E3575E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76145</xdr:colOff>
      <xdr:row>32</xdr:row>
      <xdr:rowOff>10277</xdr:rowOff>
    </xdr:from>
    <xdr:to>
      <xdr:col>22</xdr:col>
      <xdr:colOff>360027</xdr:colOff>
      <xdr:row>46</xdr:row>
      <xdr:rowOff>138772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CC8B65-8044-42BE-B5B3-377AA17A8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3DB9C-ED11-46FE-A3B4-03BA882E232F}" name="Table1" displayName="Table1" ref="B9:G29" totalsRowShown="0">
  <autoFilter ref="B9:G29" xr:uid="{69C3DB9C-ED11-46FE-A3B4-03BA882E232F}"/>
  <tableColumns count="6">
    <tableColumn id="1" xr3:uid="{8841BC1D-4CCA-40A1-9D52-3B7AD9A400DA}" name="Column1"/>
    <tableColumn id="2" xr3:uid="{ED74ED1C-7750-412A-BFAE-3BBD77049312}" name="super droog"/>
    <tableColumn id="3" xr3:uid="{CBBAFE8F-3C8F-4CC9-AFCD-DFEE5A0F0CA4}" name="droog"/>
    <tableColumn id="4" xr3:uid="{1BF34F76-28AD-4EAB-82C0-541B83D67987}" name="vochtig"/>
    <tableColumn id="5" xr3:uid="{9D096342-6FA3-45DA-9B35-A84FCC412E5B}" name="nat"/>
    <tableColumn id="6" xr3:uid="{86AB935D-F150-4B78-9BB5-8DA56E9A1108}" name="wa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A4CC5-1005-4898-853A-0522CEDEBD82}" name="Table2" displayName="Table2" ref="B33:G53" totalsRowShown="0">
  <autoFilter ref="B33:G53" xr:uid="{F55A4CC5-1005-4898-853A-0522CEDEBD82}"/>
  <tableColumns count="6">
    <tableColumn id="1" xr3:uid="{92989F01-0FD7-48C2-B760-6EC3333BAF4D}" name="Column1"/>
    <tableColumn id="2" xr3:uid="{CFBD8B6A-8B17-4669-94A6-21FEC7662DDC}" name="super droog"/>
    <tableColumn id="3" xr3:uid="{65A44256-0833-4531-8D34-4CEF54FB8920}" name="droog"/>
    <tableColumn id="4" xr3:uid="{702E86BF-88B0-46B5-A140-90628DADEEAA}" name="vochtig"/>
    <tableColumn id="5" xr3:uid="{2B1C94A4-AAD2-4430-B4CF-2734F3C1A869}" name="nat"/>
    <tableColumn id="6" xr3:uid="{DF0D6488-13E5-4437-BD2B-679B93DC0C32}" name="wa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2634-451A-4171-831C-A003AB94CAE1}">
  <dimension ref="B8:G53"/>
  <sheetViews>
    <sheetView tabSelected="1" topLeftCell="A4" zoomScale="83" zoomScaleNormal="40" workbookViewId="0">
      <selection activeCell="F8" sqref="F8"/>
    </sheetView>
  </sheetViews>
  <sheetFormatPr defaultRowHeight="14.5" x14ac:dyDescent="0.35"/>
  <cols>
    <col min="1" max="1" width="7.1796875" bestFit="1" customWidth="1"/>
    <col min="2" max="2" width="13.54296875" bestFit="1" customWidth="1"/>
    <col min="3" max="3" width="13.26953125" bestFit="1" customWidth="1"/>
    <col min="4" max="4" width="8.26953125" bestFit="1" customWidth="1"/>
    <col min="5" max="5" width="9.6328125" bestFit="1" customWidth="1"/>
    <col min="6" max="6" width="10.90625" bestFit="1" customWidth="1"/>
    <col min="7" max="7" width="8.26953125" customWidth="1"/>
    <col min="14" max="14" width="8.7265625" customWidth="1"/>
  </cols>
  <sheetData>
    <row r="8" spans="2:7" x14ac:dyDescent="0.35">
      <c r="D8" t="s">
        <v>0</v>
      </c>
    </row>
    <row r="9" spans="2:7" x14ac:dyDescent="0.35">
      <c r="B9" t="s">
        <v>8</v>
      </c>
      <c r="C9" t="s">
        <v>7</v>
      </c>
      <c r="D9" t="s">
        <v>2</v>
      </c>
      <c r="E9" t="s">
        <v>3</v>
      </c>
      <c r="F9" t="s">
        <v>4</v>
      </c>
      <c r="G9" t="s">
        <v>5</v>
      </c>
    </row>
    <row r="10" spans="2:7" x14ac:dyDescent="0.35">
      <c r="C10">
        <v>0</v>
      </c>
      <c r="D10">
        <v>1664</v>
      </c>
      <c r="E10">
        <v>1873</v>
      </c>
      <c r="F10">
        <v>2512</v>
      </c>
      <c r="G10">
        <v>2250</v>
      </c>
    </row>
    <row r="11" spans="2:7" x14ac:dyDescent="0.35">
      <c r="C11">
        <v>0</v>
      </c>
      <c r="D11">
        <v>1580</v>
      </c>
      <c r="E11">
        <v>1796</v>
      </c>
      <c r="F11">
        <v>2445</v>
      </c>
      <c r="G11">
        <v>2557</v>
      </c>
    </row>
    <row r="12" spans="2:7" x14ac:dyDescent="0.35">
      <c r="C12">
        <v>0</v>
      </c>
      <c r="D12">
        <v>1727</v>
      </c>
      <c r="E12">
        <v>2001</v>
      </c>
      <c r="F12">
        <v>2501</v>
      </c>
      <c r="G12">
        <v>2244</v>
      </c>
    </row>
    <row r="13" spans="2:7" x14ac:dyDescent="0.35">
      <c r="C13">
        <v>0</v>
      </c>
      <c r="D13">
        <v>1665</v>
      </c>
      <c r="E13">
        <v>1910</v>
      </c>
      <c r="F13">
        <v>2515</v>
      </c>
      <c r="G13">
        <v>2240</v>
      </c>
    </row>
    <row r="14" spans="2:7" x14ac:dyDescent="0.35">
      <c r="C14">
        <v>0</v>
      </c>
      <c r="D14">
        <v>1713</v>
      </c>
      <c r="E14">
        <v>1955</v>
      </c>
      <c r="F14">
        <v>2511</v>
      </c>
      <c r="G14">
        <v>2255</v>
      </c>
    </row>
    <row r="15" spans="2:7" x14ac:dyDescent="0.35">
      <c r="C15">
        <v>0</v>
      </c>
      <c r="D15">
        <v>1721</v>
      </c>
      <c r="E15">
        <v>2019</v>
      </c>
      <c r="F15">
        <v>2522</v>
      </c>
      <c r="G15">
        <v>2260</v>
      </c>
    </row>
    <row r="16" spans="2:7" x14ac:dyDescent="0.35">
      <c r="C16">
        <v>0</v>
      </c>
      <c r="D16">
        <v>1745</v>
      </c>
      <c r="E16">
        <v>1935</v>
      </c>
      <c r="F16">
        <v>2400</v>
      </c>
      <c r="G16">
        <v>2257</v>
      </c>
    </row>
    <row r="17" spans="2:7" x14ac:dyDescent="0.35">
      <c r="C17">
        <v>0</v>
      </c>
      <c r="D17">
        <v>1789</v>
      </c>
      <c r="E17">
        <v>2015</v>
      </c>
      <c r="F17">
        <v>2480</v>
      </c>
      <c r="G17">
        <v>2258</v>
      </c>
    </row>
    <row r="18" spans="2:7" x14ac:dyDescent="0.35">
      <c r="C18">
        <v>0</v>
      </c>
      <c r="D18">
        <v>1703</v>
      </c>
      <c r="E18">
        <v>2039</v>
      </c>
      <c r="F18">
        <v>2500</v>
      </c>
      <c r="G18">
        <v>2265</v>
      </c>
    </row>
    <row r="19" spans="2:7" x14ac:dyDescent="0.35">
      <c r="C19">
        <v>0</v>
      </c>
      <c r="D19">
        <v>1535</v>
      </c>
      <c r="E19">
        <v>1982</v>
      </c>
      <c r="F19">
        <v>2467</v>
      </c>
      <c r="G19">
        <v>2257</v>
      </c>
    </row>
    <row r="20" spans="2:7" x14ac:dyDescent="0.35">
      <c r="C20">
        <v>0</v>
      </c>
      <c r="D20">
        <v>1685</v>
      </c>
      <c r="E20">
        <v>2001</v>
      </c>
      <c r="F20">
        <v>2538</v>
      </c>
      <c r="G20">
        <v>2263</v>
      </c>
    </row>
    <row r="21" spans="2:7" x14ac:dyDescent="0.35">
      <c r="B21" t="s">
        <v>6</v>
      </c>
      <c r="C21">
        <f>ROUNDUP(AVERAGE(C10:C20),0)</f>
        <v>0</v>
      </c>
      <c r="D21">
        <f>ROUNDUP(AVERAGE(D10:D20),0)</f>
        <v>1685</v>
      </c>
      <c r="E21">
        <f>ROUNDUP(AVERAGE(E10:E20),0)</f>
        <v>1957</v>
      </c>
      <c r="F21">
        <f t="shared" ref="F21:G21" si="0">ROUNDUP(AVERAGE(F10:F20),0)</f>
        <v>2491</v>
      </c>
      <c r="G21">
        <f t="shared" si="0"/>
        <v>2283</v>
      </c>
    </row>
    <row r="22" spans="2:7" x14ac:dyDescent="0.35">
      <c r="B22" t="s">
        <v>17</v>
      </c>
      <c r="C22">
        <f>+MIN(C10:C20)</f>
        <v>0</v>
      </c>
      <c r="D22">
        <f>+MIN(D10:D20)</f>
        <v>1535</v>
      </c>
      <c r="E22">
        <f>+MIN(E10:E20)</f>
        <v>1796</v>
      </c>
      <c r="F22">
        <f>+MIN(F10:F20)</f>
        <v>2400</v>
      </c>
      <c r="G22">
        <f>+MIN(G10:G20)</f>
        <v>2240</v>
      </c>
    </row>
    <row r="23" spans="2:7" x14ac:dyDescent="0.35">
      <c r="B23" t="s">
        <v>18</v>
      </c>
      <c r="C23">
        <f>MAX(C10:C20)</f>
        <v>0</v>
      </c>
      <c r="D23">
        <f>MAX(D10:D20)</f>
        <v>1789</v>
      </c>
      <c r="E23">
        <f>MAX(E10:E20)</f>
        <v>2039</v>
      </c>
      <c r="F23">
        <f>MAX(F10:F20)</f>
        <v>2538</v>
      </c>
      <c r="G23">
        <f>MAX(G10:G20)</f>
        <v>2557</v>
      </c>
    </row>
    <row r="24" spans="2:7" x14ac:dyDescent="0.35">
      <c r="B24" t="s">
        <v>9</v>
      </c>
      <c r="C24">
        <f>MIN(D22:G22)</f>
        <v>1535</v>
      </c>
    </row>
    <row r="25" spans="2:7" x14ac:dyDescent="0.35">
      <c r="B25" t="s">
        <v>10</v>
      </c>
      <c r="C25">
        <f>MAX(D23:G23)</f>
        <v>2557</v>
      </c>
    </row>
    <row r="26" spans="2:7" x14ac:dyDescent="0.35">
      <c r="D26" t="s">
        <v>11</v>
      </c>
      <c r="E26" t="s">
        <v>12</v>
      </c>
      <c r="F26" t="s">
        <v>13</v>
      </c>
    </row>
    <row r="27" spans="2:7" x14ac:dyDescent="0.35">
      <c r="C27" t="s">
        <v>16</v>
      </c>
      <c r="D27">
        <v>0</v>
      </c>
      <c r="E27">
        <f>MAX(0,(E22-D23))</f>
        <v>7</v>
      </c>
      <c r="F27">
        <f>MAX(0,(F22-E23))</f>
        <v>361</v>
      </c>
    </row>
    <row r="28" spans="2:7" x14ac:dyDescent="0.35">
      <c r="C28" t="s">
        <v>14</v>
      </c>
      <c r="D28">
        <f>(D27/2)</f>
        <v>0</v>
      </c>
      <c r="E28">
        <f t="shared" ref="E28:F28" si="1">(E27/2)</f>
        <v>3.5</v>
      </c>
      <c r="F28">
        <f t="shared" si="1"/>
        <v>180.5</v>
      </c>
    </row>
    <row r="29" spans="2:7" x14ac:dyDescent="0.35">
      <c r="C29" t="s">
        <v>15</v>
      </c>
      <c r="D29">
        <f>ROUNDUP((D23+D28),0)</f>
        <v>1789</v>
      </c>
      <c r="E29">
        <f>ROUNDUP((E23+E28),0)</f>
        <v>2043</v>
      </c>
      <c r="F29">
        <f t="shared" ref="F29" si="2">ROUNDUP((F23+F28),0)</f>
        <v>2719</v>
      </c>
    </row>
    <row r="32" spans="2:7" x14ac:dyDescent="0.35">
      <c r="D32" t="s">
        <v>1</v>
      </c>
    </row>
    <row r="33" spans="2:7" x14ac:dyDescent="0.35">
      <c r="B33" t="s">
        <v>8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</row>
    <row r="34" spans="2:7" x14ac:dyDescent="0.35">
      <c r="C34">
        <v>3003</v>
      </c>
      <c r="D34">
        <v>2865</v>
      </c>
      <c r="E34">
        <v>2112</v>
      </c>
      <c r="F34">
        <v>1862</v>
      </c>
      <c r="G34">
        <v>1440</v>
      </c>
    </row>
    <row r="35" spans="2:7" x14ac:dyDescent="0.35">
      <c r="C35">
        <v>3000</v>
      </c>
      <c r="D35">
        <v>2864</v>
      </c>
      <c r="E35">
        <v>2105</v>
      </c>
      <c r="F35">
        <v>1861</v>
      </c>
      <c r="G35">
        <v>1438</v>
      </c>
    </row>
    <row r="36" spans="2:7" x14ac:dyDescent="0.35">
      <c r="C36">
        <v>2997</v>
      </c>
      <c r="D36">
        <v>2867</v>
      </c>
      <c r="E36">
        <v>2110</v>
      </c>
      <c r="F36">
        <v>1915</v>
      </c>
      <c r="G36">
        <v>1437</v>
      </c>
    </row>
    <row r="37" spans="2:7" x14ac:dyDescent="0.35">
      <c r="C37">
        <v>2995</v>
      </c>
      <c r="D37">
        <v>2869</v>
      </c>
      <c r="E37">
        <v>2113</v>
      </c>
      <c r="F37">
        <v>1920</v>
      </c>
      <c r="G37">
        <v>1439</v>
      </c>
    </row>
    <row r="38" spans="2:7" x14ac:dyDescent="0.35">
      <c r="C38">
        <v>2999</v>
      </c>
      <c r="D38">
        <v>2865</v>
      </c>
      <c r="E38">
        <v>2114</v>
      </c>
      <c r="F38">
        <v>1918</v>
      </c>
      <c r="G38">
        <v>1441</v>
      </c>
    </row>
    <row r="39" spans="2:7" x14ac:dyDescent="0.35">
      <c r="C39">
        <v>2992</v>
      </c>
      <c r="D39">
        <v>2864</v>
      </c>
      <c r="E39">
        <v>2113</v>
      </c>
      <c r="F39">
        <v>1942</v>
      </c>
      <c r="G39">
        <v>1434</v>
      </c>
    </row>
    <row r="40" spans="2:7" x14ac:dyDescent="0.35">
      <c r="C40">
        <v>2994</v>
      </c>
      <c r="D40">
        <v>2849</v>
      </c>
      <c r="E40">
        <v>2121</v>
      </c>
      <c r="F40">
        <v>1917</v>
      </c>
      <c r="G40">
        <v>1439</v>
      </c>
    </row>
    <row r="41" spans="2:7" x14ac:dyDescent="0.35">
      <c r="C41">
        <v>2998</v>
      </c>
      <c r="D41">
        <v>2926</v>
      </c>
      <c r="E41">
        <v>2109</v>
      </c>
      <c r="F41">
        <v>1918</v>
      </c>
      <c r="G41">
        <v>1437</v>
      </c>
    </row>
    <row r="42" spans="2:7" x14ac:dyDescent="0.35">
      <c r="C42">
        <v>2993</v>
      </c>
      <c r="D42">
        <v>2922</v>
      </c>
      <c r="E42">
        <v>2107</v>
      </c>
      <c r="F42">
        <v>1600</v>
      </c>
      <c r="G42">
        <v>1431</v>
      </c>
    </row>
    <row r="43" spans="2:7" x14ac:dyDescent="0.35">
      <c r="C43">
        <v>2995</v>
      </c>
      <c r="D43">
        <v>2925</v>
      </c>
      <c r="E43">
        <v>2103</v>
      </c>
      <c r="F43">
        <v>1585</v>
      </c>
      <c r="G43">
        <v>1434</v>
      </c>
    </row>
    <row r="44" spans="2:7" x14ac:dyDescent="0.35">
      <c r="C44">
        <v>2990</v>
      </c>
      <c r="D44">
        <v>2923</v>
      </c>
      <c r="E44">
        <v>2105</v>
      </c>
      <c r="F44">
        <v>1600</v>
      </c>
      <c r="G44">
        <v>1438</v>
      </c>
    </row>
    <row r="45" spans="2:7" x14ac:dyDescent="0.35">
      <c r="B45" t="s">
        <v>6</v>
      </c>
      <c r="C45">
        <f>ROUNDUP(AVERAGE(C34:C44),0)</f>
        <v>2996</v>
      </c>
      <c r="D45">
        <f>ROUNDUP(AVERAGE(D34:D44),0)</f>
        <v>2886</v>
      </c>
      <c r="E45">
        <f t="shared" ref="E45:G45" si="3">ROUNDUP(AVERAGE(E34:E44),0)</f>
        <v>2111</v>
      </c>
      <c r="F45">
        <f t="shared" si="3"/>
        <v>1822</v>
      </c>
      <c r="G45">
        <f t="shared" si="3"/>
        <v>1438</v>
      </c>
    </row>
    <row r="46" spans="2:7" x14ac:dyDescent="0.35">
      <c r="B46" t="s">
        <v>17</v>
      </c>
      <c r="C46">
        <f>+MIN(C34:C44)</f>
        <v>2990</v>
      </c>
      <c r="D46">
        <f>+MIN(D34:D44)</f>
        <v>2849</v>
      </c>
      <c r="E46">
        <f>+MIN(E34:E44)</f>
        <v>2103</v>
      </c>
      <c r="F46">
        <f>+MIN(F34:F44)</f>
        <v>1585</v>
      </c>
      <c r="G46">
        <f>+MIN(G34:G44)</f>
        <v>1431</v>
      </c>
    </row>
    <row r="47" spans="2:7" x14ac:dyDescent="0.35">
      <c r="B47" t="s">
        <v>18</v>
      </c>
      <c r="C47">
        <f>MAX(C34:C44)</f>
        <v>3003</v>
      </c>
      <c r="D47">
        <f>MAX(D34:D44)</f>
        <v>2926</v>
      </c>
      <c r="E47">
        <f>MAX(E34:E44)</f>
        <v>2121</v>
      </c>
      <c r="F47">
        <f>MAX(F34:F44)</f>
        <v>1942</v>
      </c>
      <c r="G47">
        <f>MAX(G34:G44)</f>
        <v>1441</v>
      </c>
    </row>
    <row r="48" spans="2:7" x14ac:dyDescent="0.35">
      <c r="B48" t="s">
        <v>9</v>
      </c>
      <c r="C48">
        <f>MIN(C46:G46)</f>
        <v>1431</v>
      </c>
    </row>
    <row r="49" spans="2:6" x14ac:dyDescent="0.35">
      <c r="B49" t="s">
        <v>10</v>
      </c>
      <c r="C49">
        <f>MAX(C47:G47)</f>
        <v>3003</v>
      </c>
    </row>
    <row r="50" spans="2:6" x14ac:dyDescent="0.35">
      <c r="D50" t="s">
        <v>11</v>
      </c>
      <c r="E50" t="s">
        <v>12</v>
      </c>
      <c r="F50" t="s">
        <v>13</v>
      </c>
    </row>
    <row r="51" spans="2:6" x14ac:dyDescent="0.35">
      <c r="C51" t="s">
        <v>16</v>
      </c>
      <c r="D51">
        <f>MAX(0,(C46-D47))</f>
        <v>64</v>
      </c>
      <c r="E51">
        <f t="shared" ref="E51:F51" si="4">MAX(0,(D46-E47))</f>
        <v>728</v>
      </c>
      <c r="F51">
        <f t="shared" si="4"/>
        <v>161</v>
      </c>
    </row>
    <row r="52" spans="2:6" x14ac:dyDescent="0.35">
      <c r="C52" t="s">
        <v>14</v>
      </c>
      <c r="D52">
        <f>(D51/2)</f>
        <v>32</v>
      </c>
      <c r="E52">
        <f t="shared" ref="E52:F52" si="5">(E51/2)</f>
        <v>364</v>
      </c>
      <c r="F52">
        <f t="shared" si="5"/>
        <v>80.5</v>
      </c>
    </row>
    <row r="53" spans="2:6" x14ac:dyDescent="0.35">
      <c r="C53" t="s">
        <v>15</v>
      </c>
      <c r="D53">
        <f>ROUNDUP((D47+D52),0)</f>
        <v>2958</v>
      </c>
      <c r="E53">
        <f t="shared" ref="E53:F53" si="6">ROUNDUP((E47+E52),0)</f>
        <v>2485</v>
      </c>
      <c r="F53">
        <f t="shared" si="6"/>
        <v>2023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Cruz Ribeiro André</dc:creator>
  <cp:lastModifiedBy>Da Cruz Ribeiro André</cp:lastModifiedBy>
  <dcterms:created xsi:type="dcterms:W3CDTF">2025-02-05T09:21:50Z</dcterms:created>
  <dcterms:modified xsi:type="dcterms:W3CDTF">2025-02-12T08:39:22Z</dcterms:modified>
</cp:coreProperties>
</file>