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ake\Documents\Code\WebComA3\DesignDocs\"/>
    </mc:Choice>
  </mc:AlternateContent>
  <xr:revisionPtr revIDLastSave="0" documentId="13_ncr:1_{6A3D7EA8-8049-42A3-AA00-11E97A95A989}" xr6:coauthVersionLast="47" xr6:coauthVersionMax="47" xr10:uidLastSave="{00000000-0000-0000-0000-000000000000}"/>
  <bookViews>
    <workbookView xWindow="-15045" yWindow="1980" windowWidth="14835" windowHeight="11385" tabRatio="500" xr2:uid="{00000000-000D-0000-FFFF-FFFF00000000}"/>
  </bookViews>
  <sheets>
    <sheet name="Product backlog" sheetId="1" r:id="rId1"/>
    <sheet name="Sprint 1 stats - DO NOT CHANGE" sheetId="9" state="hidden" r:id="rId2"/>
    <sheet name="Sprint 1 backlog" sheetId="2" r:id="rId3"/>
    <sheet name="Sprint 1 burndown" sheetId="18" r:id="rId4"/>
    <sheet name="Template backlog" sheetId="19" r:id="rId5"/>
    <sheet name="Template burndown" sheetId="20" r:id="rId6"/>
    <sheet name="Sprint 2 stats - DO NOT CHANGE" sheetId="14" state="hidden" r:id="rId7"/>
    <sheet name="Sprint 3 stats - DO NOT CHANGE" sheetId="16" state="hidden" r:id="rId8"/>
    <sheet name="References - DO NOT CHANGE" sheetId="6" state="hidden" r:id="rId9"/>
  </sheet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9" i="2" l="1"/>
  <c r="C20" i="2" s="1"/>
  <c r="C21" i="2"/>
  <c r="C22" i="2" s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2" i="1"/>
  <c r="C3" i="1"/>
  <c r="C4" i="1"/>
  <c r="C5" i="1"/>
  <c r="C6" i="1"/>
  <c r="C7" i="1"/>
  <c r="C8" i="1"/>
  <c r="C9" i="1"/>
  <c r="C10" i="1"/>
  <c r="C11" i="1"/>
  <c r="C12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3" i="1"/>
  <c r="A4" i="1" s="1"/>
  <c r="A5" i="1" s="1"/>
  <c r="A6" i="1" s="1"/>
  <c r="A7" i="1" s="1"/>
  <c r="A8" i="1" s="1"/>
  <c r="A9" i="1" s="1"/>
  <c r="A10" i="1" s="1"/>
  <c r="A11" i="1" s="1"/>
  <c r="A12" i="1" s="1"/>
  <c r="D4" i="18"/>
  <c r="D8" i="20"/>
  <c r="D7" i="20"/>
  <c r="D6" i="20"/>
  <c r="D5" i="20"/>
  <c r="D4" i="20"/>
  <c r="D3" i="20"/>
  <c r="D2" i="20"/>
  <c r="F310" i="19" a="1"/>
  <c r="F310" i="19" s="1"/>
  <c r="F309" i="19" a="1"/>
  <c r="F309" i="19" s="1"/>
  <c r="F308" i="19" a="1"/>
  <c r="F308" i="19" s="1"/>
  <c r="F307" i="19" a="1"/>
  <c r="F307" i="19" s="1"/>
  <c r="F306" i="19" a="1"/>
  <c r="F306" i="19" s="1"/>
  <c r="F305" i="19" a="1"/>
  <c r="F305" i="19" s="1"/>
  <c r="F304" i="19" a="1"/>
  <c r="F304" i="19" s="1"/>
  <c r="F303" i="19" a="1"/>
  <c r="F303" i="19" s="1"/>
  <c r="F302" i="19" a="1"/>
  <c r="F302" i="19" s="1"/>
  <c r="F301" i="19" a="1"/>
  <c r="F301" i="19" s="1"/>
  <c r="E301" i="19" a="1"/>
  <c r="E301" i="19" s="1"/>
  <c r="F300" i="19" a="1"/>
  <c r="F300" i="19" s="1"/>
  <c r="E300" i="19" a="1"/>
  <c r="E300" i="19" s="1"/>
  <c r="C300" i="19"/>
  <c r="B300" i="19" a="1"/>
  <c r="B300" i="19" s="1"/>
  <c r="F299" i="19" a="1"/>
  <c r="F299" i="19" s="1"/>
  <c r="E299" i="19" a="1"/>
  <c r="E299" i="19" s="1"/>
  <c r="C299" i="19"/>
  <c r="B299" i="19" a="1"/>
  <c r="B299" i="19" s="1"/>
  <c r="F298" i="19" a="1"/>
  <c r="F298" i="19" s="1"/>
  <c r="E298" i="19" a="1"/>
  <c r="E298" i="19" s="1"/>
  <c r="C298" i="19"/>
  <c r="B298" i="19" a="1"/>
  <c r="B298" i="19" s="1"/>
  <c r="F297" i="19" a="1"/>
  <c r="F297" i="19" s="1"/>
  <c r="E297" i="19" a="1"/>
  <c r="E297" i="19" s="1"/>
  <c r="C297" i="19"/>
  <c r="B297" i="19" a="1"/>
  <c r="B297" i="19" s="1"/>
  <c r="F296" i="19" a="1"/>
  <c r="F296" i="19" s="1"/>
  <c r="E296" i="19" a="1"/>
  <c r="E296" i="19" s="1"/>
  <c r="C296" i="19"/>
  <c r="B296" i="19" a="1"/>
  <c r="B296" i="19" s="1"/>
  <c r="F295" i="19" a="1"/>
  <c r="F295" i="19" s="1"/>
  <c r="E295" i="19" a="1"/>
  <c r="E295" i="19" s="1"/>
  <c r="C295" i="19"/>
  <c r="B295" i="19" a="1"/>
  <c r="B295" i="19" s="1"/>
  <c r="F294" i="19" a="1"/>
  <c r="F294" i="19" s="1"/>
  <c r="E294" i="19" a="1"/>
  <c r="E294" i="19" s="1"/>
  <c r="C294" i="19"/>
  <c r="B294" i="19" a="1"/>
  <c r="B294" i="19" s="1"/>
  <c r="F293" i="19" a="1"/>
  <c r="F293" i="19" s="1"/>
  <c r="E293" i="19" a="1"/>
  <c r="E293" i="19" s="1"/>
  <c r="C293" i="19"/>
  <c r="B293" i="19" a="1"/>
  <c r="B293" i="19" s="1"/>
  <c r="F292" i="19" a="1"/>
  <c r="F292" i="19" s="1"/>
  <c r="E292" i="19" a="1"/>
  <c r="E292" i="19" s="1"/>
  <c r="C292" i="19"/>
  <c r="B292" i="19" a="1"/>
  <c r="B292" i="19" s="1"/>
  <c r="F291" i="19" a="1"/>
  <c r="F291" i="19" s="1"/>
  <c r="E291" i="19" a="1"/>
  <c r="E291" i="19" s="1"/>
  <c r="C291" i="19"/>
  <c r="B291" i="19" a="1"/>
  <c r="B291" i="19" s="1"/>
  <c r="F290" i="19" a="1"/>
  <c r="F290" i="19" s="1"/>
  <c r="E290" i="19" a="1"/>
  <c r="E290" i="19" s="1"/>
  <c r="C290" i="19"/>
  <c r="B290" i="19" a="1"/>
  <c r="B290" i="19" s="1"/>
  <c r="F289" i="19" a="1"/>
  <c r="F289" i="19" s="1"/>
  <c r="E289" i="19" a="1"/>
  <c r="E289" i="19" s="1"/>
  <c r="C289" i="19"/>
  <c r="B289" i="19" a="1"/>
  <c r="B289" i="19" s="1"/>
  <c r="F288" i="19" a="1"/>
  <c r="F288" i="19" s="1"/>
  <c r="E288" i="19" a="1"/>
  <c r="E288" i="19" s="1"/>
  <c r="C288" i="19"/>
  <c r="B288" i="19" a="1"/>
  <c r="B288" i="19" s="1"/>
  <c r="F287" i="19" a="1"/>
  <c r="F287" i="19" s="1"/>
  <c r="E287" i="19" a="1"/>
  <c r="E287" i="19" s="1"/>
  <c r="C287" i="19"/>
  <c r="B287" i="19" a="1"/>
  <c r="B287" i="19" s="1"/>
  <c r="F286" i="19" a="1"/>
  <c r="F286" i="19" s="1"/>
  <c r="E286" i="19" a="1"/>
  <c r="E286" i="19" s="1"/>
  <c r="C286" i="19"/>
  <c r="B286" i="19" a="1"/>
  <c r="B286" i="19" s="1"/>
  <c r="F285" i="19" a="1"/>
  <c r="F285" i="19" s="1"/>
  <c r="E285" i="19" a="1"/>
  <c r="E285" i="19" s="1"/>
  <c r="C285" i="19"/>
  <c r="B285" i="19" a="1"/>
  <c r="B285" i="19" s="1"/>
  <c r="F284" i="19" a="1"/>
  <c r="F284" i="19" s="1"/>
  <c r="E284" i="19" a="1"/>
  <c r="E284" i="19" s="1"/>
  <c r="C284" i="19"/>
  <c r="B284" i="19" a="1"/>
  <c r="B284" i="19" s="1"/>
  <c r="F283" i="19" a="1"/>
  <c r="F283" i="19" s="1"/>
  <c r="E283" i="19" a="1"/>
  <c r="E283" i="19" s="1"/>
  <c r="C283" i="19"/>
  <c r="B283" i="19" a="1"/>
  <c r="B283" i="19" s="1"/>
  <c r="F282" i="19" a="1"/>
  <c r="F282" i="19" s="1"/>
  <c r="E282" i="19" a="1"/>
  <c r="E282" i="19" s="1"/>
  <c r="C282" i="19"/>
  <c r="B282" i="19" a="1"/>
  <c r="B282" i="19" s="1"/>
  <c r="F281" i="19" a="1"/>
  <c r="F281" i="19" s="1"/>
  <c r="E281" i="19" a="1"/>
  <c r="E281" i="19" s="1"/>
  <c r="C281" i="19"/>
  <c r="B281" i="19" a="1"/>
  <c r="B281" i="19" s="1"/>
  <c r="F280" i="19" a="1"/>
  <c r="F280" i="19" s="1"/>
  <c r="E280" i="19" a="1"/>
  <c r="E280" i="19" s="1"/>
  <c r="C280" i="19"/>
  <c r="B280" i="19" a="1"/>
  <c r="B280" i="19" s="1"/>
  <c r="F279" i="19" a="1"/>
  <c r="F279" i="19" s="1"/>
  <c r="E279" i="19" a="1"/>
  <c r="E279" i="19" s="1"/>
  <c r="C279" i="19"/>
  <c r="B279" i="19" a="1"/>
  <c r="B279" i="19" s="1"/>
  <c r="F278" i="19" a="1"/>
  <c r="F278" i="19" s="1"/>
  <c r="E278" i="19" a="1"/>
  <c r="E278" i="19" s="1"/>
  <c r="C278" i="19"/>
  <c r="B278" i="19" a="1"/>
  <c r="B278" i="19" s="1"/>
  <c r="F277" i="19" a="1"/>
  <c r="F277" i="19" s="1"/>
  <c r="E277" i="19" a="1"/>
  <c r="E277" i="19" s="1"/>
  <c r="C277" i="19"/>
  <c r="B277" i="19" a="1"/>
  <c r="B277" i="19" s="1"/>
  <c r="F276" i="19" a="1"/>
  <c r="F276" i="19" s="1"/>
  <c r="E276" i="19" a="1"/>
  <c r="E276" i="19" s="1"/>
  <c r="C276" i="19"/>
  <c r="B276" i="19" a="1"/>
  <c r="B276" i="19" s="1"/>
  <c r="F275" i="19" a="1"/>
  <c r="F275" i="19" s="1"/>
  <c r="E275" i="19" a="1"/>
  <c r="E275" i="19" s="1"/>
  <c r="C275" i="19"/>
  <c r="B275" i="19" a="1"/>
  <c r="B275" i="19" s="1"/>
  <c r="F274" i="19" a="1"/>
  <c r="F274" i="19" s="1"/>
  <c r="E274" i="19" a="1"/>
  <c r="E274" i="19" s="1"/>
  <c r="C274" i="19"/>
  <c r="B274" i="19" a="1"/>
  <c r="B274" i="19" s="1"/>
  <c r="F273" i="19" a="1"/>
  <c r="F273" i="19" s="1"/>
  <c r="E273" i="19" a="1"/>
  <c r="E273" i="19" s="1"/>
  <c r="C273" i="19"/>
  <c r="B273" i="19" a="1"/>
  <c r="B273" i="19" s="1"/>
  <c r="F272" i="19" a="1"/>
  <c r="F272" i="19" s="1"/>
  <c r="E272" i="19" a="1"/>
  <c r="E272" i="19" s="1"/>
  <c r="C272" i="19"/>
  <c r="B272" i="19" a="1"/>
  <c r="B272" i="19" s="1"/>
  <c r="F271" i="19" a="1"/>
  <c r="F271" i="19" s="1"/>
  <c r="E271" i="19" a="1"/>
  <c r="E271" i="19" s="1"/>
  <c r="C271" i="19"/>
  <c r="B271" i="19" a="1"/>
  <c r="B271" i="19" s="1"/>
  <c r="F270" i="19" a="1"/>
  <c r="F270" i="19" s="1"/>
  <c r="E270" i="19" a="1"/>
  <c r="E270" i="19" s="1"/>
  <c r="C270" i="19"/>
  <c r="B270" i="19" a="1"/>
  <c r="B270" i="19" s="1"/>
  <c r="F269" i="19" a="1"/>
  <c r="F269" i="19" s="1"/>
  <c r="E269" i="19" a="1"/>
  <c r="E269" i="19" s="1"/>
  <c r="C269" i="19"/>
  <c r="B269" i="19" a="1"/>
  <c r="B269" i="19" s="1"/>
  <c r="F268" i="19" a="1"/>
  <c r="F268" i="19" s="1"/>
  <c r="E268" i="19" a="1"/>
  <c r="E268" i="19" s="1"/>
  <c r="C268" i="19"/>
  <c r="B268" i="19" a="1"/>
  <c r="B268" i="19" s="1"/>
  <c r="F267" i="19" a="1"/>
  <c r="F267" i="19" s="1"/>
  <c r="E267" i="19" a="1"/>
  <c r="E267" i="19" s="1"/>
  <c r="C267" i="19"/>
  <c r="B267" i="19" a="1"/>
  <c r="B267" i="19" s="1"/>
  <c r="F266" i="19" a="1"/>
  <c r="F266" i="19" s="1"/>
  <c r="E266" i="19" a="1"/>
  <c r="E266" i="19" s="1"/>
  <c r="C266" i="19"/>
  <c r="B266" i="19" a="1"/>
  <c r="B266" i="19" s="1"/>
  <c r="F265" i="19" a="1"/>
  <c r="F265" i="19" s="1"/>
  <c r="E265" i="19" a="1"/>
  <c r="E265" i="19" s="1"/>
  <c r="C265" i="19"/>
  <c r="B265" i="19" a="1"/>
  <c r="B265" i="19" s="1"/>
  <c r="F264" i="19" a="1"/>
  <c r="F264" i="19" s="1"/>
  <c r="E264" i="19" a="1"/>
  <c r="E264" i="19" s="1"/>
  <c r="C264" i="19"/>
  <c r="B264" i="19" a="1"/>
  <c r="B264" i="19" s="1"/>
  <c r="F263" i="19" a="1"/>
  <c r="F263" i="19" s="1"/>
  <c r="E263" i="19" a="1"/>
  <c r="E263" i="19" s="1"/>
  <c r="C263" i="19"/>
  <c r="B263" i="19" a="1"/>
  <c r="B263" i="19" s="1"/>
  <c r="F262" i="19" a="1"/>
  <c r="F262" i="19" s="1"/>
  <c r="E262" i="19" a="1"/>
  <c r="E262" i="19" s="1"/>
  <c r="C262" i="19"/>
  <c r="B262" i="19" a="1"/>
  <c r="B262" i="19" s="1"/>
  <c r="F261" i="19" a="1"/>
  <c r="F261" i="19" s="1"/>
  <c r="E261" i="19" a="1"/>
  <c r="E261" i="19" s="1"/>
  <c r="C261" i="19"/>
  <c r="B261" i="19" a="1"/>
  <c r="B261" i="19" s="1"/>
  <c r="F260" i="19" a="1"/>
  <c r="F260" i="19" s="1"/>
  <c r="E260" i="19" a="1"/>
  <c r="E260" i="19" s="1"/>
  <c r="C260" i="19"/>
  <c r="B260" i="19" a="1"/>
  <c r="B260" i="19" s="1"/>
  <c r="F259" i="19" a="1"/>
  <c r="F259" i="19" s="1"/>
  <c r="E259" i="19" a="1"/>
  <c r="E259" i="19" s="1"/>
  <c r="C259" i="19"/>
  <c r="B259" i="19" a="1"/>
  <c r="B259" i="19" s="1"/>
  <c r="F258" i="19" a="1"/>
  <c r="F258" i="19" s="1"/>
  <c r="E258" i="19" a="1"/>
  <c r="E258" i="19" s="1"/>
  <c r="C258" i="19"/>
  <c r="B258" i="19" a="1"/>
  <c r="B258" i="19" s="1"/>
  <c r="F257" i="19" a="1"/>
  <c r="F257" i="19" s="1"/>
  <c r="E257" i="19" a="1"/>
  <c r="E257" i="19" s="1"/>
  <c r="C257" i="19"/>
  <c r="B257" i="19" a="1"/>
  <c r="B257" i="19" s="1"/>
  <c r="F256" i="19" a="1"/>
  <c r="F256" i="19" s="1"/>
  <c r="E256" i="19" a="1"/>
  <c r="E256" i="19" s="1"/>
  <c r="C256" i="19"/>
  <c r="B256" i="19" a="1"/>
  <c r="B256" i="19" s="1"/>
  <c r="F255" i="19" a="1"/>
  <c r="F255" i="19" s="1"/>
  <c r="E255" i="19" a="1"/>
  <c r="E255" i="19" s="1"/>
  <c r="C255" i="19"/>
  <c r="B255" i="19" a="1"/>
  <c r="B255" i="19" s="1"/>
  <c r="F254" i="19" a="1"/>
  <c r="F254" i="19" s="1"/>
  <c r="E254" i="19" a="1"/>
  <c r="E254" i="19" s="1"/>
  <c r="C254" i="19"/>
  <c r="B254" i="19" a="1"/>
  <c r="B254" i="19" s="1"/>
  <c r="F253" i="19" a="1"/>
  <c r="F253" i="19" s="1"/>
  <c r="E253" i="19" a="1"/>
  <c r="E253" i="19" s="1"/>
  <c r="C253" i="19"/>
  <c r="B253" i="19" a="1"/>
  <c r="B253" i="19" s="1"/>
  <c r="F252" i="19" a="1"/>
  <c r="F252" i="19" s="1"/>
  <c r="E252" i="19" a="1"/>
  <c r="E252" i="19" s="1"/>
  <c r="C252" i="19"/>
  <c r="B252" i="19" a="1"/>
  <c r="B252" i="19" s="1"/>
  <c r="F251" i="19" a="1"/>
  <c r="F251" i="19" s="1"/>
  <c r="E251" i="19" a="1"/>
  <c r="E251" i="19" s="1"/>
  <c r="C251" i="19"/>
  <c r="B251" i="19" a="1"/>
  <c r="B251" i="19" s="1"/>
  <c r="F250" i="19" a="1"/>
  <c r="F250" i="19" s="1"/>
  <c r="E250" i="19" a="1"/>
  <c r="E250" i="19" s="1"/>
  <c r="C250" i="19"/>
  <c r="B250" i="19" a="1"/>
  <c r="B250" i="19" s="1"/>
  <c r="F249" i="19" a="1"/>
  <c r="F249" i="19" s="1"/>
  <c r="E249" i="19" a="1"/>
  <c r="E249" i="19" s="1"/>
  <c r="C249" i="19"/>
  <c r="B249" i="19" a="1"/>
  <c r="B249" i="19" s="1"/>
  <c r="F248" i="19" a="1"/>
  <c r="F248" i="19" s="1"/>
  <c r="E248" i="19" a="1"/>
  <c r="E248" i="19" s="1"/>
  <c r="C248" i="19"/>
  <c r="B248" i="19" a="1"/>
  <c r="B248" i="19" s="1"/>
  <c r="F247" i="19" a="1"/>
  <c r="F247" i="19" s="1"/>
  <c r="E247" i="19" a="1"/>
  <c r="E247" i="19" s="1"/>
  <c r="C247" i="19"/>
  <c r="B247" i="19" a="1"/>
  <c r="B247" i="19" s="1"/>
  <c r="F246" i="19" a="1"/>
  <c r="F246" i="19" s="1"/>
  <c r="E246" i="19" a="1"/>
  <c r="E246" i="19" s="1"/>
  <c r="C246" i="19"/>
  <c r="B246" i="19" a="1"/>
  <c r="B246" i="19" s="1"/>
  <c r="F245" i="19" a="1"/>
  <c r="F245" i="19" s="1"/>
  <c r="E245" i="19" a="1"/>
  <c r="E245" i="19" s="1"/>
  <c r="C245" i="19"/>
  <c r="B245" i="19" a="1"/>
  <c r="B245" i="19" s="1"/>
  <c r="F244" i="19" a="1"/>
  <c r="F244" i="19" s="1"/>
  <c r="E244" i="19" a="1"/>
  <c r="E244" i="19" s="1"/>
  <c r="C244" i="19"/>
  <c r="B244" i="19" a="1"/>
  <c r="B244" i="19" s="1"/>
  <c r="F243" i="19" a="1"/>
  <c r="F243" i="19" s="1"/>
  <c r="E243" i="19" a="1"/>
  <c r="E243" i="19" s="1"/>
  <c r="C243" i="19"/>
  <c r="B243" i="19" a="1"/>
  <c r="B243" i="19" s="1"/>
  <c r="F242" i="19" a="1"/>
  <c r="F242" i="19" s="1"/>
  <c r="E242" i="19" a="1"/>
  <c r="E242" i="19" s="1"/>
  <c r="C242" i="19"/>
  <c r="B242" i="19" a="1"/>
  <c r="B242" i="19" s="1"/>
  <c r="F241" i="19" a="1"/>
  <c r="F241" i="19" s="1"/>
  <c r="E241" i="19" a="1"/>
  <c r="E241" i="19" s="1"/>
  <c r="C241" i="19"/>
  <c r="B241" i="19" a="1"/>
  <c r="B241" i="19" s="1"/>
  <c r="F240" i="19" a="1"/>
  <c r="F240" i="19" s="1"/>
  <c r="E240" i="19" a="1"/>
  <c r="E240" i="19" s="1"/>
  <c r="C240" i="19"/>
  <c r="B240" i="19" a="1"/>
  <c r="B240" i="19" s="1"/>
  <c r="F239" i="19" a="1"/>
  <c r="F239" i="19" s="1"/>
  <c r="E239" i="19" a="1"/>
  <c r="E239" i="19" s="1"/>
  <c r="C239" i="19"/>
  <c r="B239" i="19" a="1"/>
  <c r="B239" i="19" s="1"/>
  <c r="F238" i="19" a="1"/>
  <c r="F238" i="19" s="1"/>
  <c r="E238" i="19" a="1"/>
  <c r="E238" i="19" s="1"/>
  <c r="C238" i="19"/>
  <c r="B238" i="19" a="1"/>
  <c r="B238" i="19" s="1"/>
  <c r="F237" i="19" a="1"/>
  <c r="F237" i="19" s="1"/>
  <c r="E237" i="19" a="1"/>
  <c r="E237" i="19" s="1"/>
  <c r="C237" i="19"/>
  <c r="B237" i="19" a="1"/>
  <c r="B237" i="19" s="1"/>
  <c r="F236" i="19" a="1"/>
  <c r="F236" i="19" s="1"/>
  <c r="E236" i="19" a="1"/>
  <c r="E236" i="19" s="1"/>
  <c r="C236" i="19"/>
  <c r="B236" i="19" a="1"/>
  <c r="B236" i="19" s="1"/>
  <c r="F235" i="19" a="1"/>
  <c r="F235" i="19" s="1"/>
  <c r="E235" i="19" a="1"/>
  <c r="E235" i="19" s="1"/>
  <c r="C235" i="19"/>
  <c r="B235" i="19" a="1"/>
  <c r="B235" i="19" s="1"/>
  <c r="F234" i="19" a="1"/>
  <c r="F234" i="19" s="1"/>
  <c r="E234" i="19" a="1"/>
  <c r="E234" i="19" s="1"/>
  <c r="C234" i="19"/>
  <c r="B234" i="19" a="1"/>
  <c r="B234" i="19" s="1"/>
  <c r="F233" i="19" a="1"/>
  <c r="F233" i="19" s="1"/>
  <c r="E233" i="19" a="1"/>
  <c r="E233" i="19" s="1"/>
  <c r="C233" i="19"/>
  <c r="B233" i="19" a="1"/>
  <c r="B233" i="19" s="1"/>
  <c r="F232" i="19" a="1"/>
  <c r="F232" i="19" s="1"/>
  <c r="E232" i="19" a="1"/>
  <c r="E232" i="19" s="1"/>
  <c r="C232" i="19"/>
  <c r="B232" i="19" a="1"/>
  <c r="B232" i="19" s="1"/>
  <c r="F231" i="19" a="1"/>
  <c r="F231" i="19" s="1"/>
  <c r="E231" i="19" a="1"/>
  <c r="E231" i="19" s="1"/>
  <c r="C231" i="19"/>
  <c r="B231" i="19" a="1"/>
  <c r="B231" i="19" s="1"/>
  <c r="F230" i="19" a="1"/>
  <c r="F230" i="19" s="1"/>
  <c r="E230" i="19" a="1"/>
  <c r="E230" i="19" s="1"/>
  <c r="C230" i="19"/>
  <c r="B230" i="19" a="1"/>
  <c r="B230" i="19" s="1"/>
  <c r="F229" i="19" a="1"/>
  <c r="F229" i="19" s="1"/>
  <c r="E229" i="19" a="1"/>
  <c r="E229" i="19" s="1"/>
  <c r="C229" i="19"/>
  <c r="B229" i="19" a="1"/>
  <c r="B229" i="19" s="1"/>
  <c r="F228" i="19" a="1"/>
  <c r="F228" i="19" s="1"/>
  <c r="E228" i="19" a="1"/>
  <c r="E228" i="19" s="1"/>
  <c r="C228" i="19"/>
  <c r="B228" i="19" a="1"/>
  <c r="B228" i="19" s="1"/>
  <c r="F227" i="19" a="1"/>
  <c r="F227" i="19" s="1"/>
  <c r="E227" i="19" a="1"/>
  <c r="E227" i="19" s="1"/>
  <c r="C227" i="19"/>
  <c r="B227" i="19" a="1"/>
  <c r="B227" i="19" s="1"/>
  <c r="F226" i="19" a="1"/>
  <c r="F226" i="19" s="1"/>
  <c r="E226" i="19" a="1"/>
  <c r="E226" i="19" s="1"/>
  <c r="C226" i="19"/>
  <c r="B226" i="19" a="1"/>
  <c r="B226" i="19" s="1"/>
  <c r="F225" i="19" a="1"/>
  <c r="F225" i="19" s="1"/>
  <c r="E225" i="19" a="1"/>
  <c r="E225" i="19" s="1"/>
  <c r="C225" i="19"/>
  <c r="B225" i="19" a="1"/>
  <c r="B225" i="19" s="1"/>
  <c r="F224" i="19" a="1"/>
  <c r="F224" i="19" s="1"/>
  <c r="E224" i="19" a="1"/>
  <c r="E224" i="19" s="1"/>
  <c r="C224" i="19"/>
  <c r="B224" i="19" a="1"/>
  <c r="B224" i="19" s="1"/>
  <c r="F223" i="19" a="1"/>
  <c r="F223" i="19" s="1"/>
  <c r="E223" i="19" a="1"/>
  <c r="E223" i="19" s="1"/>
  <c r="C223" i="19"/>
  <c r="B223" i="19" a="1"/>
  <c r="B223" i="19" s="1"/>
  <c r="F222" i="19" a="1"/>
  <c r="F222" i="19" s="1"/>
  <c r="E222" i="19" a="1"/>
  <c r="E222" i="19" s="1"/>
  <c r="C222" i="19"/>
  <c r="B222" i="19" a="1"/>
  <c r="B222" i="19" s="1"/>
  <c r="F221" i="19" a="1"/>
  <c r="F221" i="19" s="1"/>
  <c r="E221" i="19" a="1"/>
  <c r="E221" i="19" s="1"/>
  <c r="C221" i="19"/>
  <c r="B221" i="19" a="1"/>
  <c r="B221" i="19" s="1"/>
  <c r="F220" i="19" a="1"/>
  <c r="F220" i="19" s="1"/>
  <c r="E220" i="19" a="1"/>
  <c r="E220" i="19" s="1"/>
  <c r="C220" i="19"/>
  <c r="B220" i="19" a="1"/>
  <c r="B220" i="19" s="1"/>
  <c r="F219" i="19" a="1"/>
  <c r="F219" i="19" s="1"/>
  <c r="E219" i="19" a="1"/>
  <c r="E219" i="19" s="1"/>
  <c r="C219" i="19"/>
  <c r="B219" i="19" a="1"/>
  <c r="B219" i="19" s="1"/>
  <c r="F218" i="19" a="1"/>
  <c r="F218" i="19" s="1"/>
  <c r="E218" i="19" a="1"/>
  <c r="E218" i="19" s="1"/>
  <c r="C218" i="19"/>
  <c r="B218" i="19" a="1"/>
  <c r="B218" i="19" s="1"/>
  <c r="F217" i="19" a="1"/>
  <c r="F217" i="19" s="1"/>
  <c r="E217" i="19" a="1"/>
  <c r="E217" i="19" s="1"/>
  <c r="C217" i="19"/>
  <c r="B217" i="19" a="1"/>
  <c r="B217" i="19" s="1"/>
  <c r="F216" i="19" a="1"/>
  <c r="F216" i="19" s="1"/>
  <c r="E216" i="19" a="1"/>
  <c r="E216" i="19" s="1"/>
  <c r="C216" i="19"/>
  <c r="B216" i="19" a="1"/>
  <c r="B216" i="19" s="1"/>
  <c r="F215" i="19" a="1"/>
  <c r="F215" i="19" s="1"/>
  <c r="E215" i="19" a="1"/>
  <c r="E215" i="19" s="1"/>
  <c r="C215" i="19"/>
  <c r="B215" i="19" a="1"/>
  <c r="B215" i="19" s="1"/>
  <c r="F214" i="19" a="1"/>
  <c r="F214" i="19" s="1"/>
  <c r="E214" i="19" a="1"/>
  <c r="E214" i="19" s="1"/>
  <c r="C214" i="19"/>
  <c r="B214" i="19" a="1"/>
  <c r="B214" i="19" s="1"/>
  <c r="F213" i="19" a="1"/>
  <c r="F213" i="19" s="1"/>
  <c r="E213" i="19" a="1"/>
  <c r="E213" i="19" s="1"/>
  <c r="C213" i="19"/>
  <c r="B213" i="19" a="1"/>
  <c r="B213" i="19" s="1"/>
  <c r="F212" i="19" a="1"/>
  <c r="F212" i="19" s="1"/>
  <c r="E212" i="19" a="1"/>
  <c r="E212" i="19" s="1"/>
  <c r="C212" i="19"/>
  <c r="B212" i="19" a="1"/>
  <c r="B212" i="19" s="1"/>
  <c r="F211" i="19" a="1"/>
  <c r="F211" i="19" s="1"/>
  <c r="E211" i="19" a="1"/>
  <c r="E211" i="19" s="1"/>
  <c r="C211" i="19"/>
  <c r="B211" i="19" a="1"/>
  <c r="B211" i="19" s="1"/>
  <c r="F210" i="19" a="1"/>
  <c r="F210" i="19" s="1"/>
  <c r="E210" i="19" a="1"/>
  <c r="E210" i="19" s="1"/>
  <c r="C210" i="19"/>
  <c r="B210" i="19" a="1"/>
  <c r="B210" i="19" s="1"/>
  <c r="F209" i="19" a="1"/>
  <c r="F209" i="19" s="1"/>
  <c r="E209" i="19" a="1"/>
  <c r="E209" i="19" s="1"/>
  <c r="C209" i="19"/>
  <c r="B209" i="19" a="1"/>
  <c r="B209" i="19" s="1"/>
  <c r="F208" i="19" a="1"/>
  <c r="F208" i="19" s="1"/>
  <c r="E208" i="19" a="1"/>
  <c r="E208" i="19" s="1"/>
  <c r="C208" i="19"/>
  <c r="B208" i="19" a="1"/>
  <c r="B208" i="19" s="1"/>
  <c r="F207" i="19" a="1"/>
  <c r="F207" i="19" s="1"/>
  <c r="E207" i="19" a="1"/>
  <c r="E207" i="19" s="1"/>
  <c r="C207" i="19"/>
  <c r="B207" i="19" a="1"/>
  <c r="B207" i="19" s="1"/>
  <c r="F206" i="19" a="1"/>
  <c r="F206" i="19" s="1"/>
  <c r="E206" i="19" a="1"/>
  <c r="E206" i="19" s="1"/>
  <c r="C206" i="19"/>
  <c r="B206" i="19" a="1"/>
  <c r="B206" i="19" s="1"/>
  <c r="F205" i="19" a="1"/>
  <c r="F205" i="19" s="1"/>
  <c r="E205" i="19" a="1"/>
  <c r="E205" i="19" s="1"/>
  <c r="C205" i="19"/>
  <c r="B205" i="19" a="1"/>
  <c r="B205" i="19" s="1"/>
  <c r="F204" i="19" a="1"/>
  <c r="F204" i="19" s="1"/>
  <c r="E204" i="19" a="1"/>
  <c r="E204" i="19" s="1"/>
  <c r="C204" i="19"/>
  <c r="B204" i="19" a="1"/>
  <c r="B204" i="19" s="1"/>
  <c r="F203" i="19" a="1"/>
  <c r="F203" i="19" s="1"/>
  <c r="E203" i="19" a="1"/>
  <c r="E203" i="19" s="1"/>
  <c r="C203" i="19"/>
  <c r="B203" i="19" a="1"/>
  <c r="B203" i="19" s="1"/>
  <c r="F202" i="19" a="1"/>
  <c r="F202" i="19" s="1"/>
  <c r="E202" i="19" a="1"/>
  <c r="E202" i="19" s="1"/>
  <c r="C202" i="19"/>
  <c r="B202" i="19" a="1"/>
  <c r="B202" i="19" s="1"/>
  <c r="F201" i="19" a="1"/>
  <c r="F201" i="19" s="1"/>
  <c r="E201" i="19" a="1"/>
  <c r="E201" i="19" s="1"/>
  <c r="C201" i="19"/>
  <c r="B201" i="19" a="1"/>
  <c r="B201" i="19" s="1"/>
  <c r="F200" i="19" a="1"/>
  <c r="F200" i="19" s="1"/>
  <c r="E200" i="19" a="1"/>
  <c r="E200" i="19" s="1"/>
  <c r="C200" i="19"/>
  <c r="B200" i="19" a="1"/>
  <c r="B200" i="19" s="1"/>
  <c r="F199" i="19" a="1"/>
  <c r="F199" i="19" s="1"/>
  <c r="E199" i="19" a="1"/>
  <c r="E199" i="19" s="1"/>
  <c r="C199" i="19"/>
  <c r="B199" i="19" a="1"/>
  <c r="B199" i="19" s="1"/>
  <c r="F198" i="19" a="1"/>
  <c r="F198" i="19" s="1"/>
  <c r="E198" i="19" a="1"/>
  <c r="E198" i="19" s="1"/>
  <c r="C198" i="19"/>
  <c r="B198" i="19" a="1"/>
  <c r="B198" i="19" s="1"/>
  <c r="F197" i="19" a="1"/>
  <c r="F197" i="19" s="1"/>
  <c r="E197" i="19" a="1"/>
  <c r="E197" i="19" s="1"/>
  <c r="C197" i="19"/>
  <c r="B197" i="19" a="1"/>
  <c r="B197" i="19" s="1"/>
  <c r="F196" i="19" a="1"/>
  <c r="F196" i="19" s="1"/>
  <c r="E196" i="19" a="1"/>
  <c r="E196" i="19" s="1"/>
  <c r="C196" i="19"/>
  <c r="B196" i="19" a="1"/>
  <c r="B196" i="19" s="1"/>
  <c r="F195" i="19" a="1"/>
  <c r="F195" i="19" s="1"/>
  <c r="E195" i="19" a="1"/>
  <c r="E195" i="19" s="1"/>
  <c r="C195" i="19"/>
  <c r="B195" i="19" a="1"/>
  <c r="B195" i="19" s="1"/>
  <c r="F194" i="19" a="1"/>
  <c r="F194" i="19" s="1"/>
  <c r="E194" i="19" a="1"/>
  <c r="E194" i="19" s="1"/>
  <c r="C194" i="19"/>
  <c r="B194" i="19" a="1"/>
  <c r="B194" i="19" s="1"/>
  <c r="F193" i="19" a="1"/>
  <c r="F193" i="19" s="1"/>
  <c r="E193" i="19" a="1"/>
  <c r="E193" i="19" s="1"/>
  <c r="C193" i="19"/>
  <c r="B193" i="19" a="1"/>
  <c r="B193" i="19" s="1"/>
  <c r="F192" i="19" a="1"/>
  <c r="F192" i="19" s="1"/>
  <c r="E192" i="19" a="1"/>
  <c r="E192" i="19" s="1"/>
  <c r="C192" i="19"/>
  <c r="B192" i="19" a="1"/>
  <c r="B192" i="19" s="1"/>
  <c r="F191" i="19" a="1"/>
  <c r="F191" i="19" s="1"/>
  <c r="E191" i="19" a="1"/>
  <c r="E191" i="19" s="1"/>
  <c r="C191" i="19"/>
  <c r="B191" i="19" a="1"/>
  <c r="B191" i="19" s="1"/>
  <c r="F190" i="19" a="1"/>
  <c r="F190" i="19" s="1"/>
  <c r="E190" i="19" a="1"/>
  <c r="E190" i="19" s="1"/>
  <c r="C190" i="19"/>
  <c r="B190" i="19" a="1"/>
  <c r="B190" i="19" s="1"/>
  <c r="F189" i="19" a="1"/>
  <c r="F189" i="19" s="1"/>
  <c r="E189" i="19" a="1"/>
  <c r="E189" i="19" s="1"/>
  <c r="C189" i="19"/>
  <c r="B189" i="19" a="1"/>
  <c r="B189" i="19" s="1"/>
  <c r="F188" i="19" a="1"/>
  <c r="F188" i="19" s="1"/>
  <c r="E188" i="19" a="1"/>
  <c r="E188" i="19" s="1"/>
  <c r="C188" i="19"/>
  <c r="B188" i="19" a="1"/>
  <c r="B188" i="19" s="1"/>
  <c r="F187" i="19" a="1"/>
  <c r="F187" i="19" s="1"/>
  <c r="E187" i="19" a="1"/>
  <c r="E187" i="19" s="1"/>
  <c r="C187" i="19"/>
  <c r="B187" i="19" a="1"/>
  <c r="B187" i="19" s="1"/>
  <c r="F186" i="19" a="1"/>
  <c r="F186" i="19" s="1"/>
  <c r="E186" i="19" a="1"/>
  <c r="E186" i="19" s="1"/>
  <c r="C186" i="19"/>
  <c r="B186" i="19" a="1"/>
  <c r="B186" i="19" s="1"/>
  <c r="F185" i="19" a="1"/>
  <c r="F185" i="19" s="1"/>
  <c r="E185" i="19" a="1"/>
  <c r="E185" i="19" s="1"/>
  <c r="C185" i="19"/>
  <c r="B185" i="19" a="1"/>
  <c r="B185" i="19" s="1"/>
  <c r="F184" i="19" a="1"/>
  <c r="F184" i="19" s="1"/>
  <c r="E184" i="19" a="1"/>
  <c r="E184" i="19" s="1"/>
  <c r="C184" i="19"/>
  <c r="B184" i="19" a="1"/>
  <c r="B184" i="19" s="1"/>
  <c r="F183" i="19" a="1"/>
  <c r="F183" i="19" s="1"/>
  <c r="E183" i="19" a="1"/>
  <c r="E183" i="19" s="1"/>
  <c r="C183" i="19"/>
  <c r="B183" i="19" a="1"/>
  <c r="B183" i="19" s="1"/>
  <c r="F182" i="19" a="1"/>
  <c r="F182" i="19" s="1"/>
  <c r="E182" i="19" a="1"/>
  <c r="E182" i="19" s="1"/>
  <c r="C182" i="19"/>
  <c r="B182" i="19" a="1"/>
  <c r="B182" i="19" s="1"/>
  <c r="F181" i="19" a="1"/>
  <c r="F181" i="19" s="1"/>
  <c r="E181" i="19" a="1"/>
  <c r="E181" i="19" s="1"/>
  <c r="C181" i="19"/>
  <c r="B181" i="19" a="1"/>
  <c r="B181" i="19" s="1"/>
  <c r="F180" i="19" a="1"/>
  <c r="F180" i="19" s="1"/>
  <c r="E180" i="19" a="1"/>
  <c r="E180" i="19" s="1"/>
  <c r="C180" i="19"/>
  <c r="B180" i="19" a="1"/>
  <c r="B180" i="19" s="1"/>
  <c r="F179" i="19" a="1"/>
  <c r="F179" i="19" s="1"/>
  <c r="E179" i="19" a="1"/>
  <c r="E179" i="19" s="1"/>
  <c r="C179" i="19"/>
  <c r="B179" i="19" a="1"/>
  <c r="B179" i="19" s="1"/>
  <c r="F178" i="19" a="1"/>
  <c r="F178" i="19" s="1"/>
  <c r="E178" i="19" a="1"/>
  <c r="E178" i="19" s="1"/>
  <c r="C178" i="19"/>
  <c r="B178" i="19" a="1"/>
  <c r="B178" i="19" s="1"/>
  <c r="F177" i="19" a="1"/>
  <c r="F177" i="19" s="1"/>
  <c r="E177" i="19" a="1"/>
  <c r="E177" i="19" s="1"/>
  <c r="C177" i="19"/>
  <c r="B177" i="19" a="1"/>
  <c r="B177" i="19" s="1"/>
  <c r="F176" i="19" a="1"/>
  <c r="F176" i="19" s="1"/>
  <c r="E176" i="19" a="1"/>
  <c r="E176" i="19" s="1"/>
  <c r="C176" i="19"/>
  <c r="B176" i="19" a="1"/>
  <c r="B176" i="19" s="1"/>
  <c r="F175" i="19" a="1"/>
  <c r="F175" i="19" s="1"/>
  <c r="E175" i="19" a="1"/>
  <c r="E175" i="19" s="1"/>
  <c r="C175" i="19"/>
  <c r="B175" i="19" a="1"/>
  <c r="B175" i="19" s="1"/>
  <c r="F174" i="19" a="1"/>
  <c r="F174" i="19" s="1"/>
  <c r="E174" i="19" a="1"/>
  <c r="E174" i="19" s="1"/>
  <c r="C174" i="19"/>
  <c r="B174" i="19" a="1"/>
  <c r="B174" i="19" s="1"/>
  <c r="F173" i="19" a="1"/>
  <c r="F173" i="19" s="1"/>
  <c r="E173" i="19" a="1"/>
  <c r="E173" i="19" s="1"/>
  <c r="C173" i="19"/>
  <c r="B173" i="19" a="1"/>
  <c r="B173" i="19" s="1"/>
  <c r="F172" i="19" a="1"/>
  <c r="F172" i="19" s="1"/>
  <c r="E172" i="19" a="1"/>
  <c r="E172" i="19" s="1"/>
  <c r="C172" i="19"/>
  <c r="B172" i="19" a="1"/>
  <c r="B172" i="19" s="1"/>
  <c r="F171" i="19" a="1"/>
  <c r="F171" i="19" s="1"/>
  <c r="E171" i="19" a="1"/>
  <c r="E171" i="19" s="1"/>
  <c r="C171" i="19"/>
  <c r="B171" i="19" a="1"/>
  <c r="B171" i="19" s="1"/>
  <c r="F170" i="19" a="1"/>
  <c r="F170" i="19" s="1"/>
  <c r="E170" i="19" a="1"/>
  <c r="E170" i="19" s="1"/>
  <c r="C170" i="19"/>
  <c r="B170" i="19" a="1"/>
  <c r="B170" i="19" s="1"/>
  <c r="F169" i="19" a="1"/>
  <c r="F169" i="19" s="1"/>
  <c r="E169" i="19" a="1"/>
  <c r="E169" i="19" s="1"/>
  <c r="C169" i="19"/>
  <c r="B169" i="19" a="1"/>
  <c r="B169" i="19" s="1"/>
  <c r="F168" i="19" a="1"/>
  <c r="F168" i="19" s="1"/>
  <c r="E168" i="19" a="1"/>
  <c r="E168" i="19" s="1"/>
  <c r="C168" i="19"/>
  <c r="B168" i="19" a="1"/>
  <c r="B168" i="19" s="1"/>
  <c r="F167" i="19" a="1"/>
  <c r="F167" i="19" s="1"/>
  <c r="E167" i="19" a="1"/>
  <c r="E167" i="19" s="1"/>
  <c r="C167" i="19"/>
  <c r="B167" i="19" a="1"/>
  <c r="B167" i="19" s="1"/>
  <c r="F166" i="19" a="1"/>
  <c r="F166" i="19" s="1"/>
  <c r="E166" i="19" a="1"/>
  <c r="E166" i="19" s="1"/>
  <c r="C166" i="19"/>
  <c r="B166" i="19" a="1"/>
  <c r="B166" i="19" s="1"/>
  <c r="F165" i="19" a="1"/>
  <c r="F165" i="19" s="1"/>
  <c r="E165" i="19" a="1"/>
  <c r="E165" i="19" s="1"/>
  <c r="C165" i="19"/>
  <c r="B165" i="19" a="1"/>
  <c r="B165" i="19" s="1"/>
  <c r="F164" i="19" a="1"/>
  <c r="F164" i="19" s="1"/>
  <c r="E164" i="19" a="1"/>
  <c r="E164" i="19" s="1"/>
  <c r="C164" i="19"/>
  <c r="B164" i="19" a="1"/>
  <c r="B164" i="19" s="1"/>
  <c r="F163" i="19" a="1"/>
  <c r="F163" i="19" s="1"/>
  <c r="E163" i="19" a="1"/>
  <c r="E163" i="19" s="1"/>
  <c r="C163" i="19"/>
  <c r="B163" i="19" a="1"/>
  <c r="B163" i="19" s="1"/>
  <c r="F162" i="19" a="1"/>
  <c r="F162" i="19" s="1"/>
  <c r="E162" i="19" a="1"/>
  <c r="E162" i="19" s="1"/>
  <c r="C162" i="19"/>
  <c r="B162" i="19" a="1"/>
  <c r="B162" i="19" s="1"/>
  <c r="F161" i="19" a="1"/>
  <c r="F161" i="19" s="1"/>
  <c r="E161" i="19" a="1"/>
  <c r="E161" i="19" s="1"/>
  <c r="C161" i="19"/>
  <c r="B161" i="19" a="1"/>
  <c r="B161" i="19" s="1"/>
  <c r="F160" i="19" a="1"/>
  <c r="F160" i="19" s="1"/>
  <c r="E160" i="19" a="1"/>
  <c r="E160" i="19" s="1"/>
  <c r="C160" i="19"/>
  <c r="B160" i="19" a="1"/>
  <c r="B160" i="19" s="1"/>
  <c r="F159" i="19" a="1"/>
  <c r="F159" i="19" s="1"/>
  <c r="E159" i="19" a="1"/>
  <c r="E159" i="19" s="1"/>
  <c r="C159" i="19"/>
  <c r="B159" i="19" a="1"/>
  <c r="B159" i="19" s="1"/>
  <c r="F158" i="19" a="1"/>
  <c r="F158" i="19" s="1"/>
  <c r="E158" i="19" a="1"/>
  <c r="E158" i="19" s="1"/>
  <c r="C158" i="19"/>
  <c r="B158" i="19" a="1"/>
  <c r="B158" i="19" s="1"/>
  <c r="F157" i="19" a="1"/>
  <c r="F157" i="19" s="1"/>
  <c r="E157" i="19" a="1"/>
  <c r="E157" i="19" s="1"/>
  <c r="C157" i="19"/>
  <c r="B157" i="19" a="1"/>
  <c r="B157" i="19" s="1"/>
  <c r="F156" i="19" a="1"/>
  <c r="F156" i="19" s="1"/>
  <c r="E156" i="19" a="1"/>
  <c r="E156" i="19" s="1"/>
  <c r="C156" i="19"/>
  <c r="B156" i="19" a="1"/>
  <c r="B156" i="19" s="1"/>
  <c r="F155" i="19" a="1"/>
  <c r="F155" i="19" s="1"/>
  <c r="E155" i="19" a="1"/>
  <c r="E155" i="19" s="1"/>
  <c r="C155" i="19"/>
  <c r="B155" i="19" a="1"/>
  <c r="B155" i="19" s="1"/>
  <c r="F154" i="19" a="1"/>
  <c r="F154" i="19" s="1"/>
  <c r="E154" i="19" a="1"/>
  <c r="E154" i="19" s="1"/>
  <c r="C154" i="19"/>
  <c r="B154" i="19" a="1"/>
  <c r="B154" i="19" s="1"/>
  <c r="F153" i="19" a="1"/>
  <c r="F153" i="19" s="1"/>
  <c r="E153" i="19" a="1"/>
  <c r="E153" i="19" s="1"/>
  <c r="C153" i="19"/>
  <c r="B153" i="19" a="1"/>
  <c r="B153" i="19" s="1"/>
  <c r="F152" i="19" a="1"/>
  <c r="F152" i="19" s="1"/>
  <c r="E152" i="19" a="1"/>
  <c r="E152" i="19" s="1"/>
  <c r="C152" i="19"/>
  <c r="B152" i="19" a="1"/>
  <c r="B152" i="19" s="1"/>
  <c r="F151" i="19" a="1"/>
  <c r="F151" i="19" s="1"/>
  <c r="E151" i="19" a="1"/>
  <c r="E151" i="19" s="1"/>
  <c r="C151" i="19"/>
  <c r="B151" i="19" a="1"/>
  <c r="B151" i="19" s="1"/>
  <c r="F150" i="19" a="1"/>
  <c r="F150" i="19" s="1"/>
  <c r="E150" i="19" a="1"/>
  <c r="E150" i="19" s="1"/>
  <c r="C150" i="19"/>
  <c r="B150" i="19" a="1"/>
  <c r="B150" i="19" s="1"/>
  <c r="F149" i="19" a="1"/>
  <c r="F149" i="19" s="1"/>
  <c r="E149" i="19" a="1"/>
  <c r="E149" i="19" s="1"/>
  <c r="C149" i="19"/>
  <c r="B149" i="19" a="1"/>
  <c r="B149" i="19" s="1"/>
  <c r="F148" i="19" a="1"/>
  <c r="F148" i="19" s="1"/>
  <c r="E148" i="19" a="1"/>
  <c r="E148" i="19" s="1"/>
  <c r="C148" i="19"/>
  <c r="B148" i="19" a="1"/>
  <c r="B148" i="19" s="1"/>
  <c r="F147" i="19" a="1"/>
  <c r="F147" i="19" s="1"/>
  <c r="E147" i="19" a="1"/>
  <c r="E147" i="19" s="1"/>
  <c r="C147" i="19"/>
  <c r="B147" i="19" a="1"/>
  <c r="B147" i="19" s="1"/>
  <c r="F146" i="19" a="1"/>
  <c r="F146" i="19" s="1"/>
  <c r="E146" i="19" a="1"/>
  <c r="E146" i="19" s="1"/>
  <c r="C146" i="19"/>
  <c r="B146" i="19" a="1"/>
  <c r="B146" i="19" s="1"/>
  <c r="F145" i="19" a="1"/>
  <c r="F145" i="19" s="1"/>
  <c r="E145" i="19" a="1"/>
  <c r="E145" i="19" s="1"/>
  <c r="C145" i="19"/>
  <c r="B145" i="19" a="1"/>
  <c r="B145" i="19" s="1"/>
  <c r="F144" i="19" a="1"/>
  <c r="F144" i="19" s="1"/>
  <c r="E144" i="19" a="1"/>
  <c r="E144" i="19" s="1"/>
  <c r="C144" i="19"/>
  <c r="B144" i="19" a="1"/>
  <c r="B144" i="19" s="1"/>
  <c r="F143" i="19" a="1"/>
  <c r="F143" i="19" s="1"/>
  <c r="E143" i="19" a="1"/>
  <c r="E143" i="19" s="1"/>
  <c r="C143" i="19"/>
  <c r="B143" i="19" a="1"/>
  <c r="B143" i="19" s="1"/>
  <c r="F142" i="19" a="1"/>
  <c r="F142" i="19" s="1"/>
  <c r="E142" i="19" a="1"/>
  <c r="E142" i="19" s="1"/>
  <c r="C142" i="19"/>
  <c r="B142" i="19" a="1"/>
  <c r="B142" i="19" s="1"/>
  <c r="F141" i="19" a="1"/>
  <c r="F141" i="19" s="1"/>
  <c r="E141" i="19" a="1"/>
  <c r="E141" i="19" s="1"/>
  <c r="C141" i="19"/>
  <c r="B141" i="19" a="1"/>
  <c r="B141" i="19" s="1"/>
  <c r="F140" i="19" a="1"/>
  <c r="F140" i="19" s="1"/>
  <c r="E140" i="19" a="1"/>
  <c r="E140" i="19" s="1"/>
  <c r="C140" i="19"/>
  <c r="B140" i="19" a="1"/>
  <c r="B140" i="19" s="1"/>
  <c r="F139" i="19" a="1"/>
  <c r="F139" i="19" s="1"/>
  <c r="E139" i="19" a="1"/>
  <c r="E139" i="19" s="1"/>
  <c r="C139" i="19"/>
  <c r="B139" i="19" a="1"/>
  <c r="B139" i="19" s="1"/>
  <c r="F138" i="19" a="1"/>
  <c r="F138" i="19" s="1"/>
  <c r="E138" i="19" a="1"/>
  <c r="E138" i="19" s="1"/>
  <c r="C138" i="19"/>
  <c r="B138" i="19" a="1"/>
  <c r="B138" i="19" s="1"/>
  <c r="F137" i="19" a="1"/>
  <c r="F137" i="19" s="1"/>
  <c r="E137" i="19" a="1"/>
  <c r="E137" i="19" s="1"/>
  <c r="C137" i="19"/>
  <c r="B137" i="19" a="1"/>
  <c r="B137" i="19" s="1"/>
  <c r="F136" i="19" a="1"/>
  <c r="F136" i="19" s="1"/>
  <c r="E136" i="19" a="1"/>
  <c r="E136" i="19" s="1"/>
  <c r="C136" i="19"/>
  <c r="B136" i="19" a="1"/>
  <c r="B136" i="19" s="1"/>
  <c r="F135" i="19" a="1"/>
  <c r="F135" i="19" s="1"/>
  <c r="E135" i="19" a="1"/>
  <c r="E135" i="19" s="1"/>
  <c r="C135" i="19"/>
  <c r="B135" i="19" a="1"/>
  <c r="B135" i="19" s="1"/>
  <c r="F134" i="19" a="1"/>
  <c r="F134" i="19" s="1"/>
  <c r="E134" i="19" a="1"/>
  <c r="E134" i="19" s="1"/>
  <c r="C134" i="19"/>
  <c r="B134" i="19" a="1"/>
  <c r="B134" i="19" s="1"/>
  <c r="F133" i="19" a="1"/>
  <c r="F133" i="19" s="1"/>
  <c r="E133" i="19" a="1"/>
  <c r="E133" i="19" s="1"/>
  <c r="C133" i="19"/>
  <c r="B133" i="19" a="1"/>
  <c r="B133" i="19" s="1"/>
  <c r="F132" i="19" a="1"/>
  <c r="F132" i="19" s="1"/>
  <c r="E132" i="19" a="1"/>
  <c r="E132" i="19" s="1"/>
  <c r="C132" i="19"/>
  <c r="B132" i="19" a="1"/>
  <c r="B132" i="19" s="1"/>
  <c r="F131" i="19" a="1"/>
  <c r="F131" i="19" s="1"/>
  <c r="E131" i="19" a="1"/>
  <c r="E131" i="19" s="1"/>
  <c r="C131" i="19"/>
  <c r="B131" i="19" a="1"/>
  <c r="B131" i="19" s="1"/>
  <c r="F130" i="19" a="1"/>
  <c r="F130" i="19" s="1"/>
  <c r="E130" i="19" a="1"/>
  <c r="E130" i="19" s="1"/>
  <c r="C130" i="19"/>
  <c r="B130" i="19" a="1"/>
  <c r="B130" i="19" s="1"/>
  <c r="F129" i="19" a="1"/>
  <c r="F129" i="19" s="1"/>
  <c r="E129" i="19" a="1"/>
  <c r="E129" i="19" s="1"/>
  <c r="C129" i="19"/>
  <c r="B129" i="19" a="1"/>
  <c r="B129" i="19" s="1"/>
  <c r="F128" i="19" a="1"/>
  <c r="F128" i="19" s="1"/>
  <c r="E128" i="19" a="1"/>
  <c r="E128" i="19" s="1"/>
  <c r="C128" i="19"/>
  <c r="B128" i="19" a="1"/>
  <c r="B128" i="19" s="1"/>
  <c r="F127" i="19" a="1"/>
  <c r="F127" i="19" s="1"/>
  <c r="E127" i="19" a="1"/>
  <c r="E127" i="19" s="1"/>
  <c r="C127" i="19"/>
  <c r="B127" i="19" a="1"/>
  <c r="B127" i="19" s="1"/>
  <c r="F126" i="19" a="1"/>
  <c r="F126" i="19" s="1"/>
  <c r="E126" i="19" a="1"/>
  <c r="E126" i="19" s="1"/>
  <c r="C126" i="19"/>
  <c r="B126" i="19" a="1"/>
  <c r="B126" i="19" s="1"/>
  <c r="F125" i="19" a="1"/>
  <c r="F125" i="19" s="1"/>
  <c r="E125" i="19" a="1"/>
  <c r="E125" i="19" s="1"/>
  <c r="C125" i="19"/>
  <c r="B125" i="19" a="1"/>
  <c r="B125" i="19" s="1"/>
  <c r="F124" i="19" a="1"/>
  <c r="F124" i="19" s="1"/>
  <c r="E124" i="19" a="1"/>
  <c r="E124" i="19" s="1"/>
  <c r="C124" i="19"/>
  <c r="B124" i="19" a="1"/>
  <c r="B124" i="19" s="1"/>
  <c r="F123" i="19" a="1"/>
  <c r="F123" i="19" s="1"/>
  <c r="E123" i="19" a="1"/>
  <c r="E123" i="19" s="1"/>
  <c r="C123" i="19"/>
  <c r="B123" i="19" a="1"/>
  <c r="B123" i="19" s="1"/>
  <c r="F122" i="19" a="1"/>
  <c r="F122" i="19" s="1"/>
  <c r="E122" i="19" a="1"/>
  <c r="E122" i="19" s="1"/>
  <c r="C122" i="19"/>
  <c r="B122" i="19" a="1"/>
  <c r="B122" i="19" s="1"/>
  <c r="F121" i="19" a="1"/>
  <c r="F121" i="19" s="1"/>
  <c r="E121" i="19" a="1"/>
  <c r="E121" i="19" s="1"/>
  <c r="C121" i="19"/>
  <c r="B121" i="19" a="1"/>
  <c r="B121" i="19" s="1"/>
  <c r="F120" i="19" a="1"/>
  <c r="F120" i="19" s="1"/>
  <c r="E120" i="19" a="1"/>
  <c r="E120" i="19" s="1"/>
  <c r="C120" i="19"/>
  <c r="B120" i="19" a="1"/>
  <c r="B120" i="19" s="1"/>
  <c r="F119" i="19" a="1"/>
  <c r="F119" i="19" s="1"/>
  <c r="E119" i="19" a="1"/>
  <c r="E119" i="19" s="1"/>
  <c r="C119" i="19"/>
  <c r="B119" i="19" a="1"/>
  <c r="B119" i="19" s="1"/>
  <c r="F118" i="19" a="1"/>
  <c r="F118" i="19" s="1"/>
  <c r="E118" i="19" a="1"/>
  <c r="E118" i="19" s="1"/>
  <c r="C118" i="19"/>
  <c r="B118" i="19" a="1"/>
  <c r="B118" i="19" s="1"/>
  <c r="F117" i="19" a="1"/>
  <c r="F117" i="19" s="1"/>
  <c r="E117" i="19" a="1"/>
  <c r="E117" i="19" s="1"/>
  <c r="C117" i="19"/>
  <c r="B117" i="19" a="1"/>
  <c r="B117" i="19" s="1"/>
  <c r="F116" i="19" a="1"/>
  <c r="F116" i="19" s="1"/>
  <c r="E116" i="19" a="1"/>
  <c r="E116" i="19" s="1"/>
  <c r="C116" i="19"/>
  <c r="B116" i="19" a="1"/>
  <c r="B116" i="19" s="1"/>
  <c r="F115" i="19" a="1"/>
  <c r="F115" i="19" s="1"/>
  <c r="E115" i="19" a="1"/>
  <c r="E115" i="19" s="1"/>
  <c r="C115" i="19"/>
  <c r="B115" i="19" a="1"/>
  <c r="B115" i="19" s="1"/>
  <c r="F114" i="19" a="1"/>
  <c r="F114" i="19" s="1"/>
  <c r="E114" i="19" a="1"/>
  <c r="E114" i="19" s="1"/>
  <c r="C114" i="19"/>
  <c r="B114" i="19" a="1"/>
  <c r="B114" i="19" s="1"/>
  <c r="F113" i="19" a="1"/>
  <c r="F113" i="19" s="1"/>
  <c r="E113" i="19" a="1"/>
  <c r="E113" i="19" s="1"/>
  <c r="C113" i="19"/>
  <c r="B113" i="19" a="1"/>
  <c r="B113" i="19" s="1"/>
  <c r="F112" i="19" a="1"/>
  <c r="F112" i="19" s="1"/>
  <c r="E112" i="19" a="1"/>
  <c r="E112" i="19" s="1"/>
  <c r="C112" i="19"/>
  <c r="B112" i="19" a="1"/>
  <c r="B112" i="19" s="1"/>
  <c r="F111" i="19" a="1"/>
  <c r="F111" i="19" s="1"/>
  <c r="E111" i="19" a="1"/>
  <c r="E111" i="19" s="1"/>
  <c r="C111" i="19"/>
  <c r="B111" i="19" a="1"/>
  <c r="B111" i="19" s="1"/>
  <c r="F110" i="19" a="1"/>
  <c r="F110" i="19" s="1"/>
  <c r="E110" i="19" a="1"/>
  <c r="E110" i="19" s="1"/>
  <c r="C110" i="19"/>
  <c r="B110" i="19" a="1"/>
  <c r="B110" i="19" s="1"/>
  <c r="F109" i="19" a="1"/>
  <c r="F109" i="19" s="1"/>
  <c r="E109" i="19" a="1"/>
  <c r="E109" i="19" s="1"/>
  <c r="C109" i="19"/>
  <c r="B109" i="19" a="1"/>
  <c r="B109" i="19" s="1"/>
  <c r="F108" i="19" a="1"/>
  <c r="F108" i="19" s="1"/>
  <c r="E108" i="19" a="1"/>
  <c r="E108" i="19" s="1"/>
  <c r="C108" i="19"/>
  <c r="B108" i="19" a="1"/>
  <c r="B108" i="19" s="1"/>
  <c r="F107" i="19" a="1"/>
  <c r="F107" i="19" s="1"/>
  <c r="E107" i="19" a="1"/>
  <c r="E107" i="19" s="1"/>
  <c r="C107" i="19"/>
  <c r="B107" i="19" a="1"/>
  <c r="B107" i="19" s="1"/>
  <c r="F106" i="19" a="1"/>
  <c r="F106" i="19" s="1"/>
  <c r="E106" i="19" a="1"/>
  <c r="E106" i="19" s="1"/>
  <c r="C106" i="19"/>
  <c r="B106" i="19" a="1"/>
  <c r="B106" i="19" s="1"/>
  <c r="F105" i="19" a="1"/>
  <c r="F105" i="19" s="1"/>
  <c r="E105" i="19" a="1"/>
  <c r="E105" i="19" s="1"/>
  <c r="C105" i="19"/>
  <c r="B105" i="19" a="1"/>
  <c r="B105" i="19" s="1"/>
  <c r="F104" i="19" a="1"/>
  <c r="F104" i="19" s="1"/>
  <c r="E104" i="19" a="1"/>
  <c r="E104" i="19" s="1"/>
  <c r="C104" i="19"/>
  <c r="B104" i="19" a="1"/>
  <c r="B104" i="19" s="1"/>
  <c r="F103" i="19" a="1"/>
  <c r="F103" i="19" s="1"/>
  <c r="E103" i="19" a="1"/>
  <c r="E103" i="19" s="1"/>
  <c r="C103" i="19"/>
  <c r="B103" i="19" a="1"/>
  <c r="B103" i="19" s="1"/>
  <c r="F102" i="19" a="1"/>
  <c r="F102" i="19" s="1"/>
  <c r="E102" i="19" a="1"/>
  <c r="E102" i="19" s="1"/>
  <c r="C102" i="19"/>
  <c r="B102" i="19" a="1"/>
  <c r="B102" i="19" s="1"/>
  <c r="F101" i="19" a="1"/>
  <c r="F101" i="19" s="1"/>
  <c r="E101" i="19" a="1"/>
  <c r="E101" i="19" s="1"/>
  <c r="C101" i="19"/>
  <c r="B101" i="19" a="1"/>
  <c r="B101" i="19" s="1"/>
  <c r="F100" i="19" a="1"/>
  <c r="F100" i="19" s="1"/>
  <c r="E100" i="19" a="1"/>
  <c r="E100" i="19" s="1"/>
  <c r="C100" i="19"/>
  <c r="B100" i="19" a="1"/>
  <c r="B100" i="19" s="1"/>
  <c r="F99" i="19" a="1"/>
  <c r="F99" i="19" s="1"/>
  <c r="E99" i="19" a="1"/>
  <c r="E99" i="19" s="1"/>
  <c r="C99" i="19"/>
  <c r="B99" i="19" a="1"/>
  <c r="B99" i="19" s="1"/>
  <c r="F98" i="19" a="1"/>
  <c r="F98" i="19" s="1"/>
  <c r="E98" i="19" a="1"/>
  <c r="E98" i="19" s="1"/>
  <c r="C98" i="19"/>
  <c r="B98" i="19" a="1"/>
  <c r="B98" i="19" s="1"/>
  <c r="F97" i="19" a="1"/>
  <c r="F97" i="19" s="1"/>
  <c r="E97" i="19" a="1"/>
  <c r="E97" i="19" s="1"/>
  <c r="C97" i="19"/>
  <c r="B97" i="19" a="1"/>
  <c r="B97" i="19" s="1"/>
  <c r="F96" i="19" a="1"/>
  <c r="F96" i="19" s="1"/>
  <c r="E96" i="19" a="1"/>
  <c r="E96" i="19" s="1"/>
  <c r="C96" i="19"/>
  <c r="B96" i="19" a="1"/>
  <c r="B96" i="19" s="1"/>
  <c r="F95" i="19" a="1"/>
  <c r="F95" i="19" s="1"/>
  <c r="E95" i="19" a="1"/>
  <c r="E95" i="19" s="1"/>
  <c r="C95" i="19"/>
  <c r="B95" i="19" a="1"/>
  <c r="B95" i="19" s="1"/>
  <c r="F94" i="19" a="1"/>
  <c r="F94" i="19" s="1"/>
  <c r="E94" i="19" a="1"/>
  <c r="E94" i="19" s="1"/>
  <c r="C94" i="19"/>
  <c r="B94" i="19" a="1"/>
  <c r="B94" i="19" s="1"/>
  <c r="F93" i="19" a="1"/>
  <c r="F93" i="19" s="1"/>
  <c r="E93" i="19" a="1"/>
  <c r="E93" i="19" s="1"/>
  <c r="C93" i="19"/>
  <c r="B93" i="19" a="1"/>
  <c r="B93" i="19" s="1"/>
  <c r="F92" i="19" a="1"/>
  <c r="F92" i="19" s="1"/>
  <c r="E92" i="19" a="1"/>
  <c r="E92" i="19" s="1"/>
  <c r="C92" i="19"/>
  <c r="B92" i="19" a="1"/>
  <c r="B92" i="19" s="1"/>
  <c r="F91" i="19" a="1"/>
  <c r="F91" i="19" s="1"/>
  <c r="E91" i="19" a="1"/>
  <c r="E91" i="19" s="1"/>
  <c r="C91" i="19"/>
  <c r="B91" i="19" a="1"/>
  <c r="B91" i="19" s="1"/>
  <c r="F90" i="19" a="1"/>
  <c r="F90" i="19" s="1"/>
  <c r="E90" i="19" a="1"/>
  <c r="E90" i="19" s="1"/>
  <c r="C90" i="19"/>
  <c r="B90" i="19" a="1"/>
  <c r="B90" i="19" s="1"/>
  <c r="F89" i="19" a="1"/>
  <c r="F89" i="19" s="1"/>
  <c r="E89" i="19" a="1"/>
  <c r="E89" i="19" s="1"/>
  <c r="C89" i="19"/>
  <c r="B89" i="19" a="1"/>
  <c r="B89" i="19" s="1"/>
  <c r="F88" i="19" a="1"/>
  <c r="F88" i="19" s="1"/>
  <c r="E88" i="19" a="1"/>
  <c r="E88" i="19" s="1"/>
  <c r="C88" i="19"/>
  <c r="B88" i="19" a="1"/>
  <c r="B88" i="19" s="1"/>
  <c r="F87" i="19" a="1"/>
  <c r="F87" i="19" s="1"/>
  <c r="E87" i="19" a="1"/>
  <c r="E87" i="19" s="1"/>
  <c r="C87" i="19"/>
  <c r="B87" i="19" a="1"/>
  <c r="B87" i="19" s="1"/>
  <c r="F86" i="19" a="1"/>
  <c r="F86" i="19" s="1"/>
  <c r="E86" i="19" a="1"/>
  <c r="E86" i="19" s="1"/>
  <c r="C86" i="19"/>
  <c r="B86" i="19" a="1"/>
  <c r="B86" i="19" s="1"/>
  <c r="F85" i="19" a="1"/>
  <c r="F85" i="19" s="1"/>
  <c r="E85" i="19" a="1"/>
  <c r="E85" i="19" s="1"/>
  <c r="C85" i="19"/>
  <c r="B85" i="19" a="1"/>
  <c r="B85" i="19" s="1"/>
  <c r="F84" i="19" a="1"/>
  <c r="F84" i="19" s="1"/>
  <c r="E84" i="19" a="1"/>
  <c r="E84" i="19" s="1"/>
  <c r="C84" i="19"/>
  <c r="B84" i="19" a="1"/>
  <c r="B84" i="19" s="1"/>
  <c r="F83" i="19" a="1"/>
  <c r="F83" i="19" s="1"/>
  <c r="E83" i="19" a="1"/>
  <c r="E83" i="19" s="1"/>
  <c r="C83" i="19"/>
  <c r="B83" i="19" a="1"/>
  <c r="B83" i="19" s="1"/>
  <c r="F82" i="19" a="1"/>
  <c r="F82" i="19" s="1"/>
  <c r="E82" i="19" a="1"/>
  <c r="E82" i="19" s="1"/>
  <c r="C82" i="19"/>
  <c r="B82" i="19" a="1"/>
  <c r="B82" i="19" s="1"/>
  <c r="F81" i="19" a="1"/>
  <c r="F81" i="19" s="1"/>
  <c r="E81" i="19" a="1"/>
  <c r="E81" i="19" s="1"/>
  <c r="C81" i="19"/>
  <c r="B81" i="19" a="1"/>
  <c r="B81" i="19" s="1"/>
  <c r="F80" i="19" a="1"/>
  <c r="F80" i="19" s="1"/>
  <c r="E80" i="19" a="1"/>
  <c r="E80" i="19" s="1"/>
  <c r="C80" i="19"/>
  <c r="B80" i="19" a="1"/>
  <c r="B80" i="19" s="1"/>
  <c r="F79" i="19" a="1"/>
  <c r="F79" i="19" s="1"/>
  <c r="E79" i="19" a="1"/>
  <c r="E79" i="19" s="1"/>
  <c r="C79" i="19"/>
  <c r="B79" i="19" a="1"/>
  <c r="B79" i="19" s="1"/>
  <c r="F78" i="19" a="1"/>
  <c r="F78" i="19" s="1"/>
  <c r="E78" i="19" a="1"/>
  <c r="E78" i="19" s="1"/>
  <c r="C78" i="19"/>
  <c r="B78" i="19" a="1"/>
  <c r="B78" i="19" s="1"/>
  <c r="F77" i="19" a="1"/>
  <c r="F77" i="19" s="1"/>
  <c r="E77" i="19" a="1"/>
  <c r="E77" i="19" s="1"/>
  <c r="C77" i="19"/>
  <c r="B77" i="19" a="1"/>
  <c r="B77" i="19" s="1"/>
  <c r="F76" i="19" a="1"/>
  <c r="F76" i="19" s="1"/>
  <c r="E76" i="19" a="1"/>
  <c r="E76" i="19" s="1"/>
  <c r="C76" i="19"/>
  <c r="B76" i="19" a="1"/>
  <c r="B76" i="19" s="1"/>
  <c r="F75" i="19" a="1"/>
  <c r="F75" i="19" s="1"/>
  <c r="E75" i="19" a="1"/>
  <c r="E75" i="19" s="1"/>
  <c r="C75" i="19"/>
  <c r="B75" i="19" a="1"/>
  <c r="B75" i="19" s="1"/>
  <c r="F74" i="19" a="1"/>
  <c r="F74" i="19" s="1"/>
  <c r="E74" i="19" a="1"/>
  <c r="E74" i="19" s="1"/>
  <c r="C74" i="19"/>
  <c r="B74" i="19" a="1"/>
  <c r="B74" i="19" s="1"/>
  <c r="F73" i="19" a="1"/>
  <c r="F73" i="19" s="1"/>
  <c r="E73" i="19" a="1"/>
  <c r="E73" i="19" s="1"/>
  <c r="C73" i="19"/>
  <c r="B73" i="19" a="1"/>
  <c r="B73" i="19" s="1"/>
  <c r="F72" i="19" a="1"/>
  <c r="F72" i="19" s="1"/>
  <c r="E72" i="19" a="1"/>
  <c r="E72" i="19" s="1"/>
  <c r="C72" i="19"/>
  <c r="B72" i="19" a="1"/>
  <c r="B72" i="19" s="1"/>
  <c r="F71" i="19" a="1"/>
  <c r="F71" i="19" s="1"/>
  <c r="E71" i="19" a="1"/>
  <c r="E71" i="19" s="1"/>
  <c r="C71" i="19"/>
  <c r="B71" i="19" a="1"/>
  <c r="B71" i="19" s="1"/>
  <c r="F70" i="19" a="1"/>
  <c r="F70" i="19" s="1"/>
  <c r="E70" i="19" a="1"/>
  <c r="E70" i="19" s="1"/>
  <c r="C70" i="19"/>
  <c r="B70" i="19" a="1"/>
  <c r="B70" i="19" s="1"/>
  <c r="F69" i="19" a="1"/>
  <c r="F69" i="19" s="1"/>
  <c r="E69" i="19" a="1"/>
  <c r="E69" i="19" s="1"/>
  <c r="C69" i="19"/>
  <c r="B69" i="19" a="1"/>
  <c r="B69" i="19" s="1"/>
  <c r="F68" i="19" a="1"/>
  <c r="F68" i="19" s="1"/>
  <c r="E68" i="19" a="1"/>
  <c r="E68" i="19" s="1"/>
  <c r="C68" i="19"/>
  <c r="B68" i="19" a="1"/>
  <c r="B68" i="19" s="1"/>
  <c r="F67" i="19" a="1"/>
  <c r="F67" i="19" s="1"/>
  <c r="E67" i="19" a="1"/>
  <c r="E67" i="19" s="1"/>
  <c r="C67" i="19"/>
  <c r="B67" i="19" a="1"/>
  <c r="B67" i="19" s="1"/>
  <c r="F66" i="19" a="1"/>
  <c r="F66" i="19" s="1"/>
  <c r="E66" i="19" a="1"/>
  <c r="E66" i="19" s="1"/>
  <c r="C66" i="19"/>
  <c r="B66" i="19" a="1"/>
  <c r="B66" i="19" s="1"/>
  <c r="F65" i="19" a="1"/>
  <c r="F65" i="19" s="1"/>
  <c r="E65" i="19" a="1"/>
  <c r="E65" i="19" s="1"/>
  <c r="C65" i="19"/>
  <c r="B65" i="19" a="1"/>
  <c r="B65" i="19" s="1"/>
  <c r="F64" i="19" a="1"/>
  <c r="F64" i="19" s="1"/>
  <c r="E64" i="19" a="1"/>
  <c r="E64" i="19" s="1"/>
  <c r="C64" i="19"/>
  <c r="B64" i="19" a="1"/>
  <c r="B64" i="19" s="1"/>
  <c r="F63" i="19" a="1"/>
  <c r="F63" i="19" s="1"/>
  <c r="E63" i="19" a="1"/>
  <c r="E63" i="19" s="1"/>
  <c r="C63" i="19"/>
  <c r="B63" i="19" a="1"/>
  <c r="B63" i="19" s="1"/>
  <c r="F62" i="19" a="1"/>
  <c r="F62" i="19" s="1"/>
  <c r="E62" i="19" a="1"/>
  <c r="E62" i="19" s="1"/>
  <c r="C62" i="19"/>
  <c r="B62" i="19" a="1"/>
  <c r="B62" i="19" s="1"/>
  <c r="F61" i="19" a="1"/>
  <c r="F61" i="19" s="1"/>
  <c r="E61" i="19" a="1"/>
  <c r="E61" i="19" s="1"/>
  <c r="C61" i="19"/>
  <c r="B61" i="19" a="1"/>
  <c r="B61" i="19" s="1"/>
  <c r="F60" i="19" a="1"/>
  <c r="F60" i="19" s="1"/>
  <c r="E60" i="19" a="1"/>
  <c r="E60" i="19" s="1"/>
  <c r="C60" i="19"/>
  <c r="B60" i="19" a="1"/>
  <c r="B60" i="19" s="1"/>
  <c r="F59" i="19" a="1"/>
  <c r="F59" i="19" s="1"/>
  <c r="E59" i="19" a="1"/>
  <c r="E59" i="19" s="1"/>
  <c r="C59" i="19"/>
  <c r="B59" i="19" a="1"/>
  <c r="B59" i="19" s="1"/>
  <c r="F58" i="19" a="1"/>
  <c r="F58" i="19" s="1"/>
  <c r="E58" i="19" a="1"/>
  <c r="E58" i="19" s="1"/>
  <c r="C58" i="19"/>
  <c r="B58" i="19" a="1"/>
  <c r="B58" i="19" s="1"/>
  <c r="F57" i="19" a="1"/>
  <c r="F57" i="19" s="1"/>
  <c r="E57" i="19" a="1"/>
  <c r="E57" i="19" s="1"/>
  <c r="C57" i="19"/>
  <c r="B57" i="19" a="1"/>
  <c r="B57" i="19" s="1"/>
  <c r="F56" i="19" a="1"/>
  <c r="F56" i="19" s="1"/>
  <c r="E56" i="19" a="1"/>
  <c r="E56" i="19" s="1"/>
  <c r="C56" i="19"/>
  <c r="B56" i="19" a="1"/>
  <c r="B56" i="19" s="1"/>
  <c r="F55" i="19" a="1"/>
  <c r="F55" i="19" s="1"/>
  <c r="E55" i="19" a="1"/>
  <c r="E55" i="19" s="1"/>
  <c r="C55" i="19"/>
  <c r="B55" i="19" a="1"/>
  <c r="B55" i="19" s="1"/>
  <c r="F54" i="19" a="1"/>
  <c r="F54" i="19" s="1"/>
  <c r="E54" i="19" a="1"/>
  <c r="E54" i="19" s="1"/>
  <c r="C54" i="19"/>
  <c r="B54" i="19" a="1"/>
  <c r="B54" i="19" s="1"/>
  <c r="F53" i="19" a="1"/>
  <c r="F53" i="19" s="1"/>
  <c r="E53" i="19" a="1"/>
  <c r="E53" i="19" s="1"/>
  <c r="C53" i="19"/>
  <c r="B53" i="19" a="1"/>
  <c r="B53" i="19" s="1"/>
  <c r="F52" i="19" a="1"/>
  <c r="F52" i="19" s="1"/>
  <c r="E52" i="19" a="1"/>
  <c r="E52" i="19" s="1"/>
  <c r="C52" i="19"/>
  <c r="B52" i="19" a="1"/>
  <c r="B52" i="19" s="1"/>
  <c r="F51" i="19" a="1"/>
  <c r="F51" i="19" s="1"/>
  <c r="E51" i="19" a="1"/>
  <c r="E51" i="19" s="1"/>
  <c r="C51" i="19"/>
  <c r="B51" i="19" a="1"/>
  <c r="B51" i="19" s="1"/>
  <c r="F50" i="19" a="1"/>
  <c r="F50" i="19" s="1"/>
  <c r="E50" i="19" a="1"/>
  <c r="E50" i="19" s="1"/>
  <c r="C50" i="19"/>
  <c r="B50" i="19" a="1"/>
  <c r="B50" i="19" s="1"/>
  <c r="F49" i="19" a="1"/>
  <c r="F49" i="19" s="1"/>
  <c r="E49" i="19" a="1"/>
  <c r="E49" i="19" s="1"/>
  <c r="C49" i="19"/>
  <c r="B49" i="19" a="1"/>
  <c r="B49" i="19" s="1"/>
  <c r="F48" i="19" a="1"/>
  <c r="F48" i="19" s="1"/>
  <c r="E48" i="19" a="1"/>
  <c r="E48" i="19" s="1"/>
  <c r="C48" i="19"/>
  <c r="B48" i="19" a="1"/>
  <c r="B48" i="19" s="1"/>
  <c r="F47" i="19" a="1"/>
  <c r="F47" i="19" s="1"/>
  <c r="E47" i="19" a="1"/>
  <c r="E47" i="19" s="1"/>
  <c r="C47" i="19"/>
  <c r="B47" i="19" a="1"/>
  <c r="B47" i="19" s="1"/>
  <c r="F46" i="19" a="1"/>
  <c r="F46" i="19" s="1"/>
  <c r="E46" i="19" a="1"/>
  <c r="E46" i="19" s="1"/>
  <c r="C46" i="19"/>
  <c r="B46" i="19" a="1"/>
  <c r="B46" i="19" s="1"/>
  <c r="F45" i="19" a="1"/>
  <c r="F45" i="19" s="1"/>
  <c r="E45" i="19" a="1"/>
  <c r="E45" i="19" s="1"/>
  <c r="C45" i="19"/>
  <c r="B45" i="19" a="1"/>
  <c r="B45" i="19" s="1"/>
  <c r="F44" i="19" a="1"/>
  <c r="F44" i="19" s="1"/>
  <c r="E44" i="19" a="1"/>
  <c r="E44" i="19" s="1"/>
  <c r="C44" i="19"/>
  <c r="B44" i="19" a="1"/>
  <c r="B44" i="19" s="1"/>
  <c r="F43" i="19" a="1"/>
  <c r="F43" i="19" s="1"/>
  <c r="E43" i="19" a="1"/>
  <c r="E43" i="19" s="1"/>
  <c r="C43" i="19"/>
  <c r="B43" i="19" a="1"/>
  <c r="B43" i="19" s="1"/>
  <c r="F42" i="19" a="1"/>
  <c r="F42" i="19" s="1"/>
  <c r="E42" i="19" a="1"/>
  <c r="E42" i="19" s="1"/>
  <c r="C42" i="19"/>
  <c r="B42" i="19" a="1"/>
  <c r="B42" i="19" s="1"/>
  <c r="F41" i="19" a="1"/>
  <c r="F41" i="19" s="1"/>
  <c r="E41" i="19" a="1"/>
  <c r="E41" i="19" s="1"/>
  <c r="C41" i="19"/>
  <c r="B41" i="19" a="1"/>
  <c r="B41" i="19" s="1"/>
  <c r="F40" i="19" a="1"/>
  <c r="F40" i="19" s="1"/>
  <c r="E40" i="19" a="1"/>
  <c r="E40" i="19" s="1"/>
  <c r="C40" i="19"/>
  <c r="B40" i="19" a="1"/>
  <c r="B40" i="19" s="1"/>
  <c r="F39" i="19" a="1"/>
  <c r="F39" i="19" s="1"/>
  <c r="E39" i="19" a="1"/>
  <c r="E39" i="19" s="1"/>
  <c r="C39" i="19"/>
  <c r="B39" i="19" a="1"/>
  <c r="B39" i="19" s="1"/>
  <c r="F38" i="19" a="1"/>
  <c r="F38" i="19" s="1"/>
  <c r="E38" i="19" a="1"/>
  <c r="E38" i="19" s="1"/>
  <c r="C38" i="19"/>
  <c r="B38" i="19" a="1"/>
  <c r="B38" i="19" s="1"/>
  <c r="F37" i="19" a="1"/>
  <c r="F37" i="19" s="1"/>
  <c r="E37" i="19" a="1"/>
  <c r="E37" i="19" s="1"/>
  <c r="C37" i="19"/>
  <c r="B37" i="19" a="1"/>
  <c r="B37" i="19" s="1"/>
  <c r="F36" i="19" a="1"/>
  <c r="F36" i="19" s="1"/>
  <c r="E36" i="19" a="1"/>
  <c r="E36" i="19" s="1"/>
  <c r="C36" i="19"/>
  <c r="B36" i="19" a="1"/>
  <c r="B36" i="19" s="1"/>
  <c r="F35" i="19" a="1"/>
  <c r="F35" i="19" s="1"/>
  <c r="E35" i="19" a="1"/>
  <c r="E35" i="19" s="1"/>
  <c r="C35" i="19"/>
  <c r="B35" i="19" a="1"/>
  <c r="B35" i="19" s="1"/>
  <c r="F34" i="19" a="1"/>
  <c r="F34" i="19" s="1"/>
  <c r="E34" i="19" a="1"/>
  <c r="E34" i="19" s="1"/>
  <c r="C34" i="19"/>
  <c r="B34" i="19" a="1"/>
  <c r="B34" i="19" s="1"/>
  <c r="F33" i="19" a="1"/>
  <c r="F33" i="19" s="1"/>
  <c r="E33" i="19" a="1"/>
  <c r="E33" i="19" s="1"/>
  <c r="C33" i="19"/>
  <c r="B33" i="19" a="1"/>
  <c r="B33" i="19" s="1"/>
  <c r="F32" i="19" a="1"/>
  <c r="F32" i="19" s="1"/>
  <c r="E32" i="19" a="1"/>
  <c r="E32" i="19" s="1"/>
  <c r="C32" i="19"/>
  <c r="B32" i="19" a="1"/>
  <c r="B32" i="19" s="1"/>
  <c r="F31" i="19" a="1"/>
  <c r="F31" i="19" s="1"/>
  <c r="E31" i="19" a="1"/>
  <c r="E31" i="19" s="1"/>
  <c r="C31" i="19"/>
  <c r="B31" i="19" a="1"/>
  <c r="B31" i="19" s="1"/>
  <c r="F30" i="19" a="1"/>
  <c r="F30" i="19" s="1"/>
  <c r="E30" i="19" a="1"/>
  <c r="E30" i="19" s="1"/>
  <c r="C30" i="19"/>
  <c r="B30" i="19" a="1"/>
  <c r="B30" i="19" s="1"/>
  <c r="F29" i="19" a="1"/>
  <c r="F29" i="19" s="1"/>
  <c r="E29" i="19" a="1"/>
  <c r="E29" i="19" s="1"/>
  <c r="C29" i="19"/>
  <c r="B29" i="19" a="1"/>
  <c r="B29" i="19" s="1"/>
  <c r="F28" i="19" a="1"/>
  <c r="F28" i="19" s="1"/>
  <c r="E28" i="19" a="1"/>
  <c r="E28" i="19" s="1"/>
  <c r="C28" i="19"/>
  <c r="B28" i="19" a="1"/>
  <c r="B28" i="19" s="1"/>
  <c r="F27" i="19" a="1"/>
  <c r="F27" i="19" s="1"/>
  <c r="E27" i="19" a="1"/>
  <c r="E27" i="19" s="1"/>
  <c r="C27" i="19"/>
  <c r="B27" i="19" a="1"/>
  <c r="B27" i="19" s="1"/>
  <c r="F26" i="19" a="1"/>
  <c r="F26" i="19" s="1"/>
  <c r="E26" i="19" a="1"/>
  <c r="E26" i="19" s="1"/>
  <c r="C26" i="19"/>
  <c r="B26" i="19" a="1"/>
  <c r="B26" i="19" s="1"/>
  <c r="F25" i="19" a="1"/>
  <c r="F25" i="19" s="1"/>
  <c r="E25" i="19" a="1"/>
  <c r="E25" i="19" s="1"/>
  <c r="C25" i="19"/>
  <c r="B25" i="19" a="1"/>
  <c r="B25" i="19" s="1"/>
  <c r="F24" i="19" a="1"/>
  <c r="F24" i="19" s="1"/>
  <c r="E24" i="19" a="1"/>
  <c r="E24" i="19" s="1"/>
  <c r="C24" i="19"/>
  <c r="B24" i="19" a="1"/>
  <c r="B24" i="19" s="1"/>
  <c r="F23" i="19" a="1"/>
  <c r="F23" i="19" s="1"/>
  <c r="E23" i="19" a="1"/>
  <c r="E23" i="19" s="1"/>
  <c r="C23" i="19"/>
  <c r="B23" i="19" a="1"/>
  <c r="B23" i="19" s="1"/>
  <c r="C22" i="19"/>
  <c r="F21" i="19" a="1"/>
  <c r="F21" i="19" s="1"/>
  <c r="E21" i="19" a="1"/>
  <c r="E21" i="19" s="1"/>
  <c r="B21" i="19" a="1"/>
  <c r="B21" i="19" s="1"/>
  <c r="F20" i="19" a="1"/>
  <c r="F20" i="19" s="1"/>
  <c r="E20" i="19" a="1"/>
  <c r="E20" i="19" s="1"/>
  <c r="C20" i="19"/>
  <c r="C21" i="19" s="1"/>
  <c r="B20" i="19" a="1"/>
  <c r="B20" i="19" s="1"/>
  <c r="F19" i="19" a="1"/>
  <c r="F19" i="19" s="1"/>
  <c r="E19" i="19" a="1"/>
  <c r="E19" i="19" s="1"/>
  <c r="B19" i="19" a="1"/>
  <c r="B19" i="19" s="1"/>
  <c r="F18" i="19" a="1"/>
  <c r="F18" i="19" s="1"/>
  <c r="E18" i="19" a="1"/>
  <c r="E18" i="19" s="1"/>
  <c r="C18" i="19"/>
  <c r="C19" i="19" s="1"/>
  <c r="B18" i="19" a="1"/>
  <c r="B18" i="19" s="1"/>
  <c r="F17" i="19" a="1"/>
  <c r="F17" i="19" s="1"/>
  <c r="E17" i="19" a="1"/>
  <c r="E17" i="19" s="1"/>
  <c r="C17" i="19"/>
  <c r="B17" i="19" a="1"/>
  <c r="B17" i="19" s="1"/>
  <c r="F16" i="19" a="1"/>
  <c r="F16" i="19" s="1"/>
  <c r="E16" i="19" a="1"/>
  <c r="E16" i="19" s="1"/>
  <c r="C16" i="19"/>
  <c r="B16" i="19" a="1"/>
  <c r="B16" i="19" s="1"/>
  <c r="F15" i="19" a="1"/>
  <c r="F15" i="19" s="1"/>
  <c r="E15" i="19" a="1"/>
  <c r="E15" i="19" s="1"/>
  <c r="C15" i="19"/>
  <c r="B15" i="19" a="1"/>
  <c r="B15" i="19" s="1"/>
  <c r="F14" i="19" a="1"/>
  <c r="F14" i="19" s="1"/>
  <c r="E14" i="19" a="1"/>
  <c r="E14" i="19" s="1"/>
  <c r="B14" i="19" a="1"/>
  <c r="B14" i="19" s="1"/>
  <c r="F13" i="19" a="1"/>
  <c r="F13" i="19" s="1"/>
  <c r="E13" i="19" a="1"/>
  <c r="E13" i="19" s="1"/>
  <c r="B13" i="19" a="1"/>
  <c r="B13" i="19" s="1"/>
  <c r="F12" i="19" a="1"/>
  <c r="F12" i="19" s="1"/>
  <c r="E12" i="19" a="1"/>
  <c r="E12" i="19" s="1"/>
  <c r="C12" i="19"/>
  <c r="C13" i="19" s="1"/>
  <c r="C14" i="19" s="1"/>
  <c r="B12" i="19" a="1"/>
  <c r="B12" i="19" s="1"/>
  <c r="F11" i="19" a="1"/>
  <c r="F11" i="19" s="1"/>
  <c r="E11" i="19" a="1"/>
  <c r="E11" i="19" s="1"/>
  <c r="B11" i="19" a="1"/>
  <c r="B11" i="19" s="1"/>
  <c r="F10" i="19" a="1"/>
  <c r="F10" i="19" s="1"/>
  <c r="E10" i="19" a="1"/>
  <c r="E10" i="19" s="1"/>
  <c r="C10" i="19"/>
  <c r="C11" i="19" s="1"/>
  <c r="B10" i="19" a="1"/>
  <c r="B10" i="19" s="1"/>
  <c r="F9" i="19" a="1"/>
  <c r="F9" i="19" s="1"/>
  <c r="E9" i="19" a="1"/>
  <c r="E9" i="19" s="1"/>
  <c r="C9" i="19"/>
  <c r="B9" i="19" a="1"/>
  <c r="B9" i="19" s="1"/>
  <c r="F8" i="19" a="1"/>
  <c r="F8" i="19" s="1"/>
  <c r="E8" i="19" a="1"/>
  <c r="E8" i="19" s="1"/>
  <c r="B8" i="19" a="1"/>
  <c r="B8" i="19" s="1"/>
  <c r="F7" i="19" a="1"/>
  <c r="F7" i="19" s="1"/>
  <c r="E7" i="19" a="1"/>
  <c r="E7" i="19" s="1"/>
  <c r="B7" i="19" a="1"/>
  <c r="B7" i="19" s="1"/>
  <c r="F6" i="19" a="1"/>
  <c r="F6" i="19" s="1"/>
  <c r="E6" i="19" a="1"/>
  <c r="E6" i="19" s="1"/>
  <c r="C6" i="19"/>
  <c r="C7" i="19" s="1"/>
  <c r="C8" i="19" s="1"/>
  <c r="B6" i="19" a="1"/>
  <c r="B6" i="19" s="1"/>
  <c r="C4" i="19"/>
  <c r="C5" i="19" s="1"/>
  <c r="C3" i="19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18" i="2"/>
  <c r="C17" i="2"/>
  <c r="C15" i="2"/>
  <c r="C16" i="2" s="1"/>
  <c r="C12" i="2"/>
  <c r="C13" i="2" s="1"/>
  <c r="C14" i="2" s="1"/>
  <c r="C9" i="2"/>
  <c r="C10" i="2" s="1"/>
  <c r="C11" i="2" s="1"/>
  <c r="C6" i="2"/>
  <c r="C7" i="2" s="1"/>
  <c r="C8" i="2" s="1"/>
  <c r="C4" i="2"/>
  <c r="C5" i="2" s="1"/>
  <c r="C3" i="2"/>
  <c r="F310" i="2" a="1"/>
  <c r="F310" i="2" s="1"/>
  <c r="F309" i="2" a="1"/>
  <c r="F309" i="2" s="1"/>
  <c r="F308" i="2" a="1"/>
  <c r="F308" i="2" s="1"/>
  <c r="F307" i="2" a="1"/>
  <c r="F307" i="2" s="1"/>
  <c r="F306" i="2" a="1"/>
  <c r="F306" i="2" s="1"/>
  <c r="F305" i="2" a="1"/>
  <c r="F305" i="2" s="1"/>
  <c r="F304" i="2" a="1"/>
  <c r="F304" i="2" s="1"/>
  <c r="F303" i="2" a="1"/>
  <c r="F303" i="2" s="1"/>
  <c r="F302" i="2" a="1"/>
  <c r="F302" i="2" s="1"/>
  <c r="F301" i="2" a="1"/>
  <c r="F301" i="2" s="1"/>
  <c r="F300" i="2" a="1"/>
  <c r="F300" i="2" s="1"/>
  <c r="F299" i="2" a="1"/>
  <c r="F299" i="2" s="1"/>
  <c r="F298" i="2" a="1"/>
  <c r="F298" i="2" s="1"/>
  <c r="F297" i="2" a="1"/>
  <c r="F297" i="2" s="1"/>
  <c r="F296" i="2" a="1"/>
  <c r="F296" i="2" s="1"/>
  <c r="F295" i="2" a="1"/>
  <c r="F295" i="2" s="1"/>
  <c r="F294" i="2" a="1"/>
  <c r="F294" i="2" s="1"/>
  <c r="F293" i="2" a="1"/>
  <c r="F293" i="2" s="1"/>
  <c r="F292" i="2" a="1"/>
  <c r="F292" i="2" s="1"/>
  <c r="F291" i="2" a="1"/>
  <c r="F291" i="2" s="1"/>
  <c r="F290" i="2" a="1"/>
  <c r="F290" i="2" s="1"/>
  <c r="F289" i="2" a="1"/>
  <c r="F289" i="2" s="1"/>
  <c r="F288" i="2" a="1"/>
  <c r="F288" i="2" s="1"/>
  <c r="F287" i="2" a="1"/>
  <c r="F287" i="2" s="1"/>
  <c r="F286" i="2" a="1"/>
  <c r="F286" i="2" s="1"/>
  <c r="F285" i="2" a="1"/>
  <c r="F285" i="2" s="1"/>
  <c r="F284" i="2" a="1"/>
  <c r="F284" i="2" s="1"/>
  <c r="F283" i="2" a="1"/>
  <c r="F283" i="2" s="1"/>
  <c r="F282" i="2" a="1"/>
  <c r="F282" i="2" s="1"/>
  <c r="F281" i="2" a="1"/>
  <c r="F281" i="2" s="1"/>
  <c r="F280" i="2" a="1"/>
  <c r="F280" i="2" s="1"/>
  <c r="F279" i="2" a="1"/>
  <c r="F279" i="2" s="1"/>
  <c r="F278" i="2" a="1"/>
  <c r="F278" i="2" s="1"/>
  <c r="F277" i="2" a="1"/>
  <c r="F277" i="2" s="1"/>
  <c r="F276" i="2" a="1"/>
  <c r="F276" i="2" s="1"/>
  <c r="F275" i="2" a="1"/>
  <c r="F275" i="2" s="1"/>
  <c r="F274" i="2" a="1"/>
  <c r="F274" i="2" s="1"/>
  <c r="F273" i="2" a="1"/>
  <c r="F273" i="2" s="1"/>
  <c r="F272" i="2" a="1"/>
  <c r="F272" i="2" s="1"/>
  <c r="F271" i="2" a="1"/>
  <c r="F271" i="2" s="1"/>
  <c r="F270" i="2" a="1"/>
  <c r="F270" i="2" s="1"/>
  <c r="F269" i="2" a="1"/>
  <c r="F269" i="2" s="1"/>
  <c r="F268" i="2" a="1"/>
  <c r="F268" i="2" s="1"/>
  <c r="F267" i="2" a="1"/>
  <c r="F267" i="2" s="1"/>
  <c r="F266" i="2" a="1"/>
  <c r="F266" i="2" s="1"/>
  <c r="F265" i="2" a="1"/>
  <c r="F265" i="2" s="1"/>
  <c r="F264" i="2" a="1"/>
  <c r="F264" i="2" s="1"/>
  <c r="F263" i="2" a="1"/>
  <c r="F263" i="2" s="1"/>
  <c r="F262" i="2" a="1"/>
  <c r="F262" i="2" s="1"/>
  <c r="F261" i="2" a="1"/>
  <c r="F261" i="2" s="1"/>
  <c r="F260" i="2" a="1"/>
  <c r="F260" i="2" s="1"/>
  <c r="F259" i="2" a="1"/>
  <c r="F259" i="2" s="1"/>
  <c r="F258" i="2" a="1"/>
  <c r="F258" i="2" s="1"/>
  <c r="F257" i="2" a="1"/>
  <c r="F257" i="2" s="1"/>
  <c r="F256" i="2" a="1"/>
  <c r="F256" i="2" s="1"/>
  <c r="F255" i="2" a="1"/>
  <c r="F255" i="2" s="1"/>
  <c r="F254" i="2" a="1"/>
  <c r="F254" i="2" s="1"/>
  <c r="F253" i="2" a="1"/>
  <c r="F253" i="2" s="1"/>
  <c r="F252" i="2" a="1"/>
  <c r="F252" i="2" s="1"/>
  <c r="F251" i="2" a="1"/>
  <c r="F251" i="2" s="1"/>
  <c r="F250" i="2" a="1"/>
  <c r="F250" i="2" s="1"/>
  <c r="F249" i="2" a="1"/>
  <c r="F249" i="2" s="1"/>
  <c r="F248" i="2" a="1"/>
  <c r="F248" i="2" s="1"/>
  <c r="F247" i="2" a="1"/>
  <c r="F247" i="2" s="1"/>
  <c r="F246" i="2" a="1"/>
  <c r="F246" i="2" s="1"/>
  <c r="F245" i="2" a="1"/>
  <c r="F245" i="2" s="1"/>
  <c r="F244" i="2" a="1"/>
  <c r="F244" i="2" s="1"/>
  <c r="F243" i="2" a="1"/>
  <c r="F243" i="2" s="1"/>
  <c r="F242" i="2" a="1"/>
  <c r="F242" i="2" s="1"/>
  <c r="F241" i="2" a="1"/>
  <c r="F241" i="2" s="1"/>
  <c r="F240" i="2" a="1"/>
  <c r="F240" i="2" s="1"/>
  <c r="F239" i="2" a="1"/>
  <c r="F239" i="2" s="1"/>
  <c r="F238" i="2" a="1"/>
  <c r="F238" i="2" s="1"/>
  <c r="F237" i="2" a="1"/>
  <c r="F237" i="2" s="1"/>
  <c r="F236" i="2" a="1"/>
  <c r="F236" i="2" s="1"/>
  <c r="F235" i="2" a="1"/>
  <c r="F235" i="2" s="1"/>
  <c r="F234" i="2" a="1"/>
  <c r="F234" i="2" s="1"/>
  <c r="F233" i="2" a="1"/>
  <c r="F233" i="2" s="1"/>
  <c r="F232" i="2" a="1"/>
  <c r="F232" i="2" s="1"/>
  <c r="F231" i="2" a="1"/>
  <c r="F231" i="2" s="1"/>
  <c r="F230" i="2" a="1"/>
  <c r="F230" i="2" s="1"/>
  <c r="F229" i="2" a="1"/>
  <c r="F229" i="2" s="1"/>
  <c r="F228" i="2" a="1"/>
  <c r="F228" i="2" s="1"/>
  <c r="F227" i="2" a="1"/>
  <c r="F227" i="2" s="1"/>
  <c r="F226" i="2" a="1"/>
  <c r="F226" i="2" s="1"/>
  <c r="F225" i="2" a="1"/>
  <c r="F225" i="2" s="1"/>
  <c r="F224" i="2" a="1"/>
  <c r="F224" i="2" s="1"/>
  <c r="F223" i="2" a="1"/>
  <c r="F223" i="2" s="1"/>
  <c r="F222" i="2" a="1"/>
  <c r="F222" i="2" s="1"/>
  <c r="F221" i="2" a="1"/>
  <c r="F221" i="2" s="1"/>
  <c r="F220" i="2" a="1"/>
  <c r="F220" i="2" s="1"/>
  <c r="F219" i="2" a="1"/>
  <c r="F219" i="2" s="1"/>
  <c r="F218" i="2" a="1"/>
  <c r="F218" i="2" s="1"/>
  <c r="F217" i="2" a="1"/>
  <c r="F217" i="2" s="1"/>
  <c r="F216" i="2" a="1"/>
  <c r="F216" i="2" s="1"/>
  <c r="F215" i="2" a="1"/>
  <c r="F215" i="2" s="1"/>
  <c r="F214" i="2" a="1"/>
  <c r="F214" i="2" s="1"/>
  <c r="F213" i="2" a="1"/>
  <c r="F213" i="2" s="1"/>
  <c r="F212" i="2" a="1"/>
  <c r="F212" i="2" s="1"/>
  <c r="F211" i="2" a="1"/>
  <c r="F211" i="2" s="1"/>
  <c r="F210" i="2" a="1"/>
  <c r="F210" i="2" s="1"/>
  <c r="F209" i="2" a="1"/>
  <c r="F209" i="2" s="1"/>
  <c r="F208" i="2" a="1"/>
  <c r="F208" i="2" s="1"/>
  <c r="F207" i="2" a="1"/>
  <c r="F207" i="2" s="1"/>
  <c r="F206" i="2" a="1"/>
  <c r="F206" i="2" s="1"/>
  <c r="F205" i="2" a="1"/>
  <c r="F205" i="2" s="1"/>
  <c r="F204" i="2" a="1"/>
  <c r="F204" i="2" s="1"/>
  <c r="F203" i="2" a="1"/>
  <c r="F203" i="2" s="1"/>
  <c r="F202" i="2" a="1"/>
  <c r="F202" i="2" s="1"/>
  <c r="F201" i="2" a="1"/>
  <c r="F201" i="2" s="1"/>
  <c r="F200" i="2" a="1"/>
  <c r="F200" i="2" s="1"/>
  <c r="F199" i="2" a="1"/>
  <c r="F199" i="2" s="1"/>
  <c r="F198" i="2" a="1"/>
  <c r="F198" i="2" s="1"/>
  <c r="F197" i="2" a="1"/>
  <c r="F197" i="2" s="1"/>
  <c r="F196" i="2" a="1"/>
  <c r="F196" i="2" s="1"/>
  <c r="F195" i="2" a="1"/>
  <c r="F195" i="2" s="1"/>
  <c r="F194" i="2" a="1"/>
  <c r="F194" i="2" s="1"/>
  <c r="F193" i="2" a="1"/>
  <c r="F193" i="2" s="1"/>
  <c r="F192" i="2" a="1"/>
  <c r="F192" i="2" s="1"/>
  <c r="F191" i="2" a="1"/>
  <c r="F191" i="2" s="1"/>
  <c r="F190" i="2" a="1"/>
  <c r="F190" i="2" s="1"/>
  <c r="F189" i="2" a="1"/>
  <c r="F189" i="2" s="1"/>
  <c r="F188" i="2" a="1"/>
  <c r="F188" i="2" s="1"/>
  <c r="F187" i="2" a="1"/>
  <c r="F187" i="2" s="1"/>
  <c r="F186" i="2" a="1"/>
  <c r="F186" i="2" s="1"/>
  <c r="F185" i="2" a="1"/>
  <c r="F185" i="2" s="1"/>
  <c r="F184" i="2" a="1"/>
  <c r="F184" i="2" s="1"/>
  <c r="F183" i="2" a="1"/>
  <c r="F183" i="2" s="1"/>
  <c r="F182" i="2" a="1"/>
  <c r="F182" i="2" s="1"/>
  <c r="F181" i="2" a="1"/>
  <c r="F181" i="2" s="1"/>
  <c r="F180" i="2" a="1"/>
  <c r="F180" i="2" s="1"/>
  <c r="F179" i="2" a="1"/>
  <c r="F179" i="2" s="1"/>
  <c r="F178" i="2" a="1"/>
  <c r="F178" i="2" s="1"/>
  <c r="F177" i="2" a="1"/>
  <c r="F177" i="2" s="1"/>
  <c r="F176" i="2" a="1"/>
  <c r="F176" i="2" s="1"/>
  <c r="F175" i="2" a="1"/>
  <c r="F175" i="2" s="1"/>
  <c r="F174" i="2" a="1"/>
  <c r="F174" i="2" s="1"/>
  <c r="F173" i="2" a="1"/>
  <c r="F173" i="2" s="1"/>
  <c r="F172" i="2" a="1"/>
  <c r="F172" i="2" s="1"/>
  <c r="F171" i="2" a="1"/>
  <c r="F171" i="2" s="1"/>
  <c r="F170" i="2" a="1"/>
  <c r="F170" i="2" s="1"/>
  <c r="F169" i="2" a="1"/>
  <c r="F169" i="2" s="1"/>
  <c r="F168" i="2" a="1"/>
  <c r="F168" i="2" s="1"/>
  <c r="F167" i="2" a="1"/>
  <c r="F167" i="2" s="1"/>
  <c r="F166" i="2" a="1"/>
  <c r="F166" i="2" s="1"/>
  <c r="F165" i="2" a="1"/>
  <c r="F165" i="2" s="1"/>
  <c r="F164" i="2" a="1"/>
  <c r="F164" i="2" s="1"/>
  <c r="F163" i="2" a="1"/>
  <c r="F163" i="2" s="1"/>
  <c r="F162" i="2" a="1"/>
  <c r="F162" i="2" s="1"/>
  <c r="F161" i="2" a="1"/>
  <c r="F161" i="2" s="1"/>
  <c r="F160" i="2" a="1"/>
  <c r="F160" i="2" s="1"/>
  <c r="F159" i="2" a="1"/>
  <c r="F159" i="2" s="1"/>
  <c r="F158" i="2" a="1"/>
  <c r="F158" i="2" s="1"/>
  <c r="F157" i="2" a="1"/>
  <c r="F157" i="2" s="1"/>
  <c r="F156" i="2" a="1"/>
  <c r="F156" i="2" s="1"/>
  <c r="F155" i="2" a="1"/>
  <c r="F155" i="2" s="1"/>
  <c r="F154" i="2" a="1"/>
  <c r="F154" i="2" s="1"/>
  <c r="F153" i="2" a="1"/>
  <c r="F153" i="2" s="1"/>
  <c r="F152" i="2" a="1"/>
  <c r="F152" i="2" s="1"/>
  <c r="F151" i="2" a="1"/>
  <c r="F151" i="2" s="1"/>
  <c r="F150" i="2" a="1"/>
  <c r="F150" i="2" s="1"/>
  <c r="F149" i="2" a="1"/>
  <c r="F149" i="2" s="1"/>
  <c r="F148" i="2" a="1"/>
  <c r="F148" i="2" s="1"/>
  <c r="F147" i="2" a="1"/>
  <c r="F147" i="2" s="1"/>
  <c r="F146" i="2" a="1"/>
  <c r="F146" i="2" s="1"/>
  <c r="F145" i="2" a="1"/>
  <c r="F145" i="2" s="1"/>
  <c r="F144" i="2" a="1"/>
  <c r="F144" i="2" s="1"/>
  <c r="F143" i="2" a="1"/>
  <c r="F143" i="2" s="1"/>
  <c r="F142" i="2" a="1"/>
  <c r="F142" i="2" s="1"/>
  <c r="F141" i="2" a="1"/>
  <c r="F141" i="2" s="1"/>
  <c r="F140" i="2" a="1"/>
  <c r="F140" i="2" s="1"/>
  <c r="F139" i="2" a="1"/>
  <c r="F139" i="2" s="1"/>
  <c r="F138" i="2" a="1"/>
  <c r="F138" i="2" s="1"/>
  <c r="F137" i="2" a="1"/>
  <c r="F137" i="2" s="1"/>
  <c r="F136" i="2" a="1"/>
  <c r="F136" i="2" s="1"/>
  <c r="F135" i="2" a="1"/>
  <c r="F135" i="2" s="1"/>
  <c r="F134" i="2" a="1"/>
  <c r="F134" i="2" s="1"/>
  <c r="F133" i="2" a="1"/>
  <c r="F133" i="2" s="1"/>
  <c r="F132" i="2" a="1"/>
  <c r="F132" i="2" s="1"/>
  <c r="F131" i="2" a="1"/>
  <c r="F131" i="2" s="1"/>
  <c r="F130" i="2" a="1"/>
  <c r="F130" i="2" s="1"/>
  <c r="F129" i="2" a="1"/>
  <c r="F129" i="2" s="1"/>
  <c r="F128" i="2" a="1"/>
  <c r="F128" i="2" s="1"/>
  <c r="F127" i="2" a="1"/>
  <c r="F127" i="2" s="1"/>
  <c r="F126" i="2" a="1"/>
  <c r="F126" i="2" s="1"/>
  <c r="F125" i="2" a="1"/>
  <c r="F125" i="2" s="1"/>
  <c r="F124" i="2" a="1"/>
  <c r="F124" i="2" s="1"/>
  <c r="F123" i="2" a="1"/>
  <c r="F123" i="2" s="1"/>
  <c r="F122" i="2" a="1"/>
  <c r="F122" i="2" s="1"/>
  <c r="F121" i="2" a="1"/>
  <c r="F121" i="2" s="1"/>
  <c r="F120" i="2" a="1"/>
  <c r="F120" i="2" s="1"/>
  <c r="F119" i="2" a="1"/>
  <c r="F119" i="2" s="1"/>
  <c r="F118" i="2" a="1"/>
  <c r="F118" i="2" s="1"/>
  <c r="F117" i="2" a="1"/>
  <c r="F117" i="2" s="1"/>
  <c r="F116" i="2" a="1"/>
  <c r="F116" i="2" s="1"/>
  <c r="F115" i="2" a="1"/>
  <c r="F115" i="2" s="1"/>
  <c r="F114" i="2" a="1"/>
  <c r="F114" i="2" s="1"/>
  <c r="F113" i="2" a="1"/>
  <c r="F113" i="2" s="1"/>
  <c r="F112" i="2" a="1"/>
  <c r="F112" i="2" s="1"/>
  <c r="F111" i="2" a="1"/>
  <c r="F111" i="2" s="1"/>
  <c r="F110" i="2" a="1"/>
  <c r="F110" i="2" s="1"/>
  <c r="F109" i="2" a="1"/>
  <c r="F109" i="2" s="1"/>
  <c r="F108" i="2" a="1"/>
  <c r="F108" i="2" s="1"/>
  <c r="F107" i="2" a="1"/>
  <c r="F107" i="2" s="1"/>
  <c r="F106" i="2" a="1"/>
  <c r="F106" i="2" s="1"/>
  <c r="F105" i="2" a="1"/>
  <c r="F105" i="2" s="1"/>
  <c r="F104" i="2" a="1"/>
  <c r="F104" i="2" s="1"/>
  <c r="F103" i="2" a="1"/>
  <c r="F103" i="2" s="1"/>
  <c r="F102" i="2" a="1"/>
  <c r="F102" i="2" s="1"/>
  <c r="F101" i="2" a="1"/>
  <c r="F101" i="2" s="1"/>
  <c r="F100" i="2" a="1"/>
  <c r="F100" i="2" s="1"/>
  <c r="F99" i="2" a="1"/>
  <c r="F99" i="2" s="1"/>
  <c r="F98" i="2" a="1"/>
  <c r="F98" i="2" s="1"/>
  <c r="F97" i="2" a="1"/>
  <c r="F97" i="2" s="1"/>
  <c r="F96" i="2" a="1"/>
  <c r="F96" i="2" s="1"/>
  <c r="F95" i="2" a="1"/>
  <c r="F95" i="2" s="1"/>
  <c r="F94" i="2" a="1"/>
  <c r="F94" i="2" s="1"/>
  <c r="F93" i="2" a="1"/>
  <c r="F93" i="2" s="1"/>
  <c r="F92" i="2" a="1"/>
  <c r="F92" i="2" s="1"/>
  <c r="F91" i="2" a="1"/>
  <c r="F91" i="2" s="1"/>
  <c r="F90" i="2" a="1"/>
  <c r="F90" i="2" s="1"/>
  <c r="F89" i="2" a="1"/>
  <c r="F89" i="2" s="1"/>
  <c r="F88" i="2" a="1"/>
  <c r="F88" i="2" s="1"/>
  <c r="F87" i="2" a="1"/>
  <c r="F87" i="2" s="1"/>
  <c r="F86" i="2" a="1"/>
  <c r="F86" i="2" s="1"/>
  <c r="F85" i="2" a="1"/>
  <c r="F85" i="2" s="1"/>
  <c r="F84" i="2" a="1"/>
  <c r="F84" i="2" s="1"/>
  <c r="F83" i="2" a="1"/>
  <c r="F83" i="2" s="1"/>
  <c r="F82" i="2" a="1"/>
  <c r="F82" i="2" s="1"/>
  <c r="F81" i="2" a="1"/>
  <c r="F81" i="2" s="1"/>
  <c r="F80" i="2" a="1"/>
  <c r="F80" i="2" s="1"/>
  <c r="F79" i="2" a="1"/>
  <c r="F79" i="2" s="1"/>
  <c r="F78" i="2" a="1"/>
  <c r="F78" i="2" s="1"/>
  <c r="F77" i="2" a="1"/>
  <c r="F77" i="2" s="1"/>
  <c r="F76" i="2" a="1"/>
  <c r="F76" i="2" s="1"/>
  <c r="F75" i="2" a="1"/>
  <c r="F75" i="2" s="1"/>
  <c r="F74" i="2" a="1"/>
  <c r="F74" i="2" s="1"/>
  <c r="F73" i="2" a="1"/>
  <c r="F73" i="2" s="1"/>
  <c r="F72" i="2" a="1"/>
  <c r="F72" i="2" s="1"/>
  <c r="F71" i="2" a="1"/>
  <c r="F71" i="2" s="1"/>
  <c r="F70" i="2" a="1"/>
  <c r="F70" i="2" s="1"/>
  <c r="F69" i="2" a="1"/>
  <c r="F69" i="2" s="1"/>
  <c r="F68" i="2" a="1"/>
  <c r="F68" i="2" s="1"/>
  <c r="F67" i="2" a="1"/>
  <c r="F67" i="2" s="1"/>
  <c r="F66" i="2" a="1"/>
  <c r="F66" i="2" s="1"/>
  <c r="F65" i="2" a="1"/>
  <c r="F65" i="2" s="1"/>
  <c r="F64" i="2" a="1"/>
  <c r="F64" i="2" s="1"/>
  <c r="F63" i="2" a="1"/>
  <c r="F63" i="2" s="1"/>
  <c r="F62" i="2" a="1"/>
  <c r="F62" i="2" s="1"/>
  <c r="F61" i="2" a="1"/>
  <c r="F61" i="2" s="1"/>
  <c r="F60" i="2" a="1"/>
  <c r="F60" i="2" s="1"/>
  <c r="F59" i="2" a="1"/>
  <c r="F59" i="2" s="1"/>
  <c r="F58" i="2" a="1"/>
  <c r="F58" i="2" s="1"/>
  <c r="F57" i="2" a="1"/>
  <c r="F57" i="2" s="1"/>
  <c r="F56" i="2" a="1"/>
  <c r="F56" i="2" s="1"/>
  <c r="F55" i="2" a="1"/>
  <c r="F55" i="2" s="1"/>
  <c r="F54" i="2" a="1"/>
  <c r="F54" i="2" s="1"/>
  <c r="F53" i="2" a="1"/>
  <c r="F53" i="2" s="1"/>
  <c r="F52" i="2" a="1"/>
  <c r="F52" i="2" s="1"/>
  <c r="F51" i="2" a="1"/>
  <c r="F51" i="2" s="1"/>
  <c r="F50" i="2" a="1"/>
  <c r="F50" i="2" s="1"/>
  <c r="F49" i="2" a="1"/>
  <c r="F49" i="2" s="1"/>
  <c r="F48" i="2" a="1"/>
  <c r="F48" i="2" s="1"/>
  <c r="F47" i="2" a="1"/>
  <c r="F47" i="2" s="1"/>
  <c r="F46" i="2" a="1"/>
  <c r="F46" i="2" s="1"/>
  <c r="F45" i="2" a="1"/>
  <c r="F45" i="2" s="1"/>
  <c r="F44" i="2" a="1"/>
  <c r="F44" i="2" s="1"/>
  <c r="F43" i="2" a="1"/>
  <c r="F43" i="2" s="1"/>
  <c r="F42" i="2" a="1"/>
  <c r="F42" i="2" s="1"/>
  <c r="F41" i="2" a="1"/>
  <c r="F41" i="2" s="1"/>
  <c r="F40" i="2" a="1"/>
  <c r="F40" i="2" s="1"/>
  <c r="F39" i="2" a="1"/>
  <c r="F39" i="2" s="1"/>
  <c r="F38" i="2" a="1"/>
  <c r="F38" i="2" s="1"/>
  <c r="F37" i="2" a="1"/>
  <c r="F37" i="2" s="1"/>
  <c r="F36" i="2" a="1"/>
  <c r="F36" i="2" s="1"/>
  <c r="F35" i="2" a="1"/>
  <c r="F35" i="2" s="1"/>
  <c r="F34" i="2" a="1"/>
  <c r="F34" i="2" s="1"/>
  <c r="F33" i="2" a="1"/>
  <c r="F33" i="2" s="1"/>
  <c r="F32" i="2" a="1"/>
  <c r="F32" i="2" s="1"/>
  <c r="F31" i="2" a="1"/>
  <c r="F31" i="2" s="1"/>
  <c r="F30" i="2" a="1"/>
  <c r="F30" i="2" s="1"/>
  <c r="F29" i="2" a="1"/>
  <c r="F29" i="2" s="1"/>
  <c r="F28" i="2" a="1"/>
  <c r="F28" i="2" s="1"/>
  <c r="F27" i="2" a="1"/>
  <c r="F27" i="2" s="1"/>
  <c r="F26" i="2" a="1"/>
  <c r="F26" i="2" s="1"/>
  <c r="F25" i="2" a="1"/>
  <c r="F25" i="2" s="1"/>
  <c r="F24" i="2" a="1"/>
  <c r="F24" i="2" s="1"/>
  <c r="F23" i="2" a="1"/>
  <c r="F23" i="2" s="1"/>
  <c r="E301" i="2" a="1"/>
  <c r="E301" i="2" s="1"/>
  <c r="E300" i="2" a="1"/>
  <c r="E300" i="2" s="1"/>
  <c r="E299" i="2" a="1"/>
  <c r="E299" i="2" s="1"/>
  <c r="E298" i="2" a="1"/>
  <c r="E298" i="2" s="1"/>
  <c r="E297" i="2" a="1"/>
  <c r="E297" i="2" s="1"/>
  <c r="E296" i="2" a="1"/>
  <c r="E296" i="2" s="1"/>
  <c r="E295" i="2" a="1"/>
  <c r="E295" i="2" s="1"/>
  <c r="E294" i="2" a="1"/>
  <c r="E294" i="2" s="1"/>
  <c r="E293" i="2" a="1"/>
  <c r="E293" i="2" s="1"/>
  <c r="E292" i="2" a="1"/>
  <c r="E292" i="2" s="1"/>
  <c r="E291" i="2" a="1"/>
  <c r="E291" i="2" s="1"/>
  <c r="E290" i="2" a="1"/>
  <c r="E290" i="2" s="1"/>
  <c r="E289" i="2" a="1"/>
  <c r="E289" i="2" s="1"/>
  <c r="E288" i="2" a="1"/>
  <c r="E288" i="2" s="1"/>
  <c r="E287" i="2" a="1"/>
  <c r="E287" i="2" s="1"/>
  <c r="E286" i="2" a="1"/>
  <c r="E286" i="2" s="1"/>
  <c r="E285" i="2" a="1"/>
  <c r="E285" i="2" s="1"/>
  <c r="E284" i="2" a="1"/>
  <c r="E284" i="2" s="1"/>
  <c r="E283" i="2" a="1"/>
  <c r="E283" i="2" s="1"/>
  <c r="E282" i="2" a="1"/>
  <c r="E282" i="2" s="1"/>
  <c r="E281" i="2" a="1"/>
  <c r="E281" i="2" s="1"/>
  <c r="E280" i="2" a="1"/>
  <c r="E280" i="2" s="1"/>
  <c r="E279" i="2" a="1"/>
  <c r="E279" i="2" s="1"/>
  <c r="E278" i="2" a="1"/>
  <c r="E278" i="2" s="1"/>
  <c r="E277" i="2" a="1"/>
  <c r="E277" i="2" s="1"/>
  <c r="E276" i="2" a="1"/>
  <c r="E276" i="2" s="1"/>
  <c r="E275" i="2" a="1"/>
  <c r="E275" i="2" s="1"/>
  <c r="E274" i="2" a="1"/>
  <c r="E274" i="2" s="1"/>
  <c r="E273" i="2" a="1"/>
  <c r="E273" i="2" s="1"/>
  <c r="E272" i="2" a="1"/>
  <c r="E272" i="2" s="1"/>
  <c r="E271" i="2" a="1"/>
  <c r="E271" i="2" s="1"/>
  <c r="E270" i="2" a="1"/>
  <c r="E270" i="2" s="1"/>
  <c r="E269" i="2" a="1"/>
  <c r="E269" i="2" s="1"/>
  <c r="E268" i="2" a="1"/>
  <c r="E268" i="2" s="1"/>
  <c r="E267" i="2" a="1"/>
  <c r="E267" i="2" s="1"/>
  <c r="E266" i="2" a="1"/>
  <c r="E266" i="2" s="1"/>
  <c r="E265" i="2" a="1"/>
  <c r="E265" i="2" s="1"/>
  <c r="E264" i="2" a="1"/>
  <c r="E264" i="2" s="1"/>
  <c r="E263" i="2" a="1"/>
  <c r="E263" i="2" s="1"/>
  <c r="E262" i="2" a="1"/>
  <c r="E262" i="2" s="1"/>
  <c r="E261" i="2" a="1"/>
  <c r="E261" i="2" s="1"/>
  <c r="E260" i="2" a="1"/>
  <c r="E260" i="2" s="1"/>
  <c r="E259" i="2" a="1"/>
  <c r="E259" i="2" s="1"/>
  <c r="E258" i="2" a="1"/>
  <c r="E258" i="2" s="1"/>
  <c r="E257" i="2" a="1"/>
  <c r="E257" i="2" s="1"/>
  <c r="E256" i="2" a="1"/>
  <c r="E256" i="2" s="1"/>
  <c r="E255" i="2" a="1"/>
  <c r="E255" i="2" s="1"/>
  <c r="E254" i="2" a="1"/>
  <c r="E254" i="2" s="1"/>
  <c r="E253" i="2" a="1"/>
  <c r="E253" i="2" s="1"/>
  <c r="E252" i="2" a="1"/>
  <c r="E252" i="2" s="1"/>
  <c r="E251" i="2" a="1"/>
  <c r="E251" i="2" s="1"/>
  <c r="E250" i="2" a="1"/>
  <c r="E250" i="2" s="1"/>
  <c r="E249" i="2" a="1"/>
  <c r="E249" i="2" s="1"/>
  <c r="E248" i="2" a="1"/>
  <c r="E248" i="2" s="1"/>
  <c r="E247" i="2" a="1"/>
  <c r="E247" i="2" s="1"/>
  <c r="E246" i="2" a="1"/>
  <c r="E246" i="2" s="1"/>
  <c r="E245" i="2" a="1"/>
  <c r="E245" i="2" s="1"/>
  <c r="E244" i="2" a="1"/>
  <c r="E244" i="2" s="1"/>
  <c r="E243" i="2" a="1"/>
  <c r="E243" i="2" s="1"/>
  <c r="E242" i="2" a="1"/>
  <c r="E242" i="2" s="1"/>
  <c r="E241" i="2" a="1"/>
  <c r="E241" i="2" s="1"/>
  <c r="E240" i="2" a="1"/>
  <c r="E240" i="2" s="1"/>
  <c r="E239" i="2" a="1"/>
  <c r="E239" i="2" s="1"/>
  <c r="E238" i="2" a="1"/>
  <c r="E238" i="2" s="1"/>
  <c r="E237" i="2" a="1"/>
  <c r="E237" i="2" s="1"/>
  <c r="E236" i="2" a="1"/>
  <c r="E236" i="2" s="1"/>
  <c r="E235" i="2" a="1"/>
  <c r="E235" i="2" s="1"/>
  <c r="E234" i="2" a="1"/>
  <c r="E234" i="2" s="1"/>
  <c r="E233" i="2" a="1"/>
  <c r="E233" i="2" s="1"/>
  <c r="E232" i="2" a="1"/>
  <c r="E232" i="2" s="1"/>
  <c r="E231" i="2" a="1"/>
  <c r="E231" i="2" s="1"/>
  <c r="E230" i="2" a="1"/>
  <c r="E230" i="2" s="1"/>
  <c r="E229" i="2" a="1"/>
  <c r="E229" i="2" s="1"/>
  <c r="E228" i="2" a="1"/>
  <c r="E228" i="2" s="1"/>
  <c r="E227" i="2" a="1"/>
  <c r="E227" i="2" s="1"/>
  <c r="E226" i="2" a="1"/>
  <c r="E226" i="2" s="1"/>
  <c r="E225" i="2" a="1"/>
  <c r="E225" i="2" s="1"/>
  <c r="E224" i="2" a="1"/>
  <c r="E224" i="2" s="1"/>
  <c r="E223" i="2" a="1"/>
  <c r="E223" i="2" s="1"/>
  <c r="E222" i="2" a="1"/>
  <c r="E222" i="2" s="1"/>
  <c r="E221" i="2" a="1"/>
  <c r="E221" i="2" s="1"/>
  <c r="E220" i="2" a="1"/>
  <c r="E220" i="2" s="1"/>
  <c r="E219" i="2" a="1"/>
  <c r="E219" i="2" s="1"/>
  <c r="E218" i="2" a="1"/>
  <c r="E218" i="2" s="1"/>
  <c r="E217" i="2" a="1"/>
  <c r="E217" i="2" s="1"/>
  <c r="E216" i="2" a="1"/>
  <c r="E216" i="2" s="1"/>
  <c r="E215" i="2" a="1"/>
  <c r="E215" i="2" s="1"/>
  <c r="E214" i="2" a="1"/>
  <c r="E214" i="2" s="1"/>
  <c r="E213" i="2" a="1"/>
  <c r="E213" i="2" s="1"/>
  <c r="E212" i="2" a="1"/>
  <c r="E212" i="2" s="1"/>
  <c r="E211" i="2" a="1"/>
  <c r="E211" i="2" s="1"/>
  <c r="E210" i="2" a="1"/>
  <c r="E210" i="2" s="1"/>
  <c r="E209" i="2" a="1"/>
  <c r="E209" i="2" s="1"/>
  <c r="E208" i="2" a="1"/>
  <c r="E208" i="2" s="1"/>
  <c r="E207" i="2" a="1"/>
  <c r="E207" i="2" s="1"/>
  <c r="E206" i="2" a="1"/>
  <c r="E206" i="2" s="1"/>
  <c r="E205" i="2" a="1"/>
  <c r="E205" i="2" s="1"/>
  <c r="E204" i="2" a="1"/>
  <c r="E204" i="2" s="1"/>
  <c r="E203" i="2" a="1"/>
  <c r="E203" i="2" s="1"/>
  <c r="E202" i="2" a="1"/>
  <c r="E202" i="2" s="1"/>
  <c r="E201" i="2" a="1"/>
  <c r="E201" i="2" s="1"/>
  <c r="E200" i="2" a="1"/>
  <c r="E200" i="2" s="1"/>
  <c r="E199" i="2" a="1"/>
  <c r="E199" i="2" s="1"/>
  <c r="E198" i="2" a="1"/>
  <c r="E198" i="2" s="1"/>
  <c r="E197" i="2" a="1"/>
  <c r="E197" i="2" s="1"/>
  <c r="E196" i="2" a="1"/>
  <c r="E196" i="2" s="1"/>
  <c r="E195" i="2" a="1"/>
  <c r="E195" i="2" s="1"/>
  <c r="E194" i="2" a="1"/>
  <c r="E194" i="2" s="1"/>
  <c r="E193" i="2" a="1"/>
  <c r="E193" i="2" s="1"/>
  <c r="E192" i="2" a="1"/>
  <c r="E192" i="2" s="1"/>
  <c r="E191" i="2" a="1"/>
  <c r="E191" i="2" s="1"/>
  <c r="E190" i="2" a="1"/>
  <c r="E190" i="2" s="1"/>
  <c r="E189" i="2" a="1"/>
  <c r="E189" i="2" s="1"/>
  <c r="E188" i="2" a="1"/>
  <c r="E188" i="2" s="1"/>
  <c r="E187" i="2" a="1"/>
  <c r="E187" i="2" s="1"/>
  <c r="E186" i="2" a="1"/>
  <c r="E186" i="2" s="1"/>
  <c r="E185" i="2" a="1"/>
  <c r="E185" i="2" s="1"/>
  <c r="E184" i="2" a="1"/>
  <c r="E184" i="2" s="1"/>
  <c r="E183" i="2" a="1"/>
  <c r="E183" i="2" s="1"/>
  <c r="E182" i="2" a="1"/>
  <c r="E182" i="2" s="1"/>
  <c r="E181" i="2" a="1"/>
  <c r="E181" i="2" s="1"/>
  <c r="E180" i="2" a="1"/>
  <c r="E180" i="2" s="1"/>
  <c r="E179" i="2" a="1"/>
  <c r="E179" i="2" s="1"/>
  <c r="E178" i="2" a="1"/>
  <c r="E178" i="2" s="1"/>
  <c r="E177" i="2" a="1"/>
  <c r="E177" i="2" s="1"/>
  <c r="E176" i="2" a="1"/>
  <c r="E176" i="2" s="1"/>
  <c r="E175" i="2" a="1"/>
  <c r="E175" i="2" s="1"/>
  <c r="E174" i="2" a="1"/>
  <c r="E174" i="2" s="1"/>
  <c r="E173" i="2" a="1"/>
  <c r="E173" i="2" s="1"/>
  <c r="E172" i="2" a="1"/>
  <c r="E172" i="2" s="1"/>
  <c r="E171" i="2" a="1"/>
  <c r="E171" i="2" s="1"/>
  <c r="E170" i="2" a="1"/>
  <c r="E170" i="2" s="1"/>
  <c r="E169" i="2" a="1"/>
  <c r="E169" i="2" s="1"/>
  <c r="E168" i="2" a="1"/>
  <c r="E168" i="2" s="1"/>
  <c r="E167" i="2" a="1"/>
  <c r="E167" i="2" s="1"/>
  <c r="E166" i="2" a="1"/>
  <c r="E166" i="2" s="1"/>
  <c r="E165" i="2" a="1"/>
  <c r="E165" i="2" s="1"/>
  <c r="E164" i="2" a="1"/>
  <c r="E164" i="2" s="1"/>
  <c r="E163" i="2" a="1"/>
  <c r="E163" i="2" s="1"/>
  <c r="E162" i="2" a="1"/>
  <c r="E162" i="2" s="1"/>
  <c r="E161" i="2" a="1"/>
  <c r="E161" i="2" s="1"/>
  <c r="E160" i="2" a="1"/>
  <c r="E160" i="2" s="1"/>
  <c r="E159" i="2" a="1"/>
  <c r="E159" i="2" s="1"/>
  <c r="E158" i="2" a="1"/>
  <c r="E158" i="2" s="1"/>
  <c r="E157" i="2" a="1"/>
  <c r="E157" i="2" s="1"/>
  <c r="E156" i="2" a="1"/>
  <c r="E156" i="2" s="1"/>
  <c r="E155" i="2" a="1"/>
  <c r="E155" i="2" s="1"/>
  <c r="E154" i="2" a="1"/>
  <c r="E154" i="2" s="1"/>
  <c r="E153" i="2" a="1"/>
  <c r="E153" i="2" s="1"/>
  <c r="E152" i="2" a="1"/>
  <c r="E152" i="2" s="1"/>
  <c r="E151" i="2" a="1"/>
  <c r="E151" i="2" s="1"/>
  <c r="E150" i="2" a="1"/>
  <c r="E150" i="2" s="1"/>
  <c r="E149" i="2" a="1"/>
  <c r="E149" i="2" s="1"/>
  <c r="E148" i="2" a="1"/>
  <c r="E148" i="2" s="1"/>
  <c r="E147" i="2" a="1"/>
  <c r="E147" i="2" s="1"/>
  <c r="E146" i="2" a="1"/>
  <c r="E146" i="2" s="1"/>
  <c r="E145" i="2" a="1"/>
  <c r="E145" i="2" s="1"/>
  <c r="E144" i="2" a="1"/>
  <c r="E144" i="2" s="1"/>
  <c r="E143" i="2" a="1"/>
  <c r="E143" i="2" s="1"/>
  <c r="E142" i="2" a="1"/>
  <c r="E142" i="2" s="1"/>
  <c r="E141" i="2" a="1"/>
  <c r="E141" i="2" s="1"/>
  <c r="E140" i="2" a="1"/>
  <c r="E140" i="2" s="1"/>
  <c r="E139" i="2" a="1"/>
  <c r="E139" i="2" s="1"/>
  <c r="E138" i="2" a="1"/>
  <c r="E138" i="2" s="1"/>
  <c r="E137" i="2" a="1"/>
  <c r="E137" i="2" s="1"/>
  <c r="E136" i="2" a="1"/>
  <c r="E136" i="2" s="1"/>
  <c r="E135" i="2" a="1"/>
  <c r="E135" i="2" s="1"/>
  <c r="E134" i="2" a="1"/>
  <c r="E134" i="2" s="1"/>
  <c r="E133" i="2" a="1"/>
  <c r="E133" i="2" s="1"/>
  <c r="E132" i="2" a="1"/>
  <c r="E132" i="2" s="1"/>
  <c r="E131" i="2" a="1"/>
  <c r="E131" i="2" s="1"/>
  <c r="E130" i="2" a="1"/>
  <c r="E130" i="2" s="1"/>
  <c r="E129" i="2" a="1"/>
  <c r="E129" i="2" s="1"/>
  <c r="E128" i="2" a="1"/>
  <c r="E128" i="2" s="1"/>
  <c r="E127" i="2" a="1"/>
  <c r="E127" i="2" s="1"/>
  <c r="E126" i="2" a="1"/>
  <c r="E126" i="2" s="1"/>
  <c r="E125" i="2" a="1"/>
  <c r="E125" i="2" s="1"/>
  <c r="E124" i="2" a="1"/>
  <c r="E124" i="2" s="1"/>
  <c r="E123" i="2" a="1"/>
  <c r="E123" i="2" s="1"/>
  <c r="E122" i="2" a="1"/>
  <c r="E122" i="2" s="1"/>
  <c r="E121" i="2" a="1"/>
  <c r="E121" i="2" s="1"/>
  <c r="E120" i="2" a="1"/>
  <c r="E120" i="2" s="1"/>
  <c r="E119" i="2" a="1"/>
  <c r="E119" i="2" s="1"/>
  <c r="E118" i="2" a="1"/>
  <c r="E118" i="2" s="1"/>
  <c r="E117" i="2" a="1"/>
  <c r="E117" i="2" s="1"/>
  <c r="E116" i="2" a="1"/>
  <c r="E116" i="2" s="1"/>
  <c r="E115" i="2" a="1"/>
  <c r="E115" i="2" s="1"/>
  <c r="E114" i="2" a="1"/>
  <c r="E114" i="2" s="1"/>
  <c r="E113" i="2" a="1"/>
  <c r="E113" i="2" s="1"/>
  <c r="E112" i="2" a="1"/>
  <c r="E112" i="2" s="1"/>
  <c r="E111" i="2" a="1"/>
  <c r="E111" i="2" s="1"/>
  <c r="E110" i="2" a="1"/>
  <c r="E110" i="2" s="1"/>
  <c r="E109" i="2" a="1"/>
  <c r="E109" i="2" s="1"/>
  <c r="E108" i="2" a="1"/>
  <c r="E108" i="2" s="1"/>
  <c r="E107" i="2" a="1"/>
  <c r="E107" i="2" s="1"/>
  <c r="E106" i="2" a="1"/>
  <c r="E106" i="2" s="1"/>
  <c r="E105" i="2" a="1"/>
  <c r="E105" i="2" s="1"/>
  <c r="E104" i="2" a="1"/>
  <c r="E104" i="2" s="1"/>
  <c r="E103" i="2" a="1"/>
  <c r="E103" i="2" s="1"/>
  <c r="E102" i="2" a="1"/>
  <c r="E102" i="2" s="1"/>
  <c r="E101" i="2" a="1"/>
  <c r="E101" i="2" s="1"/>
  <c r="E100" i="2" a="1"/>
  <c r="E100" i="2" s="1"/>
  <c r="E99" i="2" a="1"/>
  <c r="E99" i="2" s="1"/>
  <c r="E98" i="2" a="1"/>
  <c r="E98" i="2" s="1"/>
  <c r="E97" i="2" a="1"/>
  <c r="E97" i="2" s="1"/>
  <c r="E96" i="2" a="1"/>
  <c r="E96" i="2" s="1"/>
  <c r="E95" i="2" a="1"/>
  <c r="E95" i="2" s="1"/>
  <c r="E94" i="2" a="1"/>
  <c r="E94" i="2" s="1"/>
  <c r="E93" i="2" a="1"/>
  <c r="E93" i="2" s="1"/>
  <c r="E92" i="2" a="1"/>
  <c r="E92" i="2" s="1"/>
  <c r="E91" i="2" a="1"/>
  <c r="E91" i="2" s="1"/>
  <c r="E90" i="2" a="1"/>
  <c r="E90" i="2" s="1"/>
  <c r="E89" i="2" a="1"/>
  <c r="E89" i="2" s="1"/>
  <c r="E88" i="2" a="1"/>
  <c r="E88" i="2" s="1"/>
  <c r="E87" i="2" a="1"/>
  <c r="E87" i="2" s="1"/>
  <c r="E86" i="2" a="1"/>
  <c r="E86" i="2" s="1"/>
  <c r="E85" i="2" a="1"/>
  <c r="E85" i="2" s="1"/>
  <c r="E84" i="2" a="1"/>
  <c r="E84" i="2" s="1"/>
  <c r="E83" i="2" a="1"/>
  <c r="E83" i="2" s="1"/>
  <c r="E82" i="2" a="1"/>
  <c r="E82" i="2" s="1"/>
  <c r="E81" i="2" a="1"/>
  <c r="E81" i="2" s="1"/>
  <c r="E80" i="2" a="1"/>
  <c r="E80" i="2" s="1"/>
  <c r="E79" i="2" a="1"/>
  <c r="E79" i="2" s="1"/>
  <c r="E78" i="2" a="1"/>
  <c r="E78" i="2" s="1"/>
  <c r="E77" i="2" a="1"/>
  <c r="E77" i="2" s="1"/>
  <c r="E76" i="2" a="1"/>
  <c r="E76" i="2" s="1"/>
  <c r="E75" i="2" a="1"/>
  <c r="E75" i="2" s="1"/>
  <c r="E74" i="2" a="1"/>
  <c r="E74" i="2" s="1"/>
  <c r="E73" i="2" a="1"/>
  <c r="E73" i="2" s="1"/>
  <c r="E72" i="2" a="1"/>
  <c r="E72" i="2" s="1"/>
  <c r="E71" i="2" a="1"/>
  <c r="E71" i="2" s="1"/>
  <c r="E70" i="2" a="1"/>
  <c r="E70" i="2" s="1"/>
  <c r="E69" i="2" a="1"/>
  <c r="E69" i="2" s="1"/>
  <c r="E68" i="2" a="1"/>
  <c r="E68" i="2" s="1"/>
  <c r="E67" i="2" a="1"/>
  <c r="E67" i="2" s="1"/>
  <c r="E66" i="2" a="1"/>
  <c r="E66" i="2" s="1"/>
  <c r="E65" i="2" a="1"/>
  <c r="E65" i="2" s="1"/>
  <c r="E64" i="2" a="1"/>
  <c r="E64" i="2" s="1"/>
  <c r="E63" i="2" a="1"/>
  <c r="E63" i="2" s="1"/>
  <c r="E62" i="2" a="1"/>
  <c r="E62" i="2" s="1"/>
  <c r="E61" i="2" a="1"/>
  <c r="E61" i="2" s="1"/>
  <c r="E60" i="2" a="1"/>
  <c r="E60" i="2" s="1"/>
  <c r="E59" i="2" a="1"/>
  <c r="E59" i="2" s="1"/>
  <c r="E58" i="2" a="1"/>
  <c r="E58" i="2" s="1"/>
  <c r="E57" i="2" a="1"/>
  <c r="E57" i="2" s="1"/>
  <c r="E56" i="2" a="1"/>
  <c r="E56" i="2" s="1"/>
  <c r="E55" i="2" a="1"/>
  <c r="E55" i="2" s="1"/>
  <c r="E54" i="2" a="1"/>
  <c r="E54" i="2" s="1"/>
  <c r="E53" i="2" a="1"/>
  <c r="E53" i="2" s="1"/>
  <c r="E52" i="2" a="1"/>
  <c r="E52" i="2" s="1"/>
  <c r="E51" i="2" a="1"/>
  <c r="E51" i="2" s="1"/>
  <c r="E50" i="2" a="1"/>
  <c r="E50" i="2" s="1"/>
  <c r="E49" i="2" a="1"/>
  <c r="E49" i="2" s="1"/>
  <c r="E48" i="2" a="1"/>
  <c r="E48" i="2" s="1"/>
  <c r="E47" i="2" a="1"/>
  <c r="E47" i="2" s="1"/>
  <c r="E46" i="2" a="1"/>
  <c r="E46" i="2" s="1"/>
  <c r="E45" i="2" a="1"/>
  <c r="E45" i="2" s="1"/>
  <c r="E44" i="2" a="1"/>
  <c r="E44" i="2" s="1"/>
  <c r="E43" i="2" a="1"/>
  <c r="E43" i="2" s="1"/>
  <c r="E42" i="2" a="1"/>
  <c r="E42" i="2" s="1"/>
  <c r="E41" i="2" a="1"/>
  <c r="E41" i="2" s="1"/>
  <c r="E40" i="2" a="1"/>
  <c r="E40" i="2" s="1"/>
  <c r="E39" i="2" a="1"/>
  <c r="E39" i="2" s="1"/>
  <c r="E38" i="2" a="1"/>
  <c r="E38" i="2" s="1"/>
  <c r="E37" i="2" a="1"/>
  <c r="E37" i="2" s="1"/>
  <c r="E36" i="2" a="1"/>
  <c r="E36" i="2" s="1"/>
  <c r="E35" i="2" a="1"/>
  <c r="E35" i="2" s="1"/>
  <c r="E34" i="2" a="1"/>
  <c r="E34" i="2" s="1"/>
  <c r="E33" i="2" a="1"/>
  <c r="E33" i="2" s="1"/>
  <c r="E32" i="2" a="1"/>
  <c r="E32" i="2" s="1"/>
  <c r="E31" i="2" a="1"/>
  <c r="E31" i="2" s="1"/>
  <c r="E30" i="2" a="1"/>
  <c r="E30" i="2" s="1"/>
  <c r="E29" i="2" a="1"/>
  <c r="E29" i="2" s="1"/>
  <c r="E28" i="2" a="1"/>
  <c r="E28" i="2" s="1"/>
  <c r="E27" i="2" a="1"/>
  <c r="E27" i="2" s="1"/>
  <c r="E26" i="2" a="1"/>
  <c r="E26" i="2" s="1"/>
  <c r="E25" i="2" a="1"/>
  <c r="E25" i="2" s="1"/>
  <c r="E24" i="2" a="1"/>
  <c r="E24" i="2" s="1"/>
  <c r="E23" i="2" a="1"/>
  <c r="E23" i="2" s="1"/>
  <c r="F19" i="2" l="1" a="1"/>
  <c r="F19" i="2" s="1"/>
  <c r="F22" i="2" a="1"/>
  <c r="F22" i="2" s="1"/>
  <c r="E22" i="2" a="1"/>
  <c r="E22" i="2" s="1"/>
  <c r="B22" i="2" a="1"/>
  <c r="B22" i="2" s="1"/>
  <c r="E21" i="2" a="1"/>
  <c r="E21" i="2" s="1"/>
  <c r="B21" i="2" a="1"/>
  <c r="B21" i="2" s="1"/>
  <c r="F20" i="2" a="1"/>
  <c r="F20" i="2" s="1"/>
  <c r="E20" i="2" a="1"/>
  <c r="E20" i="2" s="1"/>
  <c r="B20" i="2" a="1"/>
  <c r="B20" i="2" s="1"/>
  <c r="E19" i="2" a="1"/>
  <c r="E19" i="2" s="1"/>
  <c r="B19" i="2" a="1"/>
  <c r="B19" i="2" s="1"/>
  <c r="F21" i="2" a="1"/>
  <c r="F21" i="2" s="1"/>
  <c r="F5" i="19" a="1"/>
  <c r="F5" i="19" s="1"/>
  <c r="E5" i="19" a="1"/>
  <c r="E5" i="19" s="1"/>
  <c r="F15" i="2" a="1"/>
  <c r="F15" i="2" s="1"/>
  <c r="F7" i="2" a="1"/>
  <c r="F7" i="2" s="1"/>
  <c r="E16" i="2" a="1"/>
  <c r="E16" i="2" s="1"/>
  <c r="E12" i="2" a="1"/>
  <c r="E12" i="2" s="1"/>
  <c r="E8" i="2" a="1"/>
  <c r="E8" i="2" s="1"/>
  <c r="E4" i="2" a="1"/>
  <c r="E4" i="2" s="1"/>
  <c r="F11" i="2" a="1"/>
  <c r="F11" i="2" s="1"/>
  <c r="E18" i="2" a="1"/>
  <c r="E18" i="2" s="1"/>
  <c r="E14" i="2" a="1"/>
  <c r="E14" i="2" s="1"/>
  <c r="E10" i="2" a="1"/>
  <c r="E10" i="2" s="1"/>
  <c r="E6" i="2" a="1"/>
  <c r="E6" i="2" s="1"/>
  <c r="E5" i="2" a="1"/>
  <c r="E5" i="2" s="1"/>
  <c r="E7" i="2" a="1"/>
  <c r="E7" i="2" s="1"/>
  <c r="E9" i="2" a="1"/>
  <c r="E9" i="2" s="1"/>
  <c r="E11" i="2" a="1"/>
  <c r="E11" i="2" s="1"/>
  <c r="E13" i="2" a="1"/>
  <c r="E13" i="2" s="1"/>
  <c r="E15" i="2" a="1"/>
  <c r="E15" i="2" s="1"/>
  <c r="E17" i="2" a="1"/>
  <c r="E17" i="2" s="1"/>
  <c r="F5" i="2" a="1"/>
  <c r="F5" i="2" s="1"/>
  <c r="F9" i="2" a="1"/>
  <c r="F9" i="2" s="1"/>
  <c r="F13" i="2" a="1"/>
  <c r="F13" i="2" s="1"/>
  <c r="F17" i="2" a="1"/>
  <c r="F17" i="2" s="1"/>
  <c r="F3" i="19" a="1"/>
  <c r="F3" i="19" s="1"/>
  <c r="F4" i="19" a="1"/>
  <c r="F4" i="19" s="1"/>
  <c r="F4" i="2" a="1"/>
  <c r="F4" i="2" s="1"/>
  <c r="F6" i="2" a="1"/>
  <c r="F6" i="2" s="1"/>
  <c r="F8" i="2" a="1"/>
  <c r="F8" i="2" s="1"/>
  <c r="F10" i="2" a="1"/>
  <c r="F10" i="2" s="1"/>
  <c r="F12" i="2" a="1"/>
  <c r="F12" i="2" s="1"/>
  <c r="F14" i="2" a="1"/>
  <c r="F14" i="2" s="1"/>
  <c r="F16" i="2" a="1"/>
  <c r="F16" i="2" s="1"/>
  <c r="F18" i="2" a="1"/>
  <c r="F18" i="2" s="1"/>
  <c r="B3" i="19" a="1"/>
  <c r="B3" i="19" s="1"/>
  <c r="E3" i="19" a="1"/>
  <c r="E3" i="19" s="1"/>
  <c r="B4" i="19" a="1"/>
  <c r="B4" i="19" s="1"/>
  <c r="E4" i="19" a="1"/>
  <c r="E4" i="19" s="1"/>
  <c r="B5" i="19" a="1"/>
  <c r="B5" i="19" s="1"/>
  <c r="B2" i="20"/>
  <c r="B3" i="20" s="1"/>
  <c r="B4" i="20" s="1"/>
  <c r="B5" i="20" s="1"/>
  <c r="B6" i="20" s="1"/>
  <c r="B7" i="20" s="1"/>
  <c r="B8" i="20" s="1"/>
  <c r="B2" i="18"/>
  <c r="C2" i="20"/>
  <c r="C3" i="20" s="1"/>
  <c r="C4" i="20" s="1"/>
  <c r="C5" i="20" s="1"/>
  <c r="C6" i="20" s="1"/>
  <c r="C7" i="20" s="1"/>
  <c r="C8" i="20" s="1"/>
  <c r="F3" i="2" a="1"/>
  <c r="F3" i="2" s="1"/>
  <c r="E3" i="2" a="1"/>
  <c r="E3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B81" i="2" a="1"/>
  <c r="B81" i="2" s="1"/>
  <c r="B82" i="2" a="1"/>
  <c r="B82" i="2" s="1"/>
  <c r="B83" i="2" a="1"/>
  <c r="B83" i="2" s="1"/>
  <c r="B84" i="2" a="1"/>
  <c r="B84" i="2" s="1"/>
  <c r="B85" i="2" a="1"/>
  <c r="B85" i="2" s="1"/>
  <c r="B86" i="2" a="1"/>
  <c r="B86" i="2" s="1"/>
  <c r="B87" i="2" a="1"/>
  <c r="B87" i="2" s="1"/>
  <c r="B88" i="2" a="1"/>
  <c r="B88" i="2" s="1"/>
  <c r="B89" i="2" a="1"/>
  <c r="B89" i="2" s="1"/>
  <c r="B90" i="2" a="1"/>
  <c r="B90" i="2" s="1"/>
  <c r="B91" i="2" a="1"/>
  <c r="B91" i="2" s="1"/>
  <c r="B92" i="2" a="1"/>
  <c r="B92" i="2" s="1"/>
  <c r="B93" i="2" a="1"/>
  <c r="B93" i="2" s="1"/>
  <c r="B94" i="2" a="1"/>
  <c r="B94" i="2" s="1"/>
  <c r="B95" i="2" a="1"/>
  <c r="B95" i="2" s="1"/>
  <c r="B96" i="2" a="1"/>
  <c r="B96" i="2" s="1"/>
  <c r="B97" i="2" a="1"/>
  <c r="B97" i="2" s="1"/>
  <c r="B98" i="2" a="1"/>
  <c r="B98" i="2" s="1"/>
  <c r="B99" i="2" a="1"/>
  <c r="B99" i="2" s="1"/>
  <c r="B100" i="2" a="1"/>
  <c r="B100" i="2" s="1"/>
  <c r="B101" i="2" a="1"/>
  <c r="B101" i="2" s="1"/>
  <c r="B102" i="2" a="1"/>
  <c r="B102" i="2" s="1"/>
  <c r="B103" i="2" a="1"/>
  <c r="B103" i="2" s="1"/>
  <c r="B104" i="2" a="1"/>
  <c r="B104" i="2" s="1"/>
  <c r="B105" i="2" a="1"/>
  <c r="B105" i="2" s="1"/>
  <c r="B106" i="2" a="1"/>
  <c r="B106" i="2" s="1"/>
  <c r="B107" i="2" a="1"/>
  <c r="B107" i="2" s="1"/>
  <c r="B108" i="2" a="1"/>
  <c r="B108" i="2" s="1"/>
  <c r="B109" i="2" a="1"/>
  <c r="B109" i="2" s="1"/>
  <c r="B110" i="2" a="1"/>
  <c r="B110" i="2" s="1"/>
  <c r="B111" i="2" a="1"/>
  <c r="B111" i="2" s="1"/>
  <c r="B112" i="2" a="1"/>
  <c r="B112" i="2" s="1"/>
  <c r="B113" i="2" a="1"/>
  <c r="B113" i="2" s="1"/>
  <c r="B114" i="2" a="1"/>
  <c r="B114" i="2" s="1"/>
  <c r="B115" i="2" a="1"/>
  <c r="B115" i="2" s="1"/>
  <c r="B116" i="2" a="1"/>
  <c r="B116" i="2" s="1"/>
  <c r="B117" i="2" a="1"/>
  <c r="B117" i="2" s="1"/>
  <c r="B118" i="2" a="1"/>
  <c r="B118" i="2" s="1"/>
  <c r="B119" i="2" a="1"/>
  <c r="B119" i="2" s="1"/>
  <c r="B120" i="2" a="1"/>
  <c r="B120" i="2" s="1"/>
  <c r="B121" i="2" a="1"/>
  <c r="B121" i="2" s="1"/>
  <c r="B122" i="2" a="1"/>
  <c r="B122" i="2" s="1"/>
  <c r="B123" i="2" a="1"/>
  <c r="B123" i="2" s="1"/>
  <c r="B124" i="2" a="1"/>
  <c r="B124" i="2" s="1"/>
  <c r="B125" i="2" a="1"/>
  <c r="B125" i="2" s="1"/>
  <c r="B126" i="2" a="1"/>
  <c r="B126" i="2" s="1"/>
  <c r="B127" i="2" a="1"/>
  <c r="B127" i="2" s="1"/>
  <c r="B128" i="2" a="1"/>
  <c r="B128" i="2" s="1"/>
  <c r="B129" i="2" a="1"/>
  <c r="B129" i="2" s="1"/>
  <c r="B130" i="2" a="1"/>
  <c r="B130" i="2" s="1"/>
  <c r="B131" i="2" a="1"/>
  <c r="B131" i="2" s="1"/>
  <c r="B132" i="2" a="1"/>
  <c r="B132" i="2" s="1"/>
  <c r="B133" i="2" a="1"/>
  <c r="B133" i="2" s="1"/>
  <c r="B134" i="2" a="1"/>
  <c r="B134" i="2" s="1"/>
  <c r="B135" i="2" a="1"/>
  <c r="B135" i="2" s="1"/>
  <c r="B136" i="2" a="1"/>
  <c r="B136" i="2" s="1"/>
  <c r="B137" i="2" a="1"/>
  <c r="B137" i="2" s="1"/>
  <c r="B138" i="2" a="1"/>
  <c r="B138" i="2" s="1"/>
  <c r="B139" i="2" a="1"/>
  <c r="B139" i="2" s="1"/>
  <c r="B140" i="2" a="1"/>
  <c r="B140" i="2" s="1"/>
  <c r="B141" i="2" a="1"/>
  <c r="B141" i="2" s="1"/>
  <c r="B142" i="2" a="1"/>
  <c r="B142" i="2" s="1"/>
  <c r="B143" i="2" a="1"/>
  <c r="B143" i="2" s="1"/>
  <c r="B144" i="2" a="1"/>
  <c r="B144" i="2" s="1"/>
  <c r="B145" i="2" a="1"/>
  <c r="B145" i="2" s="1"/>
  <c r="B146" i="2" a="1"/>
  <c r="B146" i="2" s="1"/>
  <c r="B147" i="2" a="1"/>
  <c r="B147" i="2" s="1"/>
  <c r="B148" i="2" a="1"/>
  <c r="B148" i="2" s="1"/>
  <c r="B149" i="2" a="1"/>
  <c r="B149" i="2" s="1"/>
  <c r="B150" i="2" a="1"/>
  <c r="B150" i="2" s="1"/>
  <c r="B151" i="2" a="1"/>
  <c r="B151" i="2" s="1"/>
  <c r="B152" i="2" a="1"/>
  <c r="B152" i="2" s="1"/>
  <c r="B153" i="2" a="1"/>
  <c r="B153" i="2" s="1"/>
  <c r="B154" i="2" a="1"/>
  <c r="B154" i="2" s="1"/>
  <c r="B155" i="2" a="1"/>
  <c r="B155" i="2" s="1"/>
  <c r="B156" i="2" a="1"/>
  <c r="B156" i="2" s="1"/>
  <c r="B157" i="2" a="1"/>
  <c r="B157" i="2" s="1"/>
  <c r="B158" i="2" a="1"/>
  <c r="B158" i="2" s="1"/>
  <c r="B159" i="2" a="1"/>
  <c r="B159" i="2" s="1"/>
  <c r="B160" i="2" a="1"/>
  <c r="B160" i="2" s="1"/>
  <c r="B161" i="2" a="1"/>
  <c r="B161" i="2" s="1"/>
  <c r="B162" i="2" a="1"/>
  <c r="B162" i="2" s="1"/>
  <c r="B163" i="2" a="1"/>
  <c r="B163" i="2" s="1"/>
  <c r="B164" i="2" a="1"/>
  <c r="B164" i="2" s="1"/>
  <c r="B165" i="2" a="1"/>
  <c r="B165" i="2" s="1"/>
  <c r="B166" i="2" a="1"/>
  <c r="B166" i="2" s="1"/>
  <c r="B167" i="2" a="1"/>
  <c r="B167" i="2" s="1"/>
  <c r="B168" i="2" a="1"/>
  <c r="B168" i="2" s="1"/>
  <c r="B169" i="2" a="1"/>
  <c r="B169" i="2" s="1"/>
  <c r="B170" i="2" a="1"/>
  <c r="B170" i="2" s="1"/>
  <c r="B171" i="2" a="1"/>
  <c r="B171" i="2" s="1"/>
  <c r="B172" i="2" a="1"/>
  <c r="B172" i="2" s="1"/>
  <c r="B173" i="2" a="1"/>
  <c r="B173" i="2" s="1"/>
  <c r="B174" i="2" a="1"/>
  <c r="B174" i="2" s="1"/>
  <c r="B175" i="2" a="1"/>
  <c r="B175" i="2" s="1"/>
  <c r="B176" i="2" a="1"/>
  <c r="B176" i="2" s="1"/>
  <c r="B177" i="2" a="1"/>
  <c r="B177" i="2" s="1"/>
  <c r="B178" i="2" a="1"/>
  <c r="B178" i="2" s="1"/>
  <c r="B179" i="2" a="1"/>
  <c r="B179" i="2" s="1"/>
  <c r="B180" i="2" a="1"/>
  <c r="B180" i="2" s="1"/>
  <c r="B181" i="2" a="1"/>
  <c r="B181" i="2" s="1"/>
  <c r="B182" i="2" a="1"/>
  <c r="B182" i="2" s="1"/>
  <c r="B183" i="2" a="1"/>
  <c r="B183" i="2" s="1"/>
  <c r="B184" i="2" a="1"/>
  <c r="B184" i="2" s="1"/>
  <c r="B185" i="2" a="1"/>
  <c r="B185" i="2" s="1"/>
  <c r="B186" i="2" a="1"/>
  <c r="B186" i="2" s="1"/>
  <c r="B187" i="2" a="1"/>
  <c r="B187" i="2" s="1"/>
  <c r="B188" i="2" a="1"/>
  <c r="B188" i="2" s="1"/>
  <c r="B189" i="2" a="1"/>
  <c r="B189" i="2" s="1"/>
  <c r="B190" i="2" a="1"/>
  <c r="B190" i="2" s="1"/>
  <c r="B191" i="2" a="1"/>
  <c r="B191" i="2" s="1"/>
  <c r="B192" i="2" a="1"/>
  <c r="B192" i="2" s="1"/>
  <c r="B193" i="2" a="1"/>
  <c r="B193" i="2" s="1"/>
  <c r="B194" i="2" a="1"/>
  <c r="B194" i="2" s="1"/>
  <c r="B195" i="2" a="1"/>
  <c r="B195" i="2" s="1"/>
  <c r="B196" i="2" a="1"/>
  <c r="B196" i="2" s="1"/>
  <c r="B197" i="2" a="1"/>
  <c r="B197" i="2" s="1"/>
  <c r="B198" i="2" a="1"/>
  <c r="B198" i="2" s="1"/>
  <c r="B199" i="2" a="1"/>
  <c r="B199" i="2" s="1"/>
  <c r="B200" i="2" a="1"/>
  <c r="B200" i="2" s="1"/>
  <c r="B201" i="2" a="1"/>
  <c r="B201" i="2" s="1"/>
  <c r="B202" i="2" a="1"/>
  <c r="B202" i="2" s="1"/>
  <c r="B203" i="2" a="1"/>
  <c r="B203" i="2" s="1"/>
  <c r="B204" i="2" a="1"/>
  <c r="B204" i="2" s="1"/>
  <c r="B205" i="2" a="1"/>
  <c r="B205" i="2" s="1"/>
  <c r="B206" i="2" a="1"/>
  <c r="B206" i="2" s="1"/>
  <c r="B207" i="2" a="1"/>
  <c r="B207" i="2" s="1"/>
  <c r="B208" i="2" a="1"/>
  <c r="B208" i="2" s="1"/>
  <c r="B209" i="2" a="1"/>
  <c r="B209" i="2" s="1"/>
  <c r="B210" i="2" a="1"/>
  <c r="B210" i="2" s="1"/>
  <c r="B211" i="2" a="1"/>
  <c r="B211" i="2" s="1"/>
  <c r="B212" i="2" a="1"/>
  <c r="B212" i="2" s="1"/>
  <c r="B213" i="2" a="1"/>
  <c r="B213" i="2" s="1"/>
  <c r="B214" i="2" a="1"/>
  <c r="B214" i="2" s="1"/>
  <c r="B215" i="2" a="1"/>
  <c r="B215" i="2" s="1"/>
  <c r="B216" i="2" a="1"/>
  <c r="B216" i="2" s="1"/>
  <c r="B217" i="2" a="1"/>
  <c r="B217" i="2" s="1"/>
  <c r="B218" i="2" a="1"/>
  <c r="B218" i="2" s="1"/>
  <c r="B219" i="2" a="1"/>
  <c r="B219" i="2" s="1"/>
  <c r="B220" i="2" a="1"/>
  <c r="B220" i="2" s="1"/>
  <c r="B221" i="2" a="1"/>
  <c r="B221" i="2" s="1"/>
  <c r="B222" i="2" a="1"/>
  <c r="B222" i="2" s="1"/>
  <c r="B223" i="2" a="1"/>
  <c r="B223" i="2" s="1"/>
  <c r="B224" i="2" a="1"/>
  <c r="B224" i="2" s="1"/>
  <c r="B225" i="2" a="1"/>
  <c r="B225" i="2" s="1"/>
  <c r="B226" i="2" a="1"/>
  <c r="B226" i="2" s="1"/>
  <c r="B227" i="2" a="1"/>
  <c r="B227" i="2" s="1"/>
  <c r="B228" i="2" a="1"/>
  <c r="B228" i="2" s="1"/>
  <c r="B229" i="2" a="1"/>
  <c r="B229" i="2" s="1"/>
  <c r="B230" i="2" a="1"/>
  <c r="B230" i="2" s="1"/>
  <c r="B231" i="2" a="1"/>
  <c r="B231" i="2" s="1"/>
  <c r="B232" i="2" a="1"/>
  <c r="B232" i="2" s="1"/>
  <c r="B233" i="2" a="1"/>
  <c r="B233" i="2" s="1"/>
  <c r="B234" i="2" a="1"/>
  <c r="B234" i="2" s="1"/>
  <c r="B235" i="2" a="1"/>
  <c r="B235" i="2" s="1"/>
  <c r="B236" i="2" a="1"/>
  <c r="B236" i="2" s="1"/>
  <c r="B237" i="2" a="1"/>
  <c r="B237" i="2" s="1"/>
  <c r="B238" i="2" a="1"/>
  <c r="B238" i="2" s="1"/>
  <c r="B239" i="2" a="1"/>
  <c r="B239" i="2" s="1"/>
  <c r="B240" i="2" a="1"/>
  <c r="B240" i="2" s="1"/>
  <c r="B241" i="2" a="1"/>
  <c r="B241" i="2" s="1"/>
  <c r="B242" i="2" a="1"/>
  <c r="B242" i="2" s="1"/>
  <c r="B243" i="2" a="1"/>
  <c r="B243" i="2" s="1"/>
  <c r="B244" i="2" a="1"/>
  <c r="B244" i="2" s="1"/>
  <c r="B245" i="2" a="1"/>
  <c r="B245" i="2" s="1"/>
  <c r="B246" i="2" a="1"/>
  <c r="B246" i="2" s="1"/>
  <c r="B247" i="2" a="1"/>
  <c r="B247" i="2" s="1"/>
  <c r="B248" i="2" a="1"/>
  <c r="B248" i="2" s="1"/>
  <c r="B249" i="2" a="1"/>
  <c r="B249" i="2" s="1"/>
  <c r="B250" i="2" a="1"/>
  <c r="B250" i="2" s="1"/>
  <c r="B251" i="2" a="1"/>
  <c r="B251" i="2" s="1"/>
  <c r="B252" i="2" a="1"/>
  <c r="B252" i="2" s="1"/>
  <c r="B253" i="2" a="1"/>
  <c r="B253" i="2" s="1"/>
  <c r="B254" i="2" a="1"/>
  <c r="B254" i="2" s="1"/>
  <c r="B255" i="2" a="1"/>
  <c r="B255" i="2" s="1"/>
  <c r="B256" i="2" a="1"/>
  <c r="B256" i="2" s="1"/>
  <c r="B257" i="2" a="1"/>
  <c r="B257" i="2" s="1"/>
  <c r="B258" i="2" a="1"/>
  <c r="B258" i="2" s="1"/>
  <c r="B259" i="2" a="1"/>
  <c r="B259" i="2" s="1"/>
  <c r="B260" i="2" a="1"/>
  <c r="B260" i="2" s="1"/>
  <c r="B261" i="2" a="1"/>
  <c r="B261" i="2" s="1"/>
  <c r="B262" i="2" a="1"/>
  <c r="B262" i="2" s="1"/>
  <c r="B263" i="2" a="1"/>
  <c r="B263" i="2" s="1"/>
  <c r="B264" i="2" a="1"/>
  <c r="B264" i="2" s="1"/>
  <c r="B265" i="2" a="1"/>
  <c r="B265" i="2" s="1"/>
  <c r="B266" i="2" a="1"/>
  <c r="B266" i="2" s="1"/>
  <c r="B267" i="2" a="1"/>
  <c r="B267" i="2" s="1"/>
  <c r="B268" i="2" a="1"/>
  <c r="B268" i="2" s="1"/>
  <c r="B269" i="2" a="1"/>
  <c r="B269" i="2" s="1"/>
  <c r="B270" i="2" a="1"/>
  <c r="B270" i="2" s="1"/>
  <c r="B271" i="2" a="1"/>
  <c r="B271" i="2" s="1"/>
  <c r="B272" i="2" a="1"/>
  <c r="B272" i="2" s="1"/>
  <c r="B273" i="2" a="1"/>
  <c r="B273" i="2" s="1"/>
  <c r="B274" i="2" a="1"/>
  <c r="B274" i="2" s="1"/>
  <c r="B275" i="2" a="1"/>
  <c r="B275" i="2" s="1"/>
  <c r="B276" i="2" a="1"/>
  <c r="B276" i="2" s="1"/>
  <c r="B277" i="2" a="1"/>
  <c r="B277" i="2" s="1"/>
  <c r="B278" i="2" a="1"/>
  <c r="B278" i="2" s="1"/>
  <c r="B279" i="2" a="1"/>
  <c r="B279" i="2" s="1"/>
  <c r="B280" i="2" a="1"/>
  <c r="B280" i="2" s="1"/>
  <c r="B281" i="2" a="1"/>
  <c r="B281" i="2" s="1"/>
  <c r="B282" i="2" a="1"/>
  <c r="B282" i="2" s="1"/>
  <c r="B283" i="2" a="1"/>
  <c r="B283" i="2" s="1"/>
  <c r="B284" i="2" a="1"/>
  <c r="B284" i="2" s="1"/>
  <c r="B285" i="2" a="1"/>
  <c r="B285" i="2" s="1"/>
  <c r="B286" i="2" a="1"/>
  <c r="B286" i="2" s="1"/>
  <c r="B287" i="2" a="1"/>
  <c r="B287" i="2" s="1"/>
  <c r="B288" i="2" a="1"/>
  <c r="B288" i="2" s="1"/>
  <c r="B289" i="2" a="1"/>
  <c r="B289" i="2" s="1"/>
  <c r="B290" i="2" a="1"/>
  <c r="B290" i="2" s="1"/>
  <c r="B291" i="2" a="1"/>
  <c r="B291" i="2" s="1"/>
  <c r="B292" i="2" a="1"/>
  <c r="B292" i="2" s="1"/>
  <c r="B293" i="2" a="1"/>
  <c r="B293" i="2" s="1"/>
  <c r="B294" i="2" a="1"/>
  <c r="B294" i="2" s="1"/>
  <c r="B295" i="2" a="1"/>
  <c r="B295" i="2" s="1"/>
  <c r="B296" i="2" a="1"/>
  <c r="B296" i="2" s="1"/>
  <c r="B297" i="2" a="1"/>
  <c r="B297" i="2" s="1"/>
  <c r="B298" i="2" a="1"/>
  <c r="B298" i="2" s="1"/>
  <c r="B299" i="2" a="1"/>
  <c r="B299" i="2" s="1"/>
  <c r="B300" i="2" a="1"/>
  <c r="B300" i="2" s="1"/>
  <c r="B3" i="2" a="1"/>
  <c r="B3" i="2" s="1"/>
  <c r="B4" i="2" a="1"/>
  <c r="B4" i="2" s="1"/>
  <c r="C2" i="18"/>
  <c r="B3" i="18"/>
  <c r="B4" i="18" s="1"/>
  <c r="B5" i="18" s="1"/>
  <c r="B6" i="18" s="1"/>
  <c r="B7" i="18" s="1"/>
  <c r="B8" i="18" s="1"/>
  <c r="D8" i="18"/>
  <c r="D7" i="18"/>
  <c r="D6" i="18"/>
  <c r="D5" i="18"/>
  <c r="D3" i="18"/>
  <c r="D2" i="18"/>
  <c r="C3" i="18" s="1"/>
  <c r="G5" i="16"/>
  <c r="F5" i="16"/>
  <c r="E5" i="16"/>
  <c r="D5" i="16"/>
  <c r="C5" i="16"/>
  <c r="B5" i="16"/>
  <c r="G5" i="14"/>
  <c r="F5" i="14"/>
  <c r="E5" i="14"/>
  <c r="D5" i="14"/>
  <c r="C5" i="14"/>
  <c r="B5" i="14"/>
  <c r="A11" i="16"/>
  <c r="D11" i="16" s="1"/>
  <c r="A10" i="16"/>
  <c r="C10" i="16" s="1"/>
  <c r="A4" i="16"/>
  <c r="C4" i="16" s="1"/>
  <c r="A3" i="16"/>
  <c r="A2" i="16"/>
  <c r="E2" i="16" s="1"/>
  <c r="A11" i="14"/>
  <c r="E11" i="14" s="1"/>
  <c r="A10" i="14"/>
  <c r="D10" i="14" s="1"/>
  <c r="A4" i="14"/>
  <c r="D4" i="14" s="1"/>
  <c r="A3" i="14"/>
  <c r="A2" i="14"/>
  <c r="F2" i="14" s="1"/>
  <c r="E11" i="9"/>
  <c r="H10" i="9"/>
  <c r="H11" i="9"/>
  <c r="B11" i="9"/>
  <c r="A11" i="9"/>
  <c r="D11" i="9" s="1"/>
  <c r="A10" i="9"/>
  <c r="C10" i="9" s="1"/>
  <c r="A3" i="9"/>
  <c r="G5" i="9"/>
  <c r="F5" i="9"/>
  <c r="E5" i="9"/>
  <c r="D5" i="9"/>
  <c r="C5" i="9"/>
  <c r="B5" i="9"/>
  <c r="A4" i="9"/>
  <c r="D4" i="9" s="1"/>
  <c r="B4" i="9"/>
  <c r="C4" i="9"/>
  <c r="E4" i="9"/>
  <c r="F4" i="9"/>
  <c r="G4" i="9"/>
  <c r="H4" i="9"/>
  <c r="A2" i="9"/>
  <c r="E2" i="9" s="1"/>
  <c r="C2" i="9"/>
  <c r="D2" i="9"/>
  <c r="F2" i="9"/>
  <c r="G2" i="9"/>
  <c r="H2" i="9"/>
  <c r="C4" i="18" l="1"/>
  <c r="C5" i="18" s="1"/>
  <c r="C6" i="18" s="1"/>
  <c r="C7" i="18" s="1"/>
  <c r="C8" i="18" s="1"/>
  <c r="H3" i="9"/>
  <c r="D10" i="9"/>
  <c r="D3" i="9" s="1"/>
  <c r="H2" i="16"/>
  <c r="D2" i="16"/>
  <c r="F4" i="16"/>
  <c r="B4" i="16"/>
  <c r="E2" i="14"/>
  <c r="G4" i="14"/>
  <c r="C4" i="14"/>
  <c r="B10" i="14"/>
  <c r="F11" i="14"/>
  <c r="E10" i="14"/>
  <c r="E3" i="14" s="1"/>
  <c r="B11" i="16"/>
  <c r="H10" i="16"/>
  <c r="E11" i="16"/>
  <c r="D10" i="16"/>
  <c r="D3" i="16" s="1"/>
  <c r="B10" i="9"/>
  <c r="B3" i="9" s="1"/>
  <c r="F11" i="9"/>
  <c r="E10" i="9"/>
  <c r="E3" i="9" s="1"/>
  <c r="B2" i="14"/>
  <c r="G2" i="16"/>
  <c r="C2" i="16"/>
  <c r="E4" i="16"/>
  <c r="H2" i="14"/>
  <c r="D2" i="14"/>
  <c r="F4" i="14"/>
  <c r="B4" i="14"/>
  <c r="G11" i="14"/>
  <c r="F10" i="14"/>
  <c r="C11" i="14"/>
  <c r="B10" i="16"/>
  <c r="F11" i="16"/>
  <c r="E10" i="16"/>
  <c r="B2" i="9"/>
  <c r="G11" i="9"/>
  <c r="F10" i="9"/>
  <c r="C11" i="9"/>
  <c r="C3" i="9" s="1"/>
  <c r="F2" i="16"/>
  <c r="H4" i="16"/>
  <c r="D4" i="16"/>
  <c r="G2" i="14"/>
  <c r="C2" i="14"/>
  <c r="E4" i="14"/>
  <c r="H11" i="14"/>
  <c r="G10" i="14"/>
  <c r="D11" i="14"/>
  <c r="D3" i="14" s="1"/>
  <c r="C10" i="14"/>
  <c r="G11" i="16"/>
  <c r="F10" i="16"/>
  <c r="F3" i="16" s="1"/>
  <c r="C11" i="16"/>
  <c r="C3" i="16" s="1"/>
  <c r="G10" i="9"/>
  <c r="B2" i="16"/>
  <c r="G4" i="16"/>
  <c r="H4" i="14"/>
  <c r="B11" i="14"/>
  <c r="H10" i="14"/>
  <c r="H11" i="16"/>
  <c r="G10" i="16"/>
  <c r="G3" i="9" l="1"/>
  <c r="F3" i="9"/>
  <c r="G3" i="16"/>
  <c r="E3" i="16"/>
  <c r="B3" i="16"/>
  <c r="F3" i="14"/>
  <c r="C3" i="14"/>
  <c r="H3" i="14"/>
  <c r="G3" i="14"/>
  <c r="H3" i="16"/>
  <c r="B3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<sst xmlns="http://schemas.openxmlformats.org/spreadsheetml/2006/main" count="233" uniqueCount="77">
  <si>
    <t>Product backlog ID</t>
  </si>
  <si>
    <t>Feature</t>
  </si>
  <si>
    <t>Owner</t>
  </si>
  <si>
    <t>Priority</t>
  </si>
  <si>
    <t>Effort (in hours)</t>
  </si>
  <si>
    <t>Status</t>
  </si>
  <si>
    <t>Definition of done</t>
  </si>
  <si>
    <t>Notes</t>
  </si>
  <si>
    <t>Critical</t>
  </si>
  <si>
    <t>Done</t>
  </si>
  <si>
    <t>High</t>
  </si>
  <si>
    <t>Testing</t>
  </si>
  <si>
    <t>Medium</t>
  </si>
  <si>
    <t>Low</t>
  </si>
  <si>
    <t>Day 1</t>
  </si>
  <si>
    <t>Day 2</t>
  </si>
  <si>
    <t>Day 3</t>
  </si>
  <si>
    <t>Day 4</t>
  </si>
  <si>
    <t>Day 5</t>
  </si>
  <si>
    <t>Day 6</t>
  </si>
  <si>
    <t>Day 7</t>
  </si>
  <si>
    <t>Ideal</t>
  </si>
  <si>
    <t>Sprint backlog ID</t>
  </si>
  <si>
    <t>Task</t>
  </si>
  <si>
    <t>Assigned to</t>
  </si>
  <si>
    <t>In progress</t>
  </si>
  <si>
    <t>To do</t>
  </si>
  <si>
    <t>Dates</t>
  </si>
  <si>
    <t>Ideal Burndown</t>
  </si>
  <si>
    <t>Tasks Remaining</t>
  </si>
  <si>
    <t>Completed Tasks</t>
  </si>
  <si>
    <t>Log in to the Admin Portal</t>
  </si>
  <si>
    <t>Create an account on the Admin Portal</t>
  </si>
  <si>
    <t>Create an article on the Admin Portal</t>
  </si>
  <si>
    <t>Update an article on the Admin Portal</t>
  </si>
  <si>
    <t>User can successfully log in to the Admin Portal and view their account information</t>
  </si>
  <si>
    <t>Chart that reflects article publish schedule on Admin Portal</t>
  </si>
  <si>
    <t>Add account model</t>
  </si>
  <si>
    <t>Add a view on the Admin Portal to allow an account to be created</t>
  </si>
  <si>
    <t>Add login model which links to account</t>
  </si>
  <si>
    <t>Add a function to allow user to login to the Admin Panel with their email address</t>
  </si>
  <si>
    <t>Add a view on the Admin Portal to allow user to log in</t>
  </si>
  <si>
    <t>Add an article model</t>
  </si>
  <si>
    <t>Creating an account on the Admin Portal adds the account to the database</t>
  </si>
  <si>
    <t>Creating an article on the Admin Portal adds the article to the database</t>
  </si>
  <si>
    <t>View available articles on the Admin Portal</t>
  </si>
  <si>
    <t>View a selected article on the Admin Portal</t>
  </si>
  <si>
    <t>A logged in user can view a summary of the articles on the Admin Portal</t>
  </si>
  <si>
    <t>A logged in user can view all information from a single selected article on the Admin Portal</t>
  </si>
  <si>
    <t>A user can view a summary of the articles on the Blog</t>
  </si>
  <si>
    <t>A user can view all information from a single selected article on the Blog</t>
  </si>
  <si>
    <t>A logged in user can select an article and update the articles fields, the updates are reflected by the database</t>
  </si>
  <si>
    <t>The Admin Portal article summary view shows charts detailing articles published in timeline</t>
  </si>
  <si>
    <t>Add a view on the Admin Portal to create an article</t>
  </si>
  <si>
    <t>Create function for API to get the list of articles from the database</t>
  </si>
  <si>
    <t>Create function for Blog to call API to get the article list</t>
  </si>
  <si>
    <t>Create a function to create an article and update the database</t>
  </si>
  <si>
    <t>Create a function to create an account and add to database</t>
  </si>
  <si>
    <t>Create Blog view that shows the article list</t>
  </si>
  <si>
    <t>Create a function for API to retrieve a single article</t>
  </si>
  <si>
    <t>Create a Blog view to display single article</t>
  </si>
  <si>
    <t>Create a function in the Article controller to update the article and save to database</t>
  </si>
  <si>
    <t>View article updates on the Admin Portal</t>
  </si>
  <si>
    <t>Article changes can be viewed on the Admin Portal</t>
  </si>
  <si>
    <t>Create a controller function to pass articles to the view</t>
  </si>
  <si>
    <t>Create a view to display the article list on the Admin Portal</t>
  </si>
  <si>
    <t>Create a controller function to pass a single article to the view</t>
  </si>
  <si>
    <t>Create a view to display all of a single articles information on the Admin Portal</t>
  </si>
  <si>
    <t>Read a single article on the Blog on desktop</t>
  </si>
  <si>
    <t>View available articles on the Blog on desktop</t>
  </si>
  <si>
    <t>Logout of the Admin Portal</t>
  </si>
  <si>
    <t>A logged in user can log out of the system</t>
  </si>
  <si>
    <t>View an account's profile information on the Admin Portal</t>
  </si>
  <si>
    <t>Publish an Article</t>
  </si>
  <si>
    <t>Secure the Admin Portal</t>
  </si>
  <si>
    <t>Create a view to update an article on the Admin Portal</t>
  </si>
  <si>
    <t>Banner image for 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</si>
</sst>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\-yy;@"/>
  </numFmts>
  <fonts count="7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16" fontId="2" fillId="0" borderId="0" xfId="0" applyNumberFormat="1" applyFont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wrapText="1"/>
    </xf>
    <xf numFmtId="164" fontId="2" fillId="0" borderId="0" xfId="0" applyNumberFormat="1" applyFont="1"/>
    <xf numFmtId="0" fontId="2" fillId="0" borderId="0" xfId="0" applyFont="1" applyAlignment="1">
      <alignment horizontal="left"/>
    </xf>
    <xf numFmtId="1" fontId="2" fillId="0" borderId="0" xfId="0" applyNumberFormat="1" applyFont="1"/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7">
    <dxf>
      <fill>
        <patternFill>
          <bgColor rgb="FFFFC1C1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9" defaultPivotStyle="PivotStyleMedium7"/>
  <colors>
    <mruColors>
      <color rgb="FFFFC1C1"/>
      <color rgb="FFFC6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'Sprint 1 burndown'!$D$1</c:f>
              <c:strCache>
                <c:ptCount val="1"/>
                <c:pt idx="0">
                  <c:v>Completed Tasks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'Sprint 1 burndown'!$D$2:$D$8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1</c:v>
                </c:pt>
                <c:pt idx="4">
                  <c:v>0</c:v>
                </c:pt>
                <c:pt idx="5">
                  <c:v>5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30-43F1-995F-62C257B51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17317135"/>
        <c:axId val="1749946751"/>
      </c:barChart>
      <c:lineChart>
        <c:grouping val="standard"/>
        <c:varyColors val="0"/>
        <c:ser>
          <c:idx val="0"/>
          <c:order val="0"/>
          <c:tx>
            <c:strRef>
              <c:f>'Sprint 1 burndown'!$B$1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'Sprint 1 burndown'!$B$2:$B$8</c:f>
              <c:numCache>
                <c:formatCode>0</c:formatCode>
                <c:ptCount val="7"/>
                <c:pt idx="0">
                  <c:v>20</c:v>
                </c:pt>
                <c:pt idx="1">
                  <c:v>16.666666666666668</c:v>
                </c:pt>
                <c:pt idx="2">
                  <c:v>13.333333333333334</c:v>
                </c:pt>
                <c:pt idx="3">
                  <c:v>10</c:v>
                </c:pt>
                <c:pt idx="4">
                  <c:v>6.6666666666666661</c:v>
                </c:pt>
                <c:pt idx="5">
                  <c:v>3.3333333333333326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30-43F1-995F-62C257B51565}"/>
            </c:ext>
          </c:extLst>
        </c:ser>
        <c:ser>
          <c:idx val="1"/>
          <c:order val="1"/>
          <c:tx>
            <c:strRef>
              <c:f>'Sprint 1 burndown'!$C$1</c:f>
              <c:strCache>
                <c:ptCount val="1"/>
                <c:pt idx="0">
                  <c:v>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'Sprint 1 burndown'!$C$2:$C$8</c:f>
              <c:numCache>
                <c:formatCode>General</c:formatCode>
                <c:ptCount val="7"/>
                <c:pt idx="0">
                  <c:v>20</c:v>
                </c:pt>
                <c:pt idx="1">
                  <c:v>19</c:v>
                </c:pt>
                <c:pt idx="2">
                  <c:v>14</c:v>
                </c:pt>
                <c:pt idx="3">
                  <c:v>7</c:v>
                </c:pt>
                <c:pt idx="4">
                  <c:v>6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30-43F1-995F-62C257B51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7315695"/>
        <c:axId val="1724900959"/>
      </c:lineChart>
      <c:dateAx>
        <c:axId val="1717315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C09]d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900959"/>
        <c:crosses val="autoZero"/>
        <c:auto val="1"/>
        <c:lblOffset val="100"/>
        <c:baseTimeUnit val="days"/>
      </c:dateAx>
      <c:valAx>
        <c:axId val="172490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5695"/>
        <c:crosses val="autoZero"/>
        <c:crossBetween val="between"/>
      </c:valAx>
      <c:valAx>
        <c:axId val="174994675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Completed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7135"/>
        <c:crosses val="max"/>
        <c:crossBetween val="between"/>
      </c:valAx>
      <c:dateAx>
        <c:axId val="1717317135"/>
        <c:scaling>
          <c:orientation val="minMax"/>
        </c:scaling>
        <c:delete val="1"/>
        <c:axPos val="b"/>
        <c:numFmt formatCode="[$-C09]dd\-mmm\-yy;@" sourceLinked="1"/>
        <c:majorTickMark val="out"/>
        <c:minorTickMark val="none"/>
        <c:tickLblPos val="nextTo"/>
        <c:crossAx val="1749946751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'Template burndown'!$D$1</c:f>
              <c:strCache>
                <c:ptCount val="1"/>
                <c:pt idx="0">
                  <c:v>Completed Tasks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'Template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'Template burndown'!$D$2:$D$8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1</c:v>
                </c:pt>
                <c:pt idx="4">
                  <c:v>0</c:v>
                </c:pt>
                <c:pt idx="5">
                  <c:v>5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18-40A5-8E42-1AD8933B3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17317135"/>
        <c:axId val="1749946751"/>
      </c:barChart>
      <c:lineChart>
        <c:grouping val="standard"/>
        <c:varyColors val="0"/>
        <c:ser>
          <c:idx val="0"/>
          <c:order val="0"/>
          <c:tx>
            <c:strRef>
              <c:f>'Template burndown'!$B$1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'Template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'Template burndown'!$B$2:$B$8</c:f>
              <c:numCache>
                <c:formatCode>0</c:formatCode>
                <c:ptCount val="7"/>
                <c:pt idx="0">
                  <c:v>8</c:v>
                </c:pt>
                <c:pt idx="1">
                  <c:v>6.666666666666667</c:v>
                </c:pt>
                <c:pt idx="2">
                  <c:v>5.3333333333333339</c:v>
                </c:pt>
                <c:pt idx="3">
                  <c:v>4.0000000000000009</c:v>
                </c:pt>
                <c:pt idx="4">
                  <c:v>2.6666666666666679</c:v>
                </c:pt>
                <c:pt idx="5">
                  <c:v>1.3333333333333346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18-40A5-8E42-1AD8933B3ED8}"/>
            </c:ext>
          </c:extLst>
        </c:ser>
        <c:ser>
          <c:idx val="1"/>
          <c:order val="1"/>
          <c:tx>
            <c:strRef>
              <c:f>'Template burndown'!$C$1</c:f>
              <c:strCache>
                <c:ptCount val="1"/>
                <c:pt idx="0">
                  <c:v>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'Template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'Template burndown'!$C$2:$C$8</c:f>
              <c:numCache>
                <c:formatCode>General</c:formatCode>
                <c:ptCount val="7"/>
                <c:pt idx="0">
                  <c:v>20</c:v>
                </c:pt>
                <c:pt idx="1">
                  <c:v>19</c:v>
                </c:pt>
                <c:pt idx="2">
                  <c:v>14</c:v>
                </c:pt>
                <c:pt idx="3">
                  <c:v>7</c:v>
                </c:pt>
                <c:pt idx="4">
                  <c:v>6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18-40A5-8E42-1AD8933B3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7315695"/>
        <c:axId val="1724900959"/>
      </c:lineChart>
      <c:dateAx>
        <c:axId val="1717315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C09]d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900959"/>
        <c:crosses val="autoZero"/>
        <c:auto val="1"/>
        <c:lblOffset val="100"/>
        <c:baseTimeUnit val="days"/>
      </c:dateAx>
      <c:valAx>
        <c:axId val="172490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5695"/>
        <c:crosses val="autoZero"/>
        <c:crossBetween val="between"/>
      </c:valAx>
      <c:valAx>
        <c:axId val="174994675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Completed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7135"/>
        <c:crosses val="max"/>
        <c:crossBetween val="between"/>
      </c:valAx>
      <c:dateAx>
        <c:axId val="1717317135"/>
        <c:scaling>
          <c:orientation val="minMax"/>
        </c:scaling>
        <c:delete val="1"/>
        <c:axPos val="b"/>
        <c:numFmt formatCode="[$-C09]dd\-mmm\-yy;@" sourceLinked="1"/>
        <c:majorTickMark val="out"/>
        <c:minorTickMark val="none"/>
        <c:tickLblPos val="nextTo"/>
        <c:crossAx val="1749946751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12</xdr:row>
      <xdr:rowOff>76200</xdr:rowOff>
    </xdr:from>
    <xdr:to>
      <xdr:col>5</xdr:col>
      <xdr:colOff>323850</xdr:colOff>
      <xdr:row>29</xdr:row>
      <xdr:rowOff>66675</xdr:rowOff>
    </xdr:to>
    <xdr:graphicFrame macro="">
      <xdr:nvGraphicFramePr>
        <xdr:cNvPr id="7" name="Chart 2">
          <a:extLst>
            <a:ext uri="{FF2B5EF4-FFF2-40B4-BE49-F238E27FC236}">
              <a16:creationId xmlns:a16="http://schemas.microsoft.com/office/drawing/2014/main" id="{516B31DE-8D0F-8EE4-0B28-F790ADDAE1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12</xdr:row>
      <xdr:rowOff>76200</xdr:rowOff>
    </xdr:from>
    <xdr:to>
      <xdr:col>5</xdr:col>
      <xdr:colOff>323850</xdr:colOff>
      <xdr:row>29</xdr:row>
      <xdr:rowOff>66675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128FF06-5F34-41F4-91AB-BEFA12917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0"/>
  <sheetViews>
    <sheetView tabSelected="1" workbookViewId="0">
      <pane ySplit="1" topLeftCell="A2" activePane="bottomLeft" state="frozen"/>
      <selection pane="bottomLeft" activeCell="B17" sqref="B17"/>
    </sheetView>
  </sheetViews>
  <sheetFormatPr defaultColWidth="10.875" defaultRowHeight="12.75" x14ac:dyDescent="0.25"/>
  <cols>
    <col min="1" max="1" width="11.25" style="6" customWidth="1"/>
    <col min="2" max="2" width="57" style="4" customWidth="1"/>
    <col min="3" max="3" width="13.875" style="6" customWidth="1"/>
    <col min="4" max="4" width="7" style="6" bestFit="1" customWidth="1"/>
    <col min="5" max="5" width="8.5" style="6" customWidth="1"/>
    <col min="6" max="6" width="10.25" style="6" customWidth="1"/>
    <col min="7" max="7" width="82.875" style="4" customWidth="1"/>
    <col min="8" max="8" width="60.875" style="6" customWidth="1"/>
    <col min="9" max="16384" width="10.875" style="6"/>
  </cols>
  <sheetData>
    <row r="1" spans="1:8" s="15" customFormat="1" ht="27.75" customHeigh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</row>
    <row r="2" spans="1:8" x14ac:dyDescent="0.2">
      <c r="A2" s="6">
        <v>1</v>
      </c>
      <c r="B2" s="5" t="s">
        <v>32</v>
      </c>
      <c r="C2" s="18" t="str">
        <f t="shared" ref="C2:C12" si="0">IF(B2&lt;&gt;"","Jake","")</f>
        <v>Jake</v>
      </c>
      <c r="D2" s="7" t="s">
        <v>8</v>
      </c>
      <c r="E2" s="7">
        <v>3</v>
      </c>
      <c r="F2" s="7" t="s">
        <v>9</v>
      </c>
      <c r="G2" s="5" t="s">
        <v>43</v>
      </c>
    </row>
    <row r="3" spans="1:8" x14ac:dyDescent="0.2">
      <c r="A3" s="6">
        <f t="shared" ref="A3:A14" si="1">IF(B3&lt;&gt;"",A2+1,"")</f>
        <v>2</v>
      </c>
      <c r="B3" s="5" t="s">
        <v>31</v>
      </c>
      <c r="C3" s="18" t="str">
        <f t="shared" si="0"/>
        <v>Jake</v>
      </c>
      <c r="D3" s="7" t="s">
        <v>8</v>
      </c>
      <c r="E3" s="7">
        <v>3</v>
      </c>
      <c r="F3" s="7" t="s">
        <v>9</v>
      </c>
      <c r="G3" s="5" t="s">
        <v>35</v>
      </c>
    </row>
    <row r="4" spans="1:8" x14ac:dyDescent="0.2">
      <c r="A4" s="6">
        <f t="shared" si="1"/>
        <v>3</v>
      </c>
      <c r="B4" s="5" t="s">
        <v>33</v>
      </c>
      <c r="C4" s="18" t="str">
        <f t="shared" si="0"/>
        <v>Jake</v>
      </c>
      <c r="D4" s="7" t="s">
        <v>8</v>
      </c>
      <c r="E4" s="7">
        <v>3</v>
      </c>
      <c r="F4" s="7" t="s">
        <v>9</v>
      </c>
      <c r="G4" s="5" t="s">
        <v>44</v>
      </c>
    </row>
    <row r="5" spans="1:8" x14ac:dyDescent="0.2">
      <c r="A5" s="6">
        <f t="shared" si="1"/>
        <v>4</v>
      </c>
      <c r="B5" s="5" t="s">
        <v>69</v>
      </c>
      <c r="C5" s="18" t="str">
        <f t="shared" si="0"/>
        <v>Jake</v>
      </c>
      <c r="D5" s="7" t="s">
        <v>8</v>
      </c>
      <c r="E5" s="7">
        <v>3</v>
      </c>
      <c r="F5" s="7" t="s">
        <v>9</v>
      </c>
      <c r="G5" s="5" t="s">
        <v>49</v>
      </c>
    </row>
    <row r="6" spans="1:8" x14ac:dyDescent="0.2">
      <c r="A6" s="6">
        <f t="shared" si="1"/>
        <v>5</v>
      </c>
      <c r="B6" s="5" t="s">
        <v>68</v>
      </c>
      <c r="C6" s="18" t="str">
        <f t="shared" si="0"/>
        <v>Jake</v>
      </c>
      <c r="D6" s="7" t="s">
        <v>8</v>
      </c>
      <c r="E6" s="7">
        <v>3</v>
      </c>
      <c r="F6" s="7" t="s">
        <v>9</v>
      </c>
      <c r="G6" s="5" t="s">
        <v>50</v>
      </c>
    </row>
    <row r="7" spans="1:8" x14ac:dyDescent="0.2">
      <c r="A7" s="6">
        <f t="shared" si="1"/>
        <v>6</v>
      </c>
      <c r="B7" s="5" t="s">
        <v>34</v>
      </c>
      <c r="C7" s="18" t="str">
        <f t="shared" si="0"/>
        <v>Jake</v>
      </c>
      <c r="D7" s="7" t="s">
        <v>12</v>
      </c>
      <c r="E7" s="7">
        <v>2</v>
      </c>
      <c r="F7" s="7" t="s">
        <v>9</v>
      </c>
      <c r="G7" s="5" t="s">
        <v>51</v>
      </c>
    </row>
    <row r="8" spans="1:8" x14ac:dyDescent="0.2">
      <c r="A8" s="6">
        <f t="shared" si="1"/>
        <v>7</v>
      </c>
      <c r="B8" s="5" t="s">
        <v>36</v>
      </c>
      <c r="C8" s="18" t="str">
        <f t="shared" si="0"/>
        <v>Jake</v>
      </c>
      <c r="D8" s="7" t="s">
        <v>13</v>
      </c>
      <c r="E8" s="7">
        <v>3</v>
      </c>
      <c r="F8" s="7" t="s">
        <v>26</v>
      </c>
      <c r="G8" s="5" t="s">
        <v>52</v>
      </c>
    </row>
    <row r="9" spans="1:8" x14ac:dyDescent="0.2">
      <c r="A9" s="6">
        <f t="shared" si="1"/>
        <v>8</v>
      </c>
      <c r="B9" s="5" t="s">
        <v>45</v>
      </c>
      <c r="C9" s="18" t="str">
        <f t="shared" si="0"/>
        <v>Jake</v>
      </c>
      <c r="D9" s="7" t="s">
        <v>10</v>
      </c>
      <c r="E9" s="7">
        <v>1</v>
      </c>
      <c r="F9" s="7" t="s">
        <v>9</v>
      </c>
      <c r="G9" s="5" t="s">
        <v>47</v>
      </c>
    </row>
    <row r="10" spans="1:8" x14ac:dyDescent="0.2">
      <c r="A10" s="6">
        <f t="shared" si="1"/>
        <v>9</v>
      </c>
      <c r="B10" s="5" t="s">
        <v>46</v>
      </c>
      <c r="C10" s="18" t="str">
        <f t="shared" si="0"/>
        <v>Jake</v>
      </c>
      <c r="D10" s="7" t="s">
        <v>10</v>
      </c>
      <c r="E10" s="7">
        <v>1</v>
      </c>
      <c r="F10" s="7" t="s">
        <v>9</v>
      </c>
      <c r="G10" s="5" t="s">
        <v>48</v>
      </c>
    </row>
    <row r="11" spans="1:8" x14ac:dyDescent="0.2">
      <c r="A11" s="6">
        <f t="shared" si="1"/>
        <v>10</v>
      </c>
      <c r="B11" s="5" t="s">
        <v>62</v>
      </c>
      <c r="C11" s="18" t="str">
        <f t="shared" si="0"/>
        <v>Jake</v>
      </c>
      <c r="D11" s="7" t="s">
        <v>13</v>
      </c>
      <c r="E11" s="7">
        <v>2</v>
      </c>
      <c r="F11" s="7" t="s">
        <v>26</v>
      </c>
      <c r="G11" s="5" t="s">
        <v>63</v>
      </c>
    </row>
    <row r="12" spans="1:8" x14ac:dyDescent="0.2">
      <c r="A12" s="6">
        <f t="shared" si="1"/>
        <v>11</v>
      </c>
      <c r="B12" s="5" t="s">
        <v>70</v>
      </c>
      <c r="C12" s="18" t="str">
        <f t="shared" si="0"/>
        <v>Jake</v>
      </c>
      <c r="D12" s="7" t="s">
        <v>12</v>
      </c>
      <c r="E12" s="7">
        <v>0.5</v>
      </c>
      <c r="F12" s="7" t="s">
        <v>26</v>
      </c>
      <c r="G12" s="5" t="s">
        <v>71</v>
      </c>
    </row>
    <row r="13" spans="1:8" x14ac:dyDescent="0.2">
      <c r="A13" s="6">
        <f t="shared" si="1"/>
        <v>12</v>
      </c>
      <c r="B13" s="5" t="s">
        <v>72</v>
      </c>
      <c r="C13" s="18" t="str">
        <f t="shared" ref="C13:C76" si="2">IF(B13&lt;&gt;"","Jake","")</f>
        <v>Jake</v>
      </c>
      <c r="D13" s="7" t="s">
        <v>13</v>
      </c>
      <c r="E13" s="7">
        <v>2</v>
      </c>
      <c r="F13" s="7" t="s">
        <v>26</v>
      </c>
      <c r="G13" s="5"/>
    </row>
    <row r="14" spans="1:8" x14ac:dyDescent="0.2">
      <c r="A14" s="6">
        <f t="shared" si="1"/>
        <v>13</v>
      </c>
      <c r="B14" s="5" t="s">
        <v>73</v>
      </c>
      <c r="C14" s="18" t="str">
        <f t="shared" si="2"/>
        <v>Jake</v>
      </c>
      <c r="D14" s="7" t="s">
        <v>12</v>
      </c>
      <c r="E14" s="7">
        <v>2</v>
      </c>
      <c r="F14" s="7" t="s">
        <v>26</v>
      </c>
      <c r="G14" s="5"/>
    </row>
    <row r="15" spans="1:8" x14ac:dyDescent="0.2">
      <c r="A15" s="6">
        <f t="shared" ref="A15:A78" si="3">IF(B15&lt;&gt;"",A14+1,"")</f>
        <v>14</v>
      </c>
      <c r="B15" s="5" t="s">
        <v>74</v>
      </c>
      <c r="C15" s="18" t="str">
        <f t="shared" si="2"/>
        <v>Jake</v>
      </c>
      <c r="D15" s="7" t="s">
        <v>8</v>
      </c>
      <c r="E15" s="7">
        <v>5</v>
      </c>
      <c r="F15" s="7" t="s">
        <v>26</v>
      </c>
      <c r="G15" s="5"/>
    </row>
    <row r="16" spans="1:8" x14ac:dyDescent="0.2">
      <c r="A16" s="6">
        <f t="shared" si="3"/>
        <v>15</v>
      </c>
      <c r="B16" s="5" t="s">
        <v>76</v>
      </c>
      <c r="C16" s="18" t="str">
        <f t="shared" si="2"/>
        <v>Jake</v>
      </c>
      <c r="D16" s="7" t="s">
        <v>13</v>
      </c>
      <c r="E16" s="7">
        <v>2</v>
      </c>
      <c r="F16" s="7" t="s">
        <v>26</v>
      </c>
      <c r="G16" s="5"/>
    </row>
    <row r="17" spans="1:7" x14ac:dyDescent="0.2">
      <c r="A17" s="6" t="str">
        <f t="shared" si="3"/>
        <v/>
      </c>
      <c r="B17" s="5"/>
      <c r="C17" s="18" t="str">
        <f t="shared" si="2"/>
        <v/>
      </c>
      <c r="D17" s="7"/>
      <c r="E17" s="7"/>
      <c r="F17" s="7"/>
      <c r="G17" s="5"/>
    </row>
    <row r="18" spans="1:7" x14ac:dyDescent="0.2">
      <c r="A18" s="6" t="str">
        <f t="shared" si="3"/>
        <v/>
      </c>
      <c r="B18" s="5"/>
      <c r="C18" s="18" t="str">
        <f t="shared" si="2"/>
        <v/>
      </c>
      <c r="D18" s="7"/>
      <c r="E18" s="7"/>
      <c r="F18" s="7"/>
      <c r="G18" s="5"/>
    </row>
    <row r="19" spans="1:7" x14ac:dyDescent="0.2">
      <c r="A19" s="6" t="str">
        <f t="shared" si="3"/>
        <v/>
      </c>
      <c r="B19" s="5"/>
      <c r="C19" s="18" t="str">
        <f t="shared" si="2"/>
        <v/>
      </c>
      <c r="D19" s="7"/>
      <c r="E19" s="7"/>
      <c r="F19" s="7"/>
      <c r="G19" s="5"/>
    </row>
    <row r="20" spans="1:7" x14ac:dyDescent="0.2">
      <c r="A20" s="6" t="str">
        <f t="shared" si="3"/>
        <v/>
      </c>
      <c r="B20" s="5"/>
      <c r="C20" s="18" t="str">
        <f t="shared" si="2"/>
        <v/>
      </c>
      <c r="D20" s="7"/>
      <c r="E20" s="7"/>
      <c r="F20" s="7"/>
      <c r="G20" s="5"/>
    </row>
    <row r="21" spans="1:7" x14ac:dyDescent="0.2">
      <c r="A21" s="6" t="str">
        <f t="shared" si="3"/>
        <v/>
      </c>
      <c r="B21" s="5"/>
      <c r="C21" s="18" t="str">
        <f t="shared" si="2"/>
        <v/>
      </c>
      <c r="D21" s="7"/>
      <c r="E21" s="7"/>
      <c r="F21" s="7"/>
      <c r="G21" s="5"/>
    </row>
    <row r="22" spans="1:7" x14ac:dyDescent="0.2">
      <c r="A22" s="6" t="str">
        <f t="shared" si="3"/>
        <v/>
      </c>
      <c r="B22" s="5"/>
      <c r="C22" s="18" t="str">
        <f t="shared" si="2"/>
        <v/>
      </c>
      <c r="D22" s="7"/>
      <c r="E22" s="7"/>
      <c r="F22" s="7"/>
      <c r="G22" s="5"/>
    </row>
    <row r="23" spans="1:7" x14ac:dyDescent="0.2">
      <c r="A23" s="6" t="str">
        <f t="shared" si="3"/>
        <v/>
      </c>
      <c r="B23" s="5"/>
      <c r="C23" s="18" t="str">
        <f t="shared" si="2"/>
        <v/>
      </c>
      <c r="D23" s="7"/>
      <c r="E23" s="7"/>
      <c r="F23" s="7"/>
      <c r="G23" s="5"/>
    </row>
    <row r="24" spans="1:7" x14ac:dyDescent="0.2">
      <c r="A24" s="6" t="str">
        <f t="shared" si="3"/>
        <v/>
      </c>
      <c r="B24" s="5"/>
      <c r="C24" s="18" t="str">
        <f t="shared" si="2"/>
        <v/>
      </c>
      <c r="D24" s="7"/>
      <c r="E24" s="7"/>
      <c r="F24" s="7"/>
      <c r="G24" s="5"/>
    </row>
    <row r="25" spans="1:7" x14ac:dyDescent="0.2">
      <c r="A25" s="6" t="str">
        <f t="shared" si="3"/>
        <v/>
      </c>
      <c r="B25" s="5"/>
      <c r="C25" s="18" t="str">
        <f t="shared" si="2"/>
        <v/>
      </c>
      <c r="D25" s="7"/>
      <c r="E25" s="7"/>
      <c r="F25" s="7"/>
      <c r="G25" s="5"/>
    </row>
    <row r="26" spans="1:7" x14ac:dyDescent="0.2">
      <c r="A26" s="6" t="str">
        <f t="shared" si="3"/>
        <v/>
      </c>
      <c r="B26" s="5"/>
      <c r="C26" s="18" t="str">
        <f t="shared" si="2"/>
        <v/>
      </c>
      <c r="D26" s="7"/>
      <c r="E26" s="7"/>
      <c r="F26" s="7"/>
      <c r="G26" s="5"/>
    </row>
    <row r="27" spans="1:7" x14ac:dyDescent="0.2">
      <c r="A27" s="6" t="str">
        <f t="shared" si="3"/>
        <v/>
      </c>
      <c r="B27" s="5"/>
      <c r="C27" s="18" t="str">
        <f t="shared" si="2"/>
        <v/>
      </c>
      <c r="D27" s="7"/>
      <c r="E27" s="7"/>
      <c r="F27" s="7"/>
      <c r="G27" s="5"/>
    </row>
    <row r="28" spans="1:7" x14ac:dyDescent="0.2">
      <c r="A28" s="6" t="str">
        <f t="shared" si="3"/>
        <v/>
      </c>
      <c r="B28" s="5"/>
      <c r="C28" s="18" t="str">
        <f t="shared" si="2"/>
        <v/>
      </c>
      <c r="D28" s="7"/>
      <c r="E28" s="7"/>
      <c r="F28" s="7"/>
      <c r="G28" s="5"/>
    </row>
    <row r="29" spans="1:7" x14ac:dyDescent="0.2">
      <c r="A29" s="6" t="str">
        <f t="shared" si="3"/>
        <v/>
      </c>
      <c r="B29" s="5"/>
      <c r="C29" s="18" t="str">
        <f t="shared" si="2"/>
        <v/>
      </c>
      <c r="D29" s="7"/>
      <c r="E29" s="7"/>
      <c r="F29" s="7"/>
      <c r="G29" s="5"/>
    </row>
    <row r="30" spans="1:7" x14ac:dyDescent="0.2">
      <c r="A30" s="6" t="str">
        <f t="shared" si="3"/>
        <v/>
      </c>
      <c r="B30" s="5"/>
      <c r="C30" s="18" t="str">
        <f t="shared" si="2"/>
        <v/>
      </c>
      <c r="D30" s="7"/>
      <c r="E30" s="7"/>
      <c r="F30" s="7"/>
      <c r="G30" s="5"/>
    </row>
    <row r="31" spans="1:7" x14ac:dyDescent="0.2">
      <c r="A31" s="6" t="str">
        <f t="shared" si="3"/>
        <v/>
      </c>
      <c r="B31" s="5"/>
      <c r="C31" s="18" t="str">
        <f t="shared" si="2"/>
        <v/>
      </c>
      <c r="D31" s="7"/>
      <c r="E31" s="7"/>
      <c r="F31" s="7"/>
      <c r="G31" s="5"/>
    </row>
    <row r="32" spans="1:7" x14ac:dyDescent="0.2">
      <c r="A32" s="6" t="str">
        <f t="shared" si="3"/>
        <v/>
      </c>
      <c r="B32" s="5"/>
      <c r="C32" s="18" t="str">
        <f t="shared" si="2"/>
        <v/>
      </c>
      <c r="D32" s="7"/>
      <c r="E32" s="7"/>
      <c r="F32" s="7"/>
      <c r="G32" s="5"/>
    </row>
    <row r="33" spans="1:7" x14ac:dyDescent="0.2">
      <c r="A33" s="6" t="str">
        <f t="shared" si="3"/>
        <v/>
      </c>
      <c r="B33" s="5"/>
      <c r="C33" s="18" t="str">
        <f t="shared" si="2"/>
        <v/>
      </c>
      <c r="D33" s="7"/>
      <c r="E33" s="7"/>
      <c r="F33" s="7"/>
      <c r="G33" s="5"/>
    </row>
    <row r="34" spans="1:7" x14ac:dyDescent="0.2">
      <c r="A34" s="6" t="str">
        <f t="shared" si="3"/>
        <v/>
      </c>
      <c r="B34" s="5"/>
      <c r="C34" s="18" t="str">
        <f t="shared" si="2"/>
        <v/>
      </c>
      <c r="D34" s="7"/>
      <c r="E34" s="7"/>
      <c r="F34" s="7"/>
      <c r="G34" s="5"/>
    </row>
    <row r="35" spans="1:7" x14ac:dyDescent="0.2">
      <c r="A35" s="6" t="str">
        <f t="shared" si="3"/>
        <v/>
      </c>
      <c r="B35" s="5"/>
      <c r="C35" s="18" t="str">
        <f t="shared" si="2"/>
        <v/>
      </c>
      <c r="D35" s="7"/>
      <c r="E35" s="7"/>
      <c r="F35" s="7"/>
      <c r="G35" s="5"/>
    </row>
    <row r="36" spans="1:7" x14ac:dyDescent="0.2">
      <c r="A36" s="6" t="str">
        <f t="shared" si="3"/>
        <v/>
      </c>
      <c r="B36" s="5"/>
      <c r="C36" s="18" t="str">
        <f t="shared" si="2"/>
        <v/>
      </c>
      <c r="D36" s="7"/>
      <c r="E36" s="7"/>
      <c r="F36" s="7"/>
      <c r="G36" s="5"/>
    </row>
    <row r="37" spans="1:7" x14ac:dyDescent="0.2">
      <c r="A37" s="6" t="str">
        <f t="shared" si="3"/>
        <v/>
      </c>
      <c r="B37" s="5"/>
      <c r="C37" s="18" t="str">
        <f t="shared" si="2"/>
        <v/>
      </c>
      <c r="D37" s="7"/>
      <c r="E37" s="7"/>
      <c r="F37" s="7"/>
      <c r="G37" s="5"/>
    </row>
    <row r="38" spans="1:7" x14ac:dyDescent="0.2">
      <c r="A38" s="6" t="str">
        <f t="shared" si="3"/>
        <v/>
      </c>
      <c r="B38" s="5"/>
      <c r="C38" s="18" t="str">
        <f t="shared" si="2"/>
        <v/>
      </c>
      <c r="D38" s="7"/>
      <c r="E38" s="7"/>
      <c r="F38" s="7"/>
      <c r="G38" s="5"/>
    </row>
    <row r="39" spans="1:7" x14ac:dyDescent="0.2">
      <c r="A39" s="6" t="str">
        <f t="shared" si="3"/>
        <v/>
      </c>
      <c r="B39" s="5"/>
      <c r="C39" s="18" t="str">
        <f t="shared" si="2"/>
        <v/>
      </c>
      <c r="D39" s="7"/>
      <c r="E39" s="7"/>
      <c r="F39" s="7"/>
      <c r="G39" s="5"/>
    </row>
    <row r="40" spans="1:7" x14ac:dyDescent="0.2">
      <c r="A40" s="6" t="str">
        <f t="shared" si="3"/>
        <v/>
      </c>
      <c r="B40" s="5"/>
      <c r="C40" s="18" t="str">
        <f t="shared" si="2"/>
        <v/>
      </c>
      <c r="D40" s="7"/>
      <c r="E40" s="7"/>
      <c r="F40" s="7"/>
      <c r="G40" s="5"/>
    </row>
    <row r="41" spans="1:7" x14ac:dyDescent="0.2">
      <c r="A41" s="6" t="str">
        <f t="shared" si="3"/>
        <v/>
      </c>
      <c r="B41" s="5"/>
      <c r="C41" s="18" t="str">
        <f t="shared" si="2"/>
        <v/>
      </c>
      <c r="D41" s="7"/>
      <c r="E41" s="7"/>
      <c r="F41" s="7"/>
      <c r="G41" s="5"/>
    </row>
    <row r="42" spans="1:7" x14ac:dyDescent="0.2">
      <c r="A42" s="6" t="str">
        <f t="shared" si="3"/>
        <v/>
      </c>
      <c r="B42" s="5"/>
      <c r="C42" s="18" t="str">
        <f t="shared" si="2"/>
        <v/>
      </c>
      <c r="D42" s="7"/>
      <c r="E42" s="7"/>
      <c r="F42" s="7"/>
      <c r="G42" s="5"/>
    </row>
    <row r="43" spans="1:7" x14ac:dyDescent="0.2">
      <c r="A43" s="6" t="str">
        <f t="shared" si="3"/>
        <v/>
      </c>
      <c r="B43" s="5"/>
      <c r="C43" s="18" t="str">
        <f t="shared" si="2"/>
        <v/>
      </c>
      <c r="D43" s="7"/>
      <c r="E43" s="7"/>
      <c r="F43" s="7"/>
      <c r="G43" s="5"/>
    </row>
    <row r="44" spans="1:7" x14ac:dyDescent="0.2">
      <c r="A44" s="6" t="str">
        <f t="shared" si="3"/>
        <v/>
      </c>
      <c r="B44" s="5"/>
      <c r="C44" s="18" t="str">
        <f t="shared" si="2"/>
        <v/>
      </c>
      <c r="D44" s="7"/>
      <c r="E44" s="7"/>
      <c r="F44" s="7"/>
      <c r="G44" s="5"/>
    </row>
    <row r="45" spans="1:7" x14ac:dyDescent="0.2">
      <c r="A45" s="6" t="str">
        <f t="shared" si="3"/>
        <v/>
      </c>
      <c r="B45" s="5"/>
      <c r="C45" s="18" t="str">
        <f t="shared" si="2"/>
        <v/>
      </c>
      <c r="D45" s="7"/>
      <c r="E45" s="7"/>
      <c r="F45" s="7"/>
      <c r="G45" s="5"/>
    </row>
    <row r="46" spans="1:7" x14ac:dyDescent="0.2">
      <c r="A46" s="6" t="str">
        <f t="shared" si="3"/>
        <v/>
      </c>
      <c r="B46" s="5"/>
      <c r="C46" s="18" t="str">
        <f t="shared" si="2"/>
        <v/>
      </c>
      <c r="D46" s="7"/>
      <c r="E46" s="7"/>
      <c r="F46" s="7"/>
      <c r="G46" s="5"/>
    </row>
    <row r="47" spans="1:7" x14ac:dyDescent="0.2">
      <c r="A47" s="6" t="str">
        <f t="shared" si="3"/>
        <v/>
      </c>
      <c r="B47" s="5"/>
      <c r="C47" s="18" t="str">
        <f t="shared" si="2"/>
        <v/>
      </c>
      <c r="D47" s="7"/>
      <c r="E47" s="7"/>
      <c r="F47" s="7"/>
      <c r="G47" s="5"/>
    </row>
    <row r="48" spans="1:7" x14ac:dyDescent="0.2">
      <c r="A48" s="6" t="str">
        <f t="shared" si="3"/>
        <v/>
      </c>
      <c r="B48" s="5"/>
      <c r="C48" s="18" t="str">
        <f t="shared" si="2"/>
        <v/>
      </c>
      <c r="D48" s="7"/>
      <c r="E48" s="7"/>
      <c r="F48" s="7"/>
      <c r="G48" s="5"/>
    </row>
    <row r="49" spans="1:7" x14ac:dyDescent="0.2">
      <c r="A49" s="6" t="str">
        <f t="shared" si="3"/>
        <v/>
      </c>
      <c r="B49" s="5"/>
      <c r="C49" s="18" t="str">
        <f t="shared" si="2"/>
        <v/>
      </c>
      <c r="D49" s="7"/>
      <c r="E49" s="7"/>
      <c r="F49" s="7"/>
      <c r="G49" s="5"/>
    </row>
    <row r="50" spans="1:7" x14ac:dyDescent="0.2">
      <c r="A50" s="6" t="str">
        <f t="shared" si="3"/>
        <v/>
      </c>
      <c r="B50" s="5"/>
      <c r="C50" s="18" t="str">
        <f t="shared" si="2"/>
        <v/>
      </c>
      <c r="D50" s="7"/>
      <c r="E50" s="7"/>
      <c r="F50" s="7"/>
      <c r="G50" s="5"/>
    </row>
    <row r="51" spans="1:7" x14ac:dyDescent="0.2">
      <c r="A51" s="6" t="str">
        <f t="shared" si="3"/>
        <v/>
      </c>
      <c r="B51" s="5"/>
      <c r="C51" s="18" t="str">
        <f t="shared" si="2"/>
        <v/>
      </c>
      <c r="D51" s="7"/>
      <c r="E51" s="7"/>
      <c r="F51" s="7"/>
      <c r="G51" s="5"/>
    </row>
    <row r="52" spans="1:7" x14ac:dyDescent="0.2">
      <c r="A52" s="6" t="str">
        <f t="shared" si="3"/>
        <v/>
      </c>
      <c r="B52" s="5"/>
      <c r="C52" s="18" t="str">
        <f t="shared" si="2"/>
        <v/>
      </c>
      <c r="D52" s="7"/>
      <c r="E52" s="7"/>
      <c r="F52" s="7"/>
      <c r="G52" s="5"/>
    </row>
    <row r="53" spans="1:7" x14ac:dyDescent="0.2">
      <c r="A53" s="6" t="str">
        <f t="shared" si="3"/>
        <v/>
      </c>
      <c r="B53" s="5"/>
      <c r="C53" s="18" t="str">
        <f t="shared" si="2"/>
        <v/>
      </c>
      <c r="D53" s="7"/>
      <c r="E53" s="7"/>
      <c r="F53" s="7"/>
      <c r="G53" s="5"/>
    </row>
    <row r="54" spans="1:7" x14ac:dyDescent="0.2">
      <c r="A54" s="6" t="str">
        <f t="shared" si="3"/>
        <v/>
      </c>
      <c r="B54" s="5"/>
      <c r="C54" s="18" t="str">
        <f t="shared" si="2"/>
        <v/>
      </c>
      <c r="D54" s="7"/>
      <c r="E54" s="7"/>
      <c r="F54" s="7"/>
      <c r="G54" s="5"/>
    </row>
    <row r="55" spans="1:7" x14ac:dyDescent="0.2">
      <c r="A55" s="6" t="str">
        <f t="shared" si="3"/>
        <v/>
      </c>
      <c r="B55" s="5"/>
      <c r="C55" s="18" t="str">
        <f t="shared" si="2"/>
        <v/>
      </c>
      <c r="D55" s="7"/>
      <c r="E55" s="7"/>
      <c r="F55" s="7"/>
      <c r="G55" s="5"/>
    </row>
    <row r="56" spans="1:7" x14ac:dyDescent="0.2">
      <c r="A56" s="6" t="str">
        <f t="shared" si="3"/>
        <v/>
      </c>
      <c r="B56" s="5"/>
      <c r="C56" s="18" t="str">
        <f t="shared" si="2"/>
        <v/>
      </c>
      <c r="D56" s="7"/>
      <c r="E56" s="7"/>
      <c r="F56" s="7"/>
      <c r="G56" s="5"/>
    </row>
    <row r="57" spans="1:7" x14ac:dyDescent="0.2">
      <c r="A57" s="6" t="str">
        <f t="shared" si="3"/>
        <v/>
      </c>
      <c r="B57" s="5"/>
      <c r="C57" s="18" t="str">
        <f t="shared" si="2"/>
        <v/>
      </c>
      <c r="D57" s="7"/>
      <c r="E57" s="7"/>
      <c r="F57" s="7"/>
      <c r="G57" s="5"/>
    </row>
    <row r="58" spans="1:7" x14ac:dyDescent="0.2">
      <c r="A58" s="6" t="str">
        <f t="shared" si="3"/>
        <v/>
      </c>
      <c r="B58" s="5"/>
      <c r="C58" s="18" t="str">
        <f t="shared" si="2"/>
        <v/>
      </c>
      <c r="D58" s="7"/>
      <c r="E58" s="7"/>
      <c r="F58" s="7"/>
      <c r="G58" s="5"/>
    </row>
    <row r="59" spans="1:7" x14ac:dyDescent="0.2">
      <c r="A59" s="6" t="str">
        <f t="shared" si="3"/>
        <v/>
      </c>
      <c r="B59" s="5"/>
      <c r="C59" s="18" t="str">
        <f t="shared" si="2"/>
        <v/>
      </c>
      <c r="D59" s="7"/>
      <c r="E59" s="7"/>
      <c r="F59" s="7"/>
      <c r="G59" s="5"/>
    </row>
    <row r="60" spans="1:7" x14ac:dyDescent="0.2">
      <c r="A60" s="6" t="str">
        <f t="shared" si="3"/>
        <v/>
      </c>
      <c r="B60" s="5"/>
      <c r="C60" s="18" t="str">
        <f t="shared" si="2"/>
        <v/>
      </c>
      <c r="D60" s="7"/>
      <c r="E60" s="7"/>
      <c r="F60" s="7"/>
      <c r="G60" s="5"/>
    </row>
    <row r="61" spans="1:7" x14ac:dyDescent="0.2">
      <c r="A61" s="6" t="str">
        <f t="shared" si="3"/>
        <v/>
      </c>
      <c r="B61" s="5"/>
      <c r="C61" s="18" t="str">
        <f t="shared" si="2"/>
        <v/>
      </c>
      <c r="D61" s="7"/>
      <c r="E61" s="7"/>
      <c r="F61" s="7"/>
      <c r="G61" s="5"/>
    </row>
    <row r="62" spans="1:7" x14ac:dyDescent="0.2">
      <c r="A62" s="6" t="str">
        <f t="shared" si="3"/>
        <v/>
      </c>
      <c r="B62" s="5"/>
      <c r="C62" s="18" t="str">
        <f t="shared" si="2"/>
        <v/>
      </c>
      <c r="D62" s="7"/>
      <c r="E62" s="7"/>
      <c r="F62" s="7"/>
      <c r="G62" s="5"/>
    </row>
    <row r="63" spans="1:7" x14ac:dyDescent="0.2">
      <c r="A63" s="6" t="str">
        <f t="shared" si="3"/>
        <v/>
      </c>
      <c r="B63" s="5"/>
      <c r="C63" s="18" t="str">
        <f t="shared" si="2"/>
        <v/>
      </c>
      <c r="D63" s="7"/>
      <c r="E63" s="7"/>
      <c r="F63" s="7"/>
      <c r="G63" s="5"/>
    </row>
    <row r="64" spans="1:7" x14ac:dyDescent="0.2">
      <c r="A64" s="6" t="str">
        <f t="shared" si="3"/>
        <v/>
      </c>
      <c r="B64" s="5"/>
      <c r="C64" s="18" t="str">
        <f t="shared" si="2"/>
        <v/>
      </c>
      <c r="D64" s="7"/>
      <c r="E64" s="7"/>
      <c r="F64" s="7"/>
      <c r="G64" s="5"/>
    </row>
    <row r="65" spans="1:7" x14ac:dyDescent="0.2">
      <c r="A65" s="6" t="str">
        <f t="shared" si="3"/>
        <v/>
      </c>
      <c r="B65" s="5"/>
      <c r="C65" s="18" t="str">
        <f t="shared" si="2"/>
        <v/>
      </c>
      <c r="D65" s="7"/>
      <c r="E65" s="7"/>
      <c r="F65" s="7"/>
      <c r="G65" s="5"/>
    </row>
    <row r="66" spans="1:7" x14ac:dyDescent="0.2">
      <c r="A66" s="6" t="str">
        <f t="shared" si="3"/>
        <v/>
      </c>
      <c r="B66" s="5"/>
      <c r="C66" s="18" t="str">
        <f t="shared" si="2"/>
        <v/>
      </c>
      <c r="D66" s="7"/>
      <c r="E66" s="7"/>
      <c r="F66" s="7"/>
      <c r="G66" s="5"/>
    </row>
    <row r="67" spans="1:7" x14ac:dyDescent="0.2">
      <c r="A67" s="6" t="str">
        <f t="shared" si="3"/>
        <v/>
      </c>
      <c r="B67" s="5"/>
      <c r="C67" s="18" t="str">
        <f t="shared" si="2"/>
        <v/>
      </c>
      <c r="D67" s="7"/>
      <c r="E67" s="7"/>
      <c r="F67" s="7"/>
      <c r="G67" s="5"/>
    </row>
    <row r="68" spans="1:7" x14ac:dyDescent="0.2">
      <c r="A68" s="6" t="str">
        <f t="shared" si="3"/>
        <v/>
      </c>
      <c r="B68" s="5"/>
      <c r="C68" s="18" t="str">
        <f t="shared" si="2"/>
        <v/>
      </c>
      <c r="D68" s="7"/>
      <c r="E68" s="7"/>
      <c r="F68" s="7"/>
      <c r="G68" s="5"/>
    </row>
    <row r="69" spans="1:7" x14ac:dyDescent="0.2">
      <c r="A69" s="6" t="str">
        <f t="shared" si="3"/>
        <v/>
      </c>
      <c r="B69" s="5"/>
      <c r="C69" s="18" t="str">
        <f t="shared" si="2"/>
        <v/>
      </c>
      <c r="D69" s="7"/>
      <c r="E69" s="7"/>
      <c r="F69" s="7"/>
      <c r="G69" s="5"/>
    </row>
    <row r="70" spans="1:7" x14ac:dyDescent="0.2">
      <c r="A70" s="6" t="str">
        <f t="shared" si="3"/>
        <v/>
      </c>
      <c r="B70" s="5"/>
      <c r="C70" s="18" t="str">
        <f t="shared" si="2"/>
        <v/>
      </c>
      <c r="D70" s="7"/>
      <c r="E70" s="7"/>
      <c r="F70" s="7"/>
      <c r="G70" s="5"/>
    </row>
    <row r="71" spans="1:7" x14ac:dyDescent="0.2">
      <c r="A71" s="6" t="str">
        <f t="shared" si="3"/>
        <v/>
      </c>
      <c r="B71" s="5"/>
      <c r="C71" s="18" t="str">
        <f t="shared" si="2"/>
        <v/>
      </c>
      <c r="D71" s="7"/>
      <c r="E71" s="7"/>
      <c r="F71" s="7"/>
      <c r="G71" s="5"/>
    </row>
    <row r="72" spans="1:7" x14ac:dyDescent="0.2">
      <c r="A72" s="6" t="str">
        <f t="shared" si="3"/>
        <v/>
      </c>
      <c r="B72" s="5"/>
      <c r="C72" s="18" t="str">
        <f t="shared" si="2"/>
        <v/>
      </c>
      <c r="D72" s="7"/>
      <c r="E72" s="7"/>
      <c r="F72" s="7"/>
      <c r="G72" s="5"/>
    </row>
    <row r="73" spans="1:7" x14ac:dyDescent="0.2">
      <c r="A73" s="6" t="str">
        <f t="shared" si="3"/>
        <v/>
      </c>
      <c r="B73" s="5"/>
      <c r="C73" s="18" t="str">
        <f t="shared" si="2"/>
        <v/>
      </c>
      <c r="D73" s="7"/>
      <c r="E73" s="7"/>
      <c r="F73" s="7"/>
      <c r="G73" s="5"/>
    </row>
    <row r="74" spans="1:7" x14ac:dyDescent="0.2">
      <c r="A74" s="6" t="str">
        <f t="shared" si="3"/>
        <v/>
      </c>
      <c r="B74" s="5"/>
      <c r="C74" s="18" t="str">
        <f t="shared" si="2"/>
        <v/>
      </c>
      <c r="D74" s="7"/>
      <c r="E74" s="7"/>
      <c r="F74" s="7"/>
      <c r="G74" s="5"/>
    </row>
    <row r="75" spans="1:7" x14ac:dyDescent="0.2">
      <c r="A75" s="6" t="str">
        <f t="shared" si="3"/>
        <v/>
      </c>
      <c r="B75" s="5"/>
      <c r="C75" s="18" t="str">
        <f t="shared" si="2"/>
        <v/>
      </c>
      <c r="D75" s="7"/>
      <c r="E75" s="7"/>
      <c r="F75" s="7"/>
      <c r="G75" s="5"/>
    </row>
    <row r="76" spans="1:7" x14ac:dyDescent="0.2">
      <c r="A76" s="6" t="str">
        <f t="shared" si="3"/>
        <v/>
      </c>
      <c r="B76" s="5"/>
      <c r="C76" s="18" t="str">
        <f t="shared" si="2"/>
        <v/>
      </c>
      <c r="D76" s="7"/>
      <c r="E76" s="7"/>
      <c r="F76" s="7"/>
      <c r="G76" s="5"/>
    </row>
    <row r="77" spans="1:7" x14ac:dyDescent="0.2">
      <c r="A77" s="6" t="str">
        <f t="shared" si="3"/>
        <v/>
      </c>
      <c r="B77" s="5"/>
      <c r="C77" s="18" t="str">
        <f t="shared" ref="C77:C140" si="4">IF(B77&lt;&gt;"","Jake","")</f>
        <v/>
      </c>
      <c r="D77" s="7"/>
      <c r="E77" s="7"/>
      <c r="F77" s="7"/>
      <c r="G77" s="5"/>
    </row>
    <row r="78" spans="1:7" x14ac:dyDescent="0.2">
      <c r="A78" s="6" t="str">
        <f t="shared" si="3"/>
        <v/>
      </c>
      <c r="B78" s="5"/>
      <c r="C78" s="18" t="str">
        <f t="shared" si="4"/>
        <v/>
      </c>
      <c r="D78" s="7"/>
      <c r="E78" s="7"/>
      <c r="F78" s="7"/>
      <c r="G78" s="5"/>
    </row>
    <row r="79" spans="1:7" x14ac:dyDescent="0.2">
      <c r="A79" s="6" t="str">
        <f t="shared" ref="A79:A142" si="5">IF(B79&lt;&gt;"",A78+1,"")</f>
        <v/>
      </c>
      <c r="B79" s="5"/>
      <c r="C79" s="18" t="str">
        <f t="shared" si="4"/>
        <v/>
      </c>
      <c r="D79" s="7"/>
      <c r="E79" s="7"/>
      <c r="F79" s="7"/>
      <c r="G79" s="5"/>
    </row>
    <row r="80" spans="1:7" x14ac:dyDescent="0.2">
      <c r="A80" s="6" t="str">
        <f t="shared" si="5"/>
        <v/>
      </c>
      <c r="B80" s="5"/>
      <c r="C80" s="18" t="str">
        <f t="shared" si="4"/>
        <v/>
      </c>
      <c r="D80" s="7"/>
      <c r="E80" s="7"/>
      <c r="F80" s="7"/>
      <c r="G80" s="5"/>
    </row>
    <row r="81" spans="1:7" x14ac:dyDescent="0.2">
      <c r="A81" s="6" t="str">
        <f t="shared" si="5"/>
        <v/>
      </c>
      <c r="B81" s="5"/>
      <c r="C81" s="18" t="str">
        <f t="shared" si="4"/>
        <v/>
      </c>
      <c r="D81" s="7"/>
      <c r="E81" s="7"/>
      <c r="F81" s="7"/>
      <c r="G81" s="5"/>
    </row>
    <row r="82" spans="1:7" x14ac:dyDescent="0.2">
      <c r="A82" s="6" t="str">
        <f t="shared" si="5"/>
        <v/>
      </c>
      <c r="B82" s="5"/>
      <c r="C82" s="18" t="str">
        <f t="shared" si="4"/>
        <v/>
      </c>
      <c r="D82" s="7"/>
      <c r="E82" s="7"/>
      <c r="F82" s="7"/>
      <c r="G82" s="5"/>
    </row>
    <row r="83" spans="1:7" x14ac:dyDescent="0.2">
      <c r="A83" s="6" t="str">
        <f t="shared" si="5"/>
        <v/>
      </c>
      <c r="B83" s="5"/>
      <c r="C83" s="18" t="str">
        <f t="shared" si="4"/>
        <v/>
      </c>
      <c r="D83" s="7"/>
      <c r="E83" s="7"/>
      <c r="F83" s="7"/>
      <c r="G83" s="5"/>
    </row>
    <row r="84" spans="1:7" x14ac:dyDescent="0.2">
      <c r="A84" s="6" t="str">
        <f t="shared" si="5"/>
        <v/>
      </c>
      <c r="B84" s="5"/>
      <c r="C84" s="18" t="str">
        <f t="shared" si="4"/>
        <v/>
      </c>
      <c r="D84" s="7"/>
      <c r="E84" s="7"/>
      <c r="F84" s="7"/>
      <c r="G84" s="5"/>
    </row>
    <row r="85" spans="1:7" x14ac:dyDescent="0.2">
      <c r="A85" s="6" t="str">
        <f t="shared" si="5"/>
        <v/>
      </c>
      <c r="B85" s="5"/>
      <c r="C85" s="18" t="str">
        <f t="shared" si="4"/>
        <v/>
      </c>
      <c r="D85" s="7"/>
      <c r="E85" s="7"/>
      <c r="F85" s="7"/>
      <c r="G85" s="5"/>
    </row>
    <row r="86" spans="1:7" x14ac:dyDescent="0.2">
      <c r="A86" s="6" t="str">
        <f t="shared" si="5"/>
        <v/>
      </c>
      <c r="B86" s="5"/>
      <c r="C86" s="18" t="str">
        <f t="shared" si="4"/>
        <v/>
      </c>
      <c r="D86" s="7"/>
      <c r="E86" s="7"/>
      <c r="F86" s="7"/>
      <c r="G86" s="5"/>
    </row>
    <row r="87" spans="1:7" x14ac:dyDescent="0.2">
      <c r="A87" s="6" t="str">
        <f t="shared" si="5"/>
        <v/>
      </c>
      <c r="B87" s="5"/>
      <c r="C87" s="18" t="str">
        <f t="shared" si="4"/>
        <v/>
      </c>
      <c r="D87" s="7"/>
      <c r="E87" s="7"/>
      <c r="F87" s="7"/>
      <c r="G87" s="5"/>
    </row>
    <row r="88" spans="1:7" x14ac:dyDescent="0.2">
      <c r="A88" s="6" t="str">
        <f t="shared" si="5"/>
        <v/>
      </c>
      <c r="B88" s="5"/>
      <c r="C88" s="18" t="str">
        <f t="shared" si="4"/>
        <v/>
      </c>
      <c r="D88" s="7"/>
      <c r="E88" s="7"/>
      <c r="F88" s="7"/>
      <c r="G88" s="5"/>
    </row>
    <row r="89" spans="1:7" x14ac:dyDescent="0.2">
      <c r="A89" s="6" t="str">
        <f t="shared" si="5"/>
        <v/>
      </c>
      <c r="B89" s="5"/>
      <c r="C89" s="18" t="str">
        <f t="shared" si="4"/>
        <v/>
      </c>
      <c r="D89" s="7"/>
      <c r="E89" s="7"/>
      <c r="F89" s="7"/>
      <c r="G89" s="5"/>
    </row>
    <row r="90" spans="1:7" x14ac:dyDescent="0.2">
      <c r="A90" s="6" t="str">
        <f t="shared" si="5"/>
        <v/>
      </c>
      <c r="B90" s="5"/>
      <c r="C90" s="18" t="str">
        <f t="shared" si="4"/>
        <v/>
      </c>
      <c r="D90" s="7"/>
      <c r="E90" s="7"/>
      <c r="F90" s="7"/>
      <c r="G90" s="5"/>
    </row>
    <row r="91" spans="1:7" x14ac:dyDescent="0.2">
      <c r="A91" s="6" t="str">
        <f t="shared" si="5"/>
        <v/>
      </c>
      <c r="B91" s="5"/>
      <c r="C91" s="18" t="str">
        <f t="shared" si="4"/>
        <v/>
      </c>
      <c r="D91" s="7"/>
      <c r="E91" s="7"/>
      <c r="F91" s="7"/>
      <c r="G91" s="5"/>
    </row>
    <row r="92" spans="1:7" x14ac:dyDescent="0.2">
      <c r="A92" s="6" t="str">
        <f t="shared" si="5"/>
        <v/>
      </c>
      <c r="B92" s="5"/>
      <c r="C92" s="18" t="str">
        <f t="shared" si="4"/>
        <v/>
      </c>
      <c r="D92" s="7"/>
      <c r="E92" s="7"/>
      <c r="F92" s="7"/>
      <c r="G92" s="5"/>
    </row>
    <row r="93" spans="1:7" x14ac:dyDescent="0.2">
      <c r="A93" s="6" t="str">
        <f t="shared" si="5"/>
        <v/>
      </c>
      <c r="B93" s="5"/>
      <c r="C93" s="18" t="str">
        <f t="shared" si="4"/>
        <v/>
      </c>
      <c r="D93" s="7"/>
      <c r="E93" s="7"/>
      <c r="F93" s="7"/>
      <c r="G93" s="5"/>
    </row>
    <row r="94" spans="1:7" x14ac:dyDescent="0.2">
      <c r="A94" s="6" t="str">
        <f t="shared" si="5"/>
        <v/>
      </c>
      <c r="B94" s="5"/>
      <c r="C94" s="18" t="str">
        <f t="shared" si="4"/>
        <v/>
      </c>
      <c r="D94" s="7"/>
      <c r="E94" s="7"/>
      <c r="F94" s="7"/>
      <c r="G94" s="5"/>
    </row>
    <row r="95" spans="1:7" x14ac:dyDescent="0.2">
      <c r="A95" s="6" t="str">
        <f t="shared" si="5"/>
        <v/>
      </c>
      <c r="B95" s="5"/>
      <c r="C95" s="18" t="str">
        <f t="shared" si="4"/>
        <v/>
      </c>
      <c r="D95" s="7"/>
      <c r="E95" s="7"/>
      <c r="F95" s="7"/>
      <c r="G95" s="5"/>
    </row>
    <row r="96" spans="1:7" x14ac:dyDescent="0.2">
      <c r="A96" s="6" t="str">
        <f t="shared" si="5"/>
        <v/>
      </c>
      <c r="B96" s="5"/>
      <c r="C96" s="18" t="str">
        <f t="shared" si="4"/>
        <v/>
      </c>
      <c r="D96" s="7"/>
      <c r="E96" s="7"/>
      <c r="F96" s="7"/>
      <c r="G96" s="5"/>
    </row>
    <row r="97" spans="1:7" x14ac:dyDescent="0.2">
      <c r="A97" s="6" t="str">
        <f t="shared" si="5"/>
        <v/>
      </c>
      <c r="B97" s="5"/>
      <c r="C97" s="18" t="str">
        <f t="shared" si="4"/>
        <v/>
      </c>
      <c r="D97" s="7"/>
      <c r="E97" s="7"/>
      <c r="F97" s="7"/>
      <c r="G97" s="5"/>
    </row>
    <row r="98" spans="1:7" x14ac:dyDescent="0.2">
      <c r="A98" s="6" t="str">
        <f t="shared" si="5"/>
        <v/>
      </c>
      <c r="B98" s="5"/>
      <c r="C98" s="18" t="str">
        <f t="shared" si="4"/>
        <v/>
      </c>
      <c r="D98" s="7"/>
      <c r="E98" s="7"/>
      <c r="F98" s="7"/>
      <c r="G98" s="5"/>
    </row>
    <row r="99" spans="1:7" x14ac:dyDescent="0.2">
      <c r="A99" s="6" t="str">
        <f t="shared" si="5"/>
        <v/>
      </c>
      <c r="B99" s="5"/>
      <c r="C99" s="18" t="str">
        <f t="shared" si="4"/>
        <v/>
      </c>
      <c r="D99" s="7"/>
      <c r="E99" s="7"/>
      <c r="F99" s="7"/>
      <c r="G99" s="5"/>
    </row>
    <row r="100" spans="1:7" x14ac:dyDescent="0.2">
      <c r="A100" s="6" t="str">
        <f t="shared" si="5"/>
        <v/>
      </c>
      <c r="B100" s="5"/>
      <c r="C100" s="18" t="str">
        <f t="shared" si="4"/>
        <v/>
      </c>
      <c r="D100" s="7"/>
      <c r="E100" s="7"/>
      <c r="F100" s="7"/>
      <c r="G100" s="5"/>
    </row>
    <row r="101" spans="1:7" x14ac:dyDescent="0.2">
      <c r="A101" s="6" t="str">
        <f t="shared" si="5"/>
        <v/>
      </c>
      <c r="C101" s="18" t="str">
        <f t="shared" si="4"/>
        <v/>
      </c>
    </row>
    <row r="102" spans="1:7" x14ac:dyDescent="0.2">
      <c r="A102" s="6" t="str">
        <f t="shared" si="5"/>
        <v/>
      </c>
      <c r="C102" s="18" t="str">
        <f t="shared" si="4"/>
        <v/>
      </c>
    </row>
    <row r="103" spans="1:7" x14ac:dyDescent="0.2">
      <c r="A103" s="6" t="str">
        <f t="shared" si="5"/>
        <v/>
      </c>
      <c r="C103" s="18" t="str">
        <f t="shared" si="4"/>
        <v/>
      </c>
    </row>
    <row r="104" spans="1:7" x14ac:dyDescent="0.2">
      <c r="A104" s="6" t="str">
        <f t="shared" si="5"/>
        <v/>
      </c>
      <c r="C104" s="18" t="str">
        <f t="shared" si="4"/>
        <v/>
      </c>
    </row>
    <row r="105" spans="1:7" x14ac:dyDescent="0.2">
      <c r="A105" s="6" t="str">
        <f t="shared" si="5"/>
        <v/>
      </c>
      <c r="C105" s="18" t="str">
        <f t="shared" si="4"/>
        <v/>
      </c>
    </row>
    <row r="106" spans="1:7" x14ac:dyDescent="0.2">
      <c r="A106" s="6" t="str">
        <f t="shared" si="5"/>
        <v/>
      </c>
      <c r="C106" s="18" t="str">
        <f t="shared" si="4"/>
        <v/>
      </c>
    </row>
    <row r="107" spans="1:7" x14ac:dyDescent="0.2">
      <c r="A107" s="6" t="str">
        <f t="shared" si="5"/>
        <v/>
      </c>
      <c r="C107" s="18" t="str">
        <f t="shared" si="4"/>
        <v/>
      </c>
    </row>
    <row r="108" spans="1:7" x14ac:dyDescent="0.2">
      <c r="A108" s="6" t="str">
        <f t="shared" si="5"/>
        <v/>
      </c>
      <c r="C108" s="18" t="str">
        <f t="shared" si="4"/>
        <v/>
      </c>
    </row>
    <row r="109" spans="1:7" x14ac:dyDescent="0.2">
      <c r="A109" s="6" t="str">
        <f t="shared" si="5"/>
        <v/>
      </c>
      <c r="C109" s="18" t="str">
        <f t="shared" si="4"/>
        <v/>
      </c>
    </row>
    <row r="110" spans="1:7" x14ac:dyDescent="0.2">
      <c r="A110" s="6" t="str">
        <f t="shared" si="5"/>
        <v/>
      </c>
      <c r="C110" s="18" t="str">
        <f t="shared" si="4"/>
        <v/>
      </c>
    </row>
    <row r="111" spans="1:7" x14ac:dyDescent="0.2">
      <c r="A111" s="6" t="str">
        <f t="shared" si="5"/>
        <v/>
      </c>
      <c r="C111" s="18" t="str">
        <f t="shared" si="4"/>
        <v/>
      </c>
    </row>
    <row r="112" spans="1:7" x14ac:dyDescent="0.2">
      <c r="A112" s="6" t="str">
        <f t="shared" si="5"/>
        <v/>
      </c>
      <c r="C112" s="18" t="str">
        <f t="shared" si="4"/>
        <v/>
      </c>
    </row>
    <row r="113" spans="1:3" x14ac:dyDescent="0.2">
      <c r="A113" s="6" t="str">
        <f t="shared" si="5"/>
        <v/>
      </c>
      <c r="C113" s="18" t="str">
        <f t="shared" si="4"/>
        <v/>
      </c>
    </row>
    <row r="114" spans="1:3" x14ac:dyDescent="0.2">
      <c r="A114" s="6" t="str">
        <f t="shared" si="5"/>
        <v/>
      </c>
      <c r="C114" s="18" t="str">
        <f t="shared" si="4"/>
        <v/>
      </c>
    </row>
    <row r="115" spans="1:3" x14ac:dyDescent="0.2">
      <c r="A115" s="6" t="str">
        <f t="shared" si="5"/>
        <v/>
      </c>
      <c r="C115" s="18" t="str">
        <f t="shared" si="4"/>
        <v/>
      </c>
    </row>
    <row r="116" spans="1:3" x14ac:dyDescent="0.2">
      <c r="A116" s="6" t="str">
        <f t="shared" si="5"/>
        <v/>
      </c>
      <c r="C116" s="18" t="str">
        <f t="shared" si="4"/>
        <v/>
      </c>
    </row>
    <row r="117" spans="1:3" x14ac:dyDescent="0.2">
      <c r="A117" s="6" t="str">
        <f t="shared" si="5"/>
        <v/>
      </c>
      <c r="C117" s="18" t="str">
        <f t="shared" si="4"/>
        <v/>
      </c>
    </row>
    <row r="118" spans="1:3" x14ac:dyDescent="0.2">
      <c r="A118" s="6" t="str">
        <f t="shared" si="5"/>
        <v/>
      </c>
      <c r="C118" s="18" t="str">
        <f t="shared" si="4"/>
        <v/>
      </c>
    </row>
    <row r="119" spans="1:3" x14ac:dyDescent="0.2">
      <c r="A119" s="6" t="str">
        <f t="shared" si="5"/>
        <v/>
      </c>
      <c r="C119" s="18" t="str">
        <f t="shared" si="4"/>
        <v/>
      </c>
    </row>
    <row r="120" spans="1:3" x14ac:dyDescent="0.2">
      <c r="A120" s="6" t="str">
        <f t="shared" si="5"/>
        <v/>
      </c>
      <c r="C120" s="18" t="str">
        <f t="shared" si="4"/>
        <v/>
      </c>
    </row>
    <row r="121" spans="1:3" x14ac:dyDescent="0.2">
      <c r="A121" s="6" t="str">
        <f t="shared" si="5"/>
        <v/>
      </c>
      <c r="C121" s="18" t="str">
        <f t="shared" si="4"/>
        <v/>
      </c>
    </row>
    <row r="122" spans="1:3" x14ac:dyDescent="0.2">
      <c r="A122" s="6" t="str">
        <f t="shared" si="5"/>
        <v/>
      </c>
      <c r="C122" s="18" t="str">
        <f t="shared" si="4"/>
        <v/>
      </c>
    </row>
    <row r="123" spans="1:3" x14ac:dyDescent="0.2">
      <c r="A123" s="6" t="str">
        <f t="shared" si="5"/>
        <v/>
      </c>
      <c r="C123" s="18" t="str">
        <f t="shared" si="4"/>
        <v/>
      </c>
    </row>
    <row r="124" spans="1:3" x14ac:dyDescent="0.2">
      <c r="A124" s="6" t="str">
        <f t="shared" si="5"/>
        <v/>
      </c>
      <c r="C124" s="18" t="str">
        <f t="shared" si="4"/>
        <v/>
      </c>
    </row>
    <row r="125" spans="1:3" x14ac:dyDescent="0.2">
      <c r="A125" s="6" t="str">
        <f t="shared" si="5"/>
        <v/>
      </c>
      <c r="C125" s="18" t="str">
        <f t="shared" si="4"/>
        <v/>
      </c>
    </row>
    <row r="126" spans="1:3" x14ac:dyDescent="0.2">
      <c r="A126" s="6" t="str">
        <f t="shared" si="5"/>
        <v/>
      </c>
      <c r="C126" s="18" t="str">
        <f t="shared" si="4"/>
        <v/>
      </c>
    </row>
    <row r="127" spans="1:3" x14ac:dyDescent="0.2">
      <c r="A127" s="6" t="str">
        <f t="shared" si="5"/>
        <v/>
      </c>
      <c r="C127" s="18" t="str">
        <f t="shared" si="4"/>
        <v/>
      </c>
    </row>
    <row r="128" spans="1:3" x14ac:dyDescent="0.2">
      <c r="A128" s="6" t="str">
        <f t="shared" si="5"/>
        <v/>
      </c>
      <c r="C128" s="18" t="str">
        <f t="shared" si="4"/>
        <v/>
      </c>
    </row>
    <row r="129" spans="1:3" x14ac:dyDescent="0.2">
      <c r="A129" s="6" t="str">
        <f t="shared" si="5"/>
        <v/>
      </c>
      <c r="C129" s="18" t="str">
        <f t="shared" si="4"/>
        <v/>
      </c>
    </row>
    <row r="130" spans="1:3" x14ac:dyDescent="0.2">
      <c r="A130" s="6" t="str">
        <f t="shared" si="5"/>
        <v/>
      </c>
      <c r="C130" s="18" t="str">
        <f t="shared" si="4"/>
        <v/>
      </c>
    </row>
    <row r="131" spans="1:3" x14ac:dyDescent="0.2">
      <c r="A131" s="6" t="str">
        <f t="shared" si="5"/>
        <v/>
      </c>
      <c r="C131" s="18" t="str">
        <f t="shared" si="4"/>
        <v/>
      </c>
    </row>
    <row r="132" spans="1:3" x14ac:dyDescent="0.2">
      <c r="A132" s="6" t="str">
        <f t="shared" si="5"/>
        <v/>
      </c>
      <c r="C132" s="18" t="str">
        <f t="shared" si="4"/>
        <v/>
      </c>
    </row>
    <row r="133" spans="1:3" x14ac:dyDescent="0.2">
      <c r="A133" s="6" t="str">
        <f t="shared" si="5"/>
        <v/>
      </c>
      <c r="C133" s="18" t="str">
        <f t="shared" si="4"/>
        <v/>
      </c>
    </row>
    <row r="134" spans="1:3" x14ac:dyDescent="0.2">
      <c r="A134" s="6" t="str">
        <f t="shared" si="5"/>
        <v/>
      </c>
      <c r="C134" s="18" t="str">
        <f t="shared" si="4"/>
        <v/>
      </c>
    </row>
    <row r="135" spans="1:3" x14ac:dyDescent="0.2">
      <c r="A135" s="6" t="str">
        <f t="shared" si="5"/>
        <v/>
      </c>
      <c r="C135" s="18" t="str">
        <f t="shared" si="4"/>
        <v/>
      </c>
    </row>
    <row r="136" spans="1:3" x14ac:dyDescent="0.2">
      <c r="A136" s="6" t="str">
        <f t="shared" si="5"/>
        <v/>
      </c>
      <c r="C136" s="18" t="str">
        <f t="shared" si="4"/>
        <v/>
      </c>
    </row>
    <row r="137" spans="1:3" x14ac:dyDescent="0.2">
      <c r="A137" s="6" t="str">
        <f t="shared" si="5"/>
        <v/>
      </c>
      <c r="C137" s="18" t="str">
        <f t="shared" si="4"/>
        <v/>
      </c>
    </row>
    <row r="138" spans="1:3" x14ac:dyDescent="0.2">
      <c r="A138" s="6" t="str">
        <f t="shared" si="5"/>
        <v/>
      </c>
      <c r="C138" s="18" t="str">
        <f t="shared" si="4"/>
        <v/>
      </c>
    </row>
    <row r="139" spans="1:3" x14ac:dyDescent="0.2">
      <c r="A139" s="6" t="str">
        <f t="shared" si="5"/>
        <v/>
      </c>
      <c r="C139" s="18" t="str">
        <f t="shared" si="4"/>
        <v/>
      </c>
    </row>
    <row r="140" spans="1:3" x14ac:dyDescent="0.2">
      <c r="A140" s="6" t="str">
        <f t="shared" si="5"/>
        <v/>
      </c>
      <c r="C140" s="18" t="str">
        <f t="shared" si="4"/>
        <v/>
      </c>
    </row>
    <row r="141" spans="1:3" x14ac:dyDescent="0.2">
      <c r="A141" s="6" t="str">
        <f t="shared" si="5"/>
        <v/>
      </c>
      <c r="C141" s="18" t="str">
        <f t="shared" ref="C141:C204" si="6">IF(B141&lt;&gt;"","Jake","")</f>
        <v/>
      </c>
    </row>
    <row r="142" spans="1:3" x14ac:dyDescent="0.2">
      <c r="A142" s="6" t="str">
        <f t="shared" si="5"/>
        <v/>
      </c>
      <c r="C142" s="18" t="str">
        <f t="shared" si="6"/>
        <v/>
      </c>
    </row>
    <row r="143" spans="1:3" x14ac:dyDescent="0.2">
      <c r="A143" s="6" t="str">
        <f t="shared" ref="A143:A206" si="7">IF(B143&lt;&gt;"",A142+1,"")</f>
        <v/>
      </c>
      <c r="C143" s="18" t="str">
        <f t="shared" si="6"/>
        <v/>
      </c>
    </row>
    <row r="144" spans="1:3" x14ac:dyDescent="0.2">
      <c r="A144" s="6" t="str">
        <f t="shared" si="7"/>
        <v/>
      </c>
      <c r="C144" s="18" t="str">
        <f t="shared" si="6"/>
        <v/>
      </c>
    </row>
    <row r="145" spans="1:3" x14ac:dyDescent="0.2">
      <c r="A145" s="6" t="str">
        <f t="shared" si="7"/>
        <v/>
      </c>
      <c r="C145" s="18" t="str">
        <f t="shared" si="6"/>
        <v/>
      </c>
    </row>
    <row r="146" spans="1:3" x14ac:dyDescent="0.2">
      <c r="A146" s="6" t="str">
        <f t="shared" si="7"/>
        <v/>
      </c>
      <c r="C146" s="18" t="str">
        <f t="shared" si="6"/>
        <v/>
      </c>
    </row>
    <row r="147" spans="1:3" x14ac:dyDescent="0.2">
      <c r="A147" s="6" t="str">
        <f t="shared" si="7"/>
        <v/>
      </c>
      <c r="C147" s="18" t="str">
        <f t="shared" si="6"/>
        <v/>
      </c>
    </row>
    <row r="148" spans="1:3" x14ac:dyDescent="0.2">
      <c r="A148" s="6" t="str">
        <f t="shared" si="7"/>
        <v/>
      </c>
      <c r="C148" s="18" t="str">
        <f t="shared" si="6"/>
        <v/>
      </c>
    </row>
    <row r="149" spans="1:3" x14ac:dyDescent="0.2">
      <c r="A149" s="6" t="str">
        <f t="shared" si="7"/>
        <v/>
      </c>
      <c r="C149" s="18" t="str">
        <f t="shared" si="6"/>
        <v/>
      </c>
    </row>
    <row r="150" spans="1:3" x14ac:dyDescent="0.2">
      <c r="A150" s="6" t="str">
        <f t="shared" si="7"/>
        <v/>
      </c>
      <c r="C150" s="18" t="str">
        <f t="shared" si="6"/>
        <v/>
      </c>
    </row>
    <row r="151" spans="1:3" x14ac:dyDescent="0.2">
      <c r="A151" s="6" t="str">
        <f t="shared" si="7"/>
        <v/>
      </c>
      <c r="C151" s="18" t="str">
        <f t="shared" si="6"/>
        <v/>
      </c>
    </row>
    <row r="152" spans="1:3" x14ac:dyDescent="0.2">
      <c r="A152" s="6" t="str">
        <f t="shared" si="7"/>
        <v/>
      </c>
      <c r="C152" s="18" t="str">
        <f t="shared" si="6"/>
        <v/>
      </c>
    </row>
    <row r="153" spans="1:3" x14ac:dyDescent="0.2">
      <c r="A153" s="6" t="str">
        <f t="shared" si="7"/>
        <v/>
      </c>
      <c r="C153" s="18" t="str">
        <f t="shared" si="6"/>
        <v/>
      </c>
    </row>
    <row r="154" spans="1:3" x14ac:dyDescent="0.2">
      <c r="A154" s="6" t="str">
        <f t="shared" si="7"/>
        <v/>
      </c>
      <c r="C154" s="18" t="str">
        <f t="shared" si="6"/>
        <v/>
      </c>
    </row>
    <row r="155" spans="1:3" x14ac:dyDescent="0.2">
      <c r="A155" s="6" t="str">
        <f t="shared" si="7"/>
        <v/>
      </c>
      <c r="C155" s="18" t="str">
        <f t="shared" si="6"/>
        <v/>
      </c>
    </row>
    <row r="156" spans="1:3" x14ac:dyDescent="0.2">
      <c r="A156" s="6" t="str">
        <f t="shared" si="7"/>
        <v/>
      </c>
      <c r="C156" s="18" t="str">
        <f t="shared" si="6"/>
        <v/>
      </c>
    </row>
    <row r="157" spans="1:3" x14ac:dyDescent="0.2">
      <c r="A157" s="6" t="str">
        <f t="shared" si="7"/>
        <v/>
      </c>
      <c r="C157" s="18" t="str">
        <f t="shared" si="6"/>
        <v/>
      </c>
    </row>
    <row r="158" spans="1:3" x14ac:dyDescent="0.2">
      <c r="A158" s="6" t="str">
        <f t="shared" si="7"/>
        <v/>
      </c>
      <c r="C158" s="18" t="str">
        <f t="shared" si="6"/>
        <v/>
      </c>
    </row>
    <row r="159" spans="1:3" x14ac:dyDescent="0.2">
      <c r="A159" s="6" t="str">
        <f t="shared" si="7"/>
        <v/>
      </c>
      <c r="C159" s="18" t="str">
        <f t="shared" si="6"/>
        <v/>
      </c>
    </row>
    <row r="160" spans="1:3" x14ac:dyDescent="0.2">
      <c r="A160" s="6" t="str">
        <f t="shared" si="7"/>
        <v/>
      </c>
      <c r="C160" s="18" t="str">
        <f t="shared" si="6"/>
        <v/>
      </c>
    </row>
    <row r="161" spans="1:3" x14ac:dyDescent="0.2">
      <c r="A161" s="6" t="str">
        <f t="shared" si="7"/>
        <v/>
      </c>
      <c r="C161" s="18" t="str">
        <f t="shared" si="6"/>
        <v/>
      </c>
    </row>
    <row r="162" spans="1:3" x14ac:dyDescent="0.2">
      <c r="A162" s="6" t="str">
        <f t="shared" si="7"/>
        <v/>
      </c>
      <c r="C162" s="18" t="str">
        <f t="shared" si="6"/>
        <v/>
      </c>
    </row>
    <row r="163" spans="1:3" x14ac:dyDescent="0.2">
      <c r="A163" s="6" t="str">
        <f t="shared" si="7"/>
        <v/>
      </c>
      <c r="C163" s="18" t="str">
        <f t="shared" si="6"/>
        <v/>
      </c>
    </row>
    <row r="164" spans="1:3" x14ac:dyDescent="0.2">
      <c r="A164" s="6" t="str">
        <f t="shared" si="7"/>
        <v/>
      </c>
      <c r="C164" s="18" t="str">
        <f t="shared" si="6"/>
        <v/>
      </c>
    </row>
    <row r="165" spans="1:3" x14ac:dyDescent="0.2">
      <c r="A165" s="6" t="str">
        <f t="shared" si="7"/>
        <v/>
      </c>
      <c r="C165" s="18" t="str">
        <f t="shared" si="6"/>
        <v/>
      </c>
    </row>
    <row r="166" spans="1:3" x14ac:dyDescent="0.2">
      <c r="A166" s="6" t="str">
        <f t="shared" si="7"/>
        <v/>
      </c>
      <c r="C166" s="18" t="str">
        <f t="shared" si="6"/>
        <v/>
      </c>
    </row>
    <row r="167" spans="1:3" x14ac:dyDescent="0.2">
      <c r="A167" s="6" t="str">
        <f t="shared" si="7"/>
        <v/>
      </c>
      <c r="C167" s="18" t="str">
        <f t="shared" si="6"/>
        <v/>
      </c>
    </row>
    <row r="168" spans="1:3" x14ac:dyDescent="0.2">
      <c r="A168" s="6" t="str">
        <f t="shared" si="7"/>
        <v/>
      </c>
      <c r="C168" s="18" t="str">
        <f t="shared" si="6"/>
        <v/>
      </c>
    </row>
    <row r="169" spans="1:3" x14ac:dyDescent="0.2">
      <c r="A169" s="6" t="str">
        <f t="shared" si="7"/>
        <v/>
      </c>
      <c r="C169" s="18" t="str">
        <f t="shared" si="6"/>
        <v/>
      </c>
    </row>
    <row r="170" spans="1:3" x14ac:dyDescent="0.2">
      <c r="A170" s="6" t="str">
        <f t="shared" si="7"/>
        <v/>
      </c>
      <c r="C170" s="18" t="str">
        <f t="shared" si="6"/>
        <v/>
      </c>
    </row>
    <row r="171" spans="1:3" x14ac:dyDescent="0.2">
      <c r="A171" s="6" t="str">
        <f t="shared" si="7"/>
        <v/>
      </c>
      <c r="C171" s="18" t="str">
        <f t="shared" si="6"/>
        <v/>
      </c>
    </row>
    <row r="172" spans="1:3" x14ac:dyDescent="0.2">
      <c r="A172" s="6" t="str">
        <f t="shared" si="7"/>
        <v/>
      </c>
      <c r="C172" s="18" t="str">
        <f t="shared" si="6"/>
        <v/>
      </c>
    </row>
    <row r="173" spans="1:3" x14ac:dyDescent="0.2">
      <c r="A173" s="6" t="str">
        <f t="shared" si="7"/>
        <v/>
      </c>
      <c r="C173" s="18" t="str">
        <f t="shared" si="6"/>
        <v/>
      </c>
    </row>
    <row r="174" spans="1:3" x14ac:dyDescent="0.2">
      <c r="A174" s="6" t="str">
        <f t="shared" si="7"/>
        <v/>
      </c>
      <c r="C174" s="18" t="str">
        <f t="shared" si="6"/>
        <v/>
      </c>
    </row>
    <row r="175" spans="1:3" x14ac:dyDescent="0.2">
      <c r="A175" s="6" t="str">
        <f t="shared" si="7"/>
        <v/>
      </c>
      <c r="C175" s="18" t="str">
        <f t="shared" si="6"/>
        <v/>
      </c>
    </row>
    <row r="176" spans="1:3" x14ac:dyDescent="0.2">
      <c r="A176" s="6" t="str">
        <f t="shared" si="7"/>
        <v/>
      </c>
      <c r="C176" s="18" t="str">
        <f t="shared" si="6"/>
        <v/>
      </c>
    </row>
    <row r="177" spans="1:3" x14ac:dyDescent="0.2">
      <c r="A177" s="6" t="str">
        <f t="shared" si="7"/>
        <v/>
      </c>
      <c r="C177" s="18" t="str">
        <f t="shared" si="6"/>
        <v/>
      </c>
    </row>
    <row r="178" spans="1:3" x14ac:dyDescent="0.2">
      <c r="A178" s="6" t="str">
        <f t="shared" si="7"/>
        <v/>
      </c>
      <c r="C178" s="18" t="str">
        <f t="shared" si="6"/>
        <v/>
      </c>
    </row>
    <row r="179" spans="1:3" x14ac:dyDescent="0.2">
      <c r="A179" s="6" t="str">
        <f t="shared" si="7"/>
        <v/>
      </c>
      <c r="C179" s="18" t="str">
        <f t="shared" si="6"/>
        <v/>
      </c>
    </row>
    <row r="180" spans="1:3" x14ac:dyDescent="0.2">
      <c r="A180" s="6" t="str">
        <f t="shared" si="7"/>
        <v/>
      </c>
      <c r="C180" s="18" t="str">
        <f t="shared" si="6"/>
        <v/>
      </c>
    </row>
    <row r="181" spans="1:3" x14ac:dyDescent="0.2">
      <c r="A181" s="6" t="str">
        <f t="shared" si="7"/>
        <v/>
      </c>
      <c r="C181" s="18" t="str">
        <f t="shared" si="6"/>
        <v/>
      </c>
    </row>
    <row r="182" spans="1:3" x14ac:dyDescent="0.2">
      <c r="A182" s="6" t="str">
        <f t="shared" si="7"/>
        <v/>
      </c>
      <c r="C182" s="18" t="str">
        <f t="shared" si="6"/>
        <v/>
      </c>
    </row>
    <row r="183" spans="1:3" x14ac:dyDescent="0.2">
      <c r="A183" s="6" t="str">
        <f t="shared" si="7"/>
        <v/>
      </c>
      <c r="C183" s="18" t="str">
        <f t="shared" si="6"/>
        <v/>
      </c>
    </row>
    <row r="184" spans="1:3" x14ac:dyDescent="0.2">
      <c r="A184" s="6" t="str">
        <f t="shared" si="7"/>
        <v/>
      </c>
      <c r="C184" s="18" t="str">
        <f t="shared" si="6"/>
        <v/>
      </c>
    </row>
    <row r="185" spans="1:3" x14ac:dyDescent="0.2">
      <c r="A185" s="6" t="str">
        <f t="shared" si="7"/>
        <v/>
      </c>
      <c r="C185" s="18" t="str">
        <f t="shared" si="6"/>
        <v/>
      </c>
    </row>
    <row r="186" spans="1:3" x14ac:dyDescent="0.2">
      <c r="A186" s="6" t="str">
        <f t="shared" si="7"/>
        <v/>
      </c>
      <c r="C186" s="18" t="str">
        <f t="shared" si="6"/>
        <v/>
      </c>
    </row>
    <row r="187" spans="1:3" x14ac:dyDescent="0.2">
      <c r="A187" s="6" t="str">
        <f t="shared" si="7"/>
        <v/>
      </c>
      <c r="C187" s="18" t="str">
        <f t="shared" si="6"/>
        <v/>
      </c>
    </row>
    <row r="188" spans="1:3" x14ac:dyDescent="0.2">
      <c r="A188" s="6" t="str">
        <f t="shared" si="7"/>
        <v/>
      </c>
      <c r="C188" s="18" t="str">
        <f t="shared" si="6"/>
        <v/>
      </c>
    </row>
    <row r="189" spans="1:3" x14ac:dyDescent="0.2">
      <c r="A189" s="6" t="str">
        <f t="shared" si="7"/>
        <v/>
      </c>
      <c r="C189" s="18" t="str">
        <f t="shared" si="6"/>
        <v/>
      </c>
    </row>
    <row r="190" spans="1:3" x14ac:dyDescent="0.2">
      <c r="A190" s="6" t="str">
        <f t="shared" si="7"/>
        <v/>
      </c>
      <c r="C190" s="18" t="str">
        <f t="shared" si="6"/>
        <v/>
      </c>
    </row>
    <row r="191" spans="1:3" x14ac:dyDescent="0.2">
      <c r="A191" s="6" t="str">
        <f t="shared" si="7"/>
        <v/>
      </c>
      <c r="C191" s="18" t="str">
        <f t="shared" si="6"/>
        <v/>
      </c>
    </row>
    <row r="192" spans="1:3" x14ac:dyDescent="0.2">
      <c r="A192" s="6" t="str">
        <f t="shared" si="7"/>
        <v/>
      </c>
      <c r="C192" s="18" t="str">
        <f t="shared" si="6"/>
        <v/>
      </c>
    </row>
    <row r="193" spans="1:3" x14ac:dyDescent="0.2">
      <c r="A193" s="6" t="str">
        <f t="shared" si="7"/>
        <v/>
      </c>
      <c r="C193" s="18" t="str">
        <f t="shared" si="6"/>
        <v/>
      </c>
    </row>
    <row r="194" spans="1:3" x14ac:dyDescent="0.2">
      <c r="A194" s="6" t="str">
        <f t="shared" si="7"/>
        <v/>
      </c>
      <c r="C194" s="18" t="str">
        <f t="shared" si="6"/>
        <v/>
      </c>
    </row>
    <row r="195" spans="1:3" x14ac:dyDescent="0.2">
      <c r="A195" s="6" t="str">
        <f t="shared" si="7"/>
        <v/>
      </c>
      <c r="C195" s="18" t="str">
        <f t="shared" si="6"/>
        <v/>
      </c>
    </row>
    <row r="196" spans="1:3" x14ac:dyDescent="0.2">
      <c r="A196" s="6" t="str">
        <f t="shared" si="7"/>
        <v/>
      </c>
      <c r="C196" s="18" t="str">
        <f t="shared" si="6"/>
        <v/>
      </c>
    </row>
    <row r="197" spans="1:3" x14ac:dyDescent="0.2">
      <c r="A197" s="6" t="str">
        <f t="shared" si="7"/>
        <v/>
      </c>
      <c r="C197" s="18" t="str">
        <f t="shared" si="6"/>
        <v/>
      </c>
    </row>
    <row r="198" spans="1:3" x14ac:dyDescent="0.2">
      <c r="A198" s="6" t="str">
        <f t="shared" si="7"/>
        <v/>
      </c>
      <c r="C198" s="18" t="str">
        <f t="shared" si="6"/>
        <v/>
      </c>
    </row>
    <row r="199" spans="1:3" x14ac:dyDescent="0.2">
      <c r="A199" s="6" t="str">
        <f t="shared" si="7"/>
        <v/>
      </c>
      <c r="C199" s="18" t="str">
        <f t="shared" si="6"/>
        <v/>
      </c>
    </row>
    <row r="200" spans="1:3" x14ac:dyDescent="0.2">
      <c r="A200" s="6" t="str">
        <f t="shared" si="7"/>
        <v/>
      </c>
      <c r="C200" s="18" t="str">
        <f t="shared" si="6"/>
        <v/>
      </c>
    </row>
    <row r="201" spans="1:3" x14ac:dyDescent="0.2">
      <c r="A201" s="6" t="str">
        <f t="shared" si="7"/>
        <v/>
      </c>
      <c r="C201" s="18" t="str">
        <f t="shared" si="6"/>
        <v/>
      </c>
    </row>
    <row r="202" spans="1:3" x14ac:dyDescent="0.2">
      <c r="A202" s="6" t="str">
        <f t="shared" si="7"/>
        <v/>
      </c>
      <c r="C202" s="18" t="str">
        <f t="shared" si="6"/>
        <v/>
      </c>
    </row>
    <row r="203" spans="1:3" x14ac:dyDescent="0.2">
      <c r="A203" s="6" t="str">
        <f t="shared" si="7"/>
        <v/>
      </c>
      <c r="C203" s="18" t="str">
        <f t="shared" si="6"/>
        <v/>
      </c>
    </row>
    <row r="204" spans="1:3" x14ac:dyDescent="0.2">
      <c r="A204" s="6" t="str">
        <f t="shared" si="7"/>
        <v/>
      </c>
      <c r="C204" s="18" t="str">
        <f t="shared" si="6"/>
        <v/>
      </c>
    </row>
    <row r="205" spans="1:3" x14ac:dyDescent="0.2">
      <c r="A205" s="6" t="str">
        <f t="shared" si="7"/>
        <v/>
      </c>
      <c r="C205" s="18" t="str">
        <f t="shared" ref="C205:C268" si="8">IF(B205&lt;&gt;"","Jake","")</f>
        <v/>
      </c>
    </row>
    <row r="206" spans="1:3" x14ac:dyDescent="0.2">
      <c r="A206" s="6" t="str">
        <f t="shared" si="7"/>
        <v/>
      </c>
      <c r="C206" s="18" t="str">
        <f t="shared" si="8"/>
        <v/>
      </c>
    </row>
    <row r="207" spans="1:3" x14ac:dyDescent="0.2">
      <c r="A207" s="6" t="str">
        <f t="shared" ref="A207:A270" si="9">IF(B207&lt;&gt;"",A206+1,"")</f>
        <v/>
      </c>
      <c r="C207" s="18" t="str">
        <f t="shared" si="8"/>
        <v/>
      </c>
    </row>
    <row r="208" spans="1:3" x14ac:dyDescent="0.2">
      <c r="A208" s="6" t="str">
        <f t="shared" si="9"/>
        <v/>
      </c>
      <c r="C208" s="18" t="str">
        <f t="shared" si="8"/>
        <v/>
      </c>
    </row>
    <row r="209" spans="1:3" x14ac:dyDescent="0.2">
      <c r="A209" s="6" t="str">
        <f t="shared" si="9"/>
        <v/>
      </c>
      <c r="C209" s="18" t="str">
        <f t="shared" si="8"/>
        <v/>
      </c>
    </row>
    <row r="210" spans="1:3" x14ac:dyDescent="0.2">
      <c r="A210" s="6" t="str">
        <f t="shared" si="9"/>
        <v/>
      </c>
      <c r="C210" s="18" t="str">
        <f t="shared" si="8"/>
        <v/>
      </c>
    </row>
    <row r="211" spans="1:3" x14ac:dyDescent="0.2">
      <c r="A211" s="6" t="str">
        <f t="shared" si="9"/>
        <v/>
      </c>
      <c r="C211" s="18" t="str">
        <f t="shared" si="8"/>
        <v/>
      </c>
    </row>
    <row r="212" spans="1:3" x14ac:dyDescent="0.2">
      <c r="A212" s="6" t="str">
        <f t="shared" si="9"/>
        <v/>
      </c>
      <c r="C212" s="18" t="str">
        <f t="shared" si="8"/>
        <v/>
      </c>
    </row>
    <row r="213" spans="1:3" x14ac:dyDescent="0.2">
      <c r="A213" s="6" t="str">
        <f t="shared" si="9"/>
        <v/>
      </c>
      <c r="C213" s="18" t="str">
        <f t="shared" si="8"/>
        <v/>
      </c>
    </row>
    <row r="214" spans="1:3" x14ac:dyDescent="0.2">
      <c r="A214" s="6" t="str">
        <f t="shared" si="9"/>
        <v/>
      </c>
      <c r="C214" s="18" t="str">
        <f t="shared" si="8"/>
        <v/>
      </c>
    </row>
    <row r="215" spans="1:3" x14ac:dyDescent="0.2">
      <c r="A215" s="6" t="str">
        <f t="shared" si="9"/>
        <v/>
      </c>
      <c r="C215" s="18" t="str">
        <f t="shared" si="8"/>
        <v/>
      </c>
    </row>
    <row r="216" spans="1:3" x14ac:dyDescent="0.2">
      <c r="A216" s="6" t="str">
        <f t="shared" si="9"/>
        <v/>
      </c>
      <c r="C216" s="18" t="str">
        <f t="shared" si="8"/>
        <v/>
      </c>
    </row>
    <row r="217" spans="1:3" x14ac:dyDescent="0.2">
      <c r="A217" s="6" t="str">
        <f t="shared" si="9"/>
        <v/>
      </c>
      <c r="C217" s="18" t="str">
        <f t="shared" si="8"/>
        <v/>
      </c>
    </row>
    <row r="218" spans="1:3" x14ac:dyDescent="0.2">
      <c r="A218" s="6" t="str">
        <f t="shared" si="9"/>
        <v/>
      </c>
      <c r="C218" s="18" t="str">
        <f t="shared" si="8"/>
        <v/>
      </c>
    </row>
    <row r="219" spans="1:3" x14ac:dyDescent="0.2">
      <c r="A219" s="6" t="str">
        <f t="shared" si="9"/>
        <v/>
      </c>
      <c r="C219" s="18" t="str">
        <f t="shared" si="8"/>
        <v/>
      </c>
    </row>
    <row r="220" spans="1:3" x14ac:dyDescent="0.2">
      <c r="A220" s="6" t="str">
        <f t="shared" si="9"/>
        <v/>
      </c>
      <c r="C220" s="18" t="str">
        <f t="shared" si="8"/>
        <v/>
      </c>
    </row>
    <row r="221" spans="1:3" x14ac:dyDescent="0.2">
      <c r="A221" s="6" t="str">
        <f t="shared" si="9"/>
        <v/>
      </c>
      <c r="C221" s="18" t="str">
        <f t="shared" si="8"/>
        <v/>
      </c>
    </row>
    <row r="222" spans="1:3" x14ac:dyDescent="0.2">
      <c r="A222" s="6" t="str">
        <f t="shared" si="9"/>
        <v/>
      </c>
      <c r="C222" s="18" t="str">
        <f t="shared" si="8"/>
        <v/>
      </c>
    </row>
    <row r="223" spans="1:3" x14ac:dyDescent="0.2">
      <c r="A223" s="6" t="str">
        <f t="shared" si="9"/>
        <v/>
      </c>
      <c r="C223" s="18" t="str">
        <f t="shared" si="8"/>
        <v/>
      </c>
    </row>
    <row r="224" spans="1:3" x14ac:dyDescent="0.2">
      <c r="A224" s="6" t="str">
        <f t="shared" si="9"/>
        <v/>
      </c>
      <c r="C224" s="18" t="str">
        <f t="shared" si="8"/>
        <v/>
      </c>
    </row>
    <row r="225" spans="1:3" x14ac:dyDescent="0.2">
      <c r="A225" s="6" t="str">
        <f t="shared" si="9"/>
        <v/>
      </c>
      <c r="C225" s="18" t="str">
        <f t="shared" si="8"/>
        <v/>
      </c>
    </row>
    <row r="226" spans="1:3" x14ac:dyDescent="0.2">
      <c r="A226" s="6" t="str">
        <f t="shared" si="9"/>
        <v/>
      </c>
      <c r="C226" s="18" t="str">
        <f t="shared" si="8"/>
        <v/>
      </c>
    </row>
    <row r="227" spans="1:3" x14ac:dyDescent="0.2">
      <c r="A227" s="6" t="str">
        <f t="shared" si="9"/>
        <v/>
      </c>
      <c r="C227" s="18" t="str">
        <f t="shared" si="8"/>
        <v/>
      </c>
    </row>
    <row r="228" spans="1:3" x14ac:dyDescent="0.2">
      <c r="A228" s="6" t="str">
        <f t="shared" si="9"/>
        <v/>
      </c>
      <c r="C228" s="18" t="str">
        <f t="shared" si="8"/>
        <v/>
      </c>
    </row>
    <row r="229" spans="1:3" x14ac:dyDescent="0.2">
      <c r="A229" s="6" t="str">
        <f t="shared" si="9"/>
        <v/>
      </c>
      <c r="C229" s="18" t="str">
        <f t="shared" si="8"/>
        <v/>
      </c>
    </row>
    <row r="230" spans="1:3" x14ac:dyDescent="0.2">
      <c r="A230" s="6" t="str">
        <f t="shared" si="9"/>
        <v/>
      </c>
      <c r="C230" s="18" t="str">
        <f t="shared" si="8"/>
        <v/>
      </c>
    </row>
    <row r="231" spans="1:3" x14ac:dyDescent="0.2">
      <c r="A231" s="6" t="str">
        <f t="shared" si="9"/>
        <v/>
      </c>
      <c r="C231" s="18" t="str">
        <f t="shared" si="8"/>
        <v/>
      </c>
    </row>
    <row r="232" spans="1:3" x14ac:dyDescent="0.2">
      <c r="A232" s="6" t="str">
        <f t="shared" si="9"/>
        <v/>
      </c>
      <c r="C232" s="18" t="str">
        <f t="shared" si="8"/>
        <v/>
      </c>
    </row>
    <row r="233" spans="1:3" x14ac:dyDescent="0.2">
      <c r="A233" s="6" t="str">
        <f t="shared" si="9"/>
        <v/>
      </c>
      <c r="C233" s="18" t="str">
        <f t="shared" si="8"/>
        <v/>
      </c>
    </row>
    <row r="234" spans="1:3" x14ac:dyDescent="0.2">
      <c r="A234" s="6" t="str">
        <f t="shared" si="9"/>
        <v/>
      </c>
      <c r="C234" s="18" t="str">
        <f t="shared" si="8"/>
        <v/>
      </c>
    </row>
    <row r="235" spans="1:3" x14ac:dyDescent="0.2">
      <c r="A235" s="6" t="str">
        <f t="shared" si="9"/>
        <v/>
      </c>
      <c r="C235" s="18" t="str">
        <f t="shared" si="8"/>
        <v/>
      </c>
    </row>
    <row r="236" spans="1:3" x14ac:dyDescent="0.2">
      <c r="A236" s="6" t="str">
        <f t="shared" si="9"/>
        <v/>
      </c>
      <c r="C236" s="18" t="str">
        <f t="shared" si="8"/>
        <v/>
      </c>
    </row>
    <row r="237" spans="1:3" x14ac:dyDescent="0.2">
      <c r="A237" s="6" t="str">
        <f t="shared" si="9"/>
        <v/>
      </c>
      <c r="C237" s="18" t="str">
        <f t="shared" si="8"/>
        <v/>
      </c>
    </row>
    <row r="238" spans="1:3" x14ac:dyDescent="0.2">
      <c r="A238" s="6" t="str">
        <f t="shared" si="9"/>
        <v/>
      </c>
      <c r="C238" s="18" t="str">
        <f t="shared" si="8"/>
        <v/>
      </c>
    </row>
    <row r="239" spans="1:3" x14ac:dyDescent="0.2">
      <c r="A239" s="6" t="str">
        <f t="shared" si="9"/>
        <v/>
      </c>
      <c r="C239" s="18" t="str">
        <f t="shared" si="8"/>
        <v/>
      </c>
    </row>
    <row r="240" spans="1:3" x14ac:dyDescent="0.2">
      <c r="A240" s="6" t="str">
        <f t="shared" si="9"/>
        <v/>
      </c>
      <c r="C240" s="18" t="str">
        <f t="shared" si="8"/>
        <v/>
      </c>
    </row>
    <row r="241" spans="1:3" x14ac:dyDescent="0.2">
      <c r="A241" s="6" t="str">
        <f t="shared" si="9"/>
        <v/>
      </c>
      <c r="C241" s="18" t="str">
        <f t="shared" si="8"/>
        <v/>
      </c>
    </row>
    <row r="242" spans="1:3" x14ac:dyDescent="0.2">
      <c r="A242" s="6" t="str">
        <f t="shared" si="9"/>
        <v/>
      </c>
      <c r="C242" s="18" t="str">
        <f t="shared" si="8"/>
        <v/>
      </c>
    </row>
    <row r="243" spans="1:3" x14ac:dyDescent="0.2">
      <c r="A243" s="6" t="str">
        <f t="shared" si="9"/>
        <v/>
      </c>
      <c r="C243" s="18" t="str">
        <f t="shared" si="8"/>
        <v/>
      </c>
    </row>
    <row r="244" spans="1:3" x14ac:dyDescent="0.2">
      <c r="A244" s="6" t="str">
        <f t="shared" si="9"/>
        <v/>
      </c>
      <c r="C244" s="18" t="str">
        <f t="shared" si="8"/>
        <v/>
      </c>
    </row>
    <row r="245" spans="1:3" x14ac:dyDescent="0.2">
      <c r="A245" s="6" t="str">
        <f t="shared" si="9"/>
        <v/>
      </c>
      <c r="C245" s="18" t="str">
        <f t="shared" si="8"/>
        <v/>
      </c>
    </row>
    <row r="246" spans="1:3" x14ac:dyDescent="0.2">
      <c r="A246" s="6" t="str">
        <f t="shared" si="9"/>
        <v/>
      </c>
      <c r="C246" s="18" t="str">
        <f t="shared" si="8"/>
        <v/>
      </c>
    </row>
    <row r="247" spans="1:3" x14ac:dyDescent="0.2">
      <c r="A247" s="6" t="str">
        <f t="shared" si="9"/>
        <v/>
      </c>
      <c r="C247" s="18" t="str">
        <f t="shared" si="8"/>
        <v/>
      </c>
    </row>
    <row r="248" spans="1:3" x14ac:dyDescent="0.2">
      <c r="A248" s="6" t="str">
        <f t="shared" si="9"/>
        <v/>
      </c>
      <c r="C248" s="18" t="str">
        <f t="shared" si="8"/>
        <v/>
      </c>
    </row>
    <row r="249" spans="1:3" x14ac:dyDescent="0.2">
      <c r="A249" s="6" t="str">
        <f t="shared" si="9"/>
        <v/>
      </c>
      <c r="C249" s="18" t="str">
        <f t="shared" si="8"/>
        <v/>
      </c>
    </row>
    <row r="250" spans="1:3" x14ac:dyDescent="0.2">
      <c r="A250" s="6" t="str">
        <f t="shared" si="9"/>
        <v/>
      </c>
      <c r="C250" s="18" t="str">
        <f t="shared" si="8"/>
        <v/>
      </c>
    </row>
    <row r="251" spans="1:3" x14ac:dyDescent="0.2">
      <c r="A251" s="6" t="str">
        <f t="shared" si="9"/>
        <v/>
      </c>
      <c r="C251" s="18" t="str">
        <f t="shared" si="8"/>
        <v/>
      </c>
    </row>
    <row r="252" spans="1:3" x14ac:dyDescent="0.2">
      <c r="A252" s="6" t="str">
        <f t="shared" si="9"/>
        <v/>
      </c>
      <c r="C252" s="18" t="str">
        <f t="shared" si="8"/>
        <v/>
      </c>
    </row>
    <row r="253" spans="1:3" x14ac:dyDescent="0.2">
      <c r="A253" s="6" t="str">
        <f t="shared" si="9"/>
        <v/>
      </c>
      <c r="C253" s="18" t="str">
        <f t="shared" si="8"/>
        <v/>
      </c>
    </row>
    <row r="254" spans="1:3" x14ac:dyDescent="0.2">
      <c r="A254" s="6" t="str">
        <f t="shared" si="9"/>
        <v/>
      </c>
      <c r="C254" s="18" t="str">
        <f t="shared" si="8"/>
        <v/>
      </c>
    </row>
    <row r="255" spans="1:3" x14ac:dyDescent="0.2">
      <c r="A255" s="6" t="str">
        <f t="shared" si="9"/>
        <v/>
      </c>
      <c r="C255" s="18" t="str">
        <f t="shared" si="8"/>
        <v/>
      </c>
    </row>
    <row r="256" spans="1:3" x14ac:dyDescent="0.2">
      <c r="A256" s="6" t="str">
        <f t="shared" si="9"/>
        <v/>
      </c>
      <c r="C256" s="18" t="str">
        <f t="shared" si="8"/>
        <v/>
      </c>
    </row>
    <row r="257" spans="1:3" x14ac:dyDescent="0.2">
      <c r="A257" s="6" t="str">
        <f t="shared" si="9"/>
        <v/>
      </c>
      <c r="C257" s="18" t="str">
        <f t="shared" si="8"/>
        <v/>
      </c>
    </row>
    <row r="258" spans="1:3" x14ac:dyDescent="0.2">
      <c r="A258" s="6" t="str">
        <f t="shared" si="9"/>
        <v/>
      </c>
      <c r="C258" s="18" t="str">
        <f t="shared" si="8"/>
        <v/>
      </c>
    </row>
    <row r="259" spans="1:3" x14ac:dyDescent="0.2">
      <c r="A259" s="6" t="str">
        <f t="shared" si="9"/>
        <v/>
      </c>
      <c r="C259" s="18" t="str">
        <f t="shared" si="8"/>
        <v/>
      </c>
    </row>
    <row r="260" spans="1:3" x14ac:dyDescent="0.2">
      <c r="A260" s="6" t="str">
        <f t="shared" si="9"/>
        <v/>
      </c>
      <c r="C260" s="18" t="str">
        <f t="shared" si="8"/>
        <v/>
      </c>
    </row>
    <row r="261" spans="1:3" x14ac:dyDescent="0.2">
      <c r="A261" s="6" t="str">
        <f t="shared" si="9"/>
        <v/>
      </c>
      <c r="C261" s="18" t="str">
        <f t="shared" si="8"/>
        <v/>
      </c>
    </row>
    <row r="262" spans="1:3" x14ac:dyDescent="0.2">
      <c r="A262" s="6" t="str">
        <f t="shared" si="9"/>
        <v/>
      </c>
      <c r="C262" s="18" t="str">
        <f t="shared" si="8"/>
        <v/>
      </c>
    </row>
    <row r="263" spans="1:3" x14ac:dyDescent="0.2">
      <c r="A263" s="6" t="str">
        <f t="shared" si="9"/>
        <v/>
      </c>
      <c r="C263" s="18" t="str">
        <f t="shared" si="8"/>
        <v/>
      </c>
    </row>
    <row r="264" spans="1:3" x14ac:dyDescent="0.2">
      <c r="A264" s="6" t="str">
        <f t="shared" si="9"/>
        <v/>
      </c>
      <c r="C264" s="18" t="str">
        <f t="shared" si="8"/>
        <v/>
      </c>
    </row>
    <row r="265" spans="1:3" x14ac:dyDescent="0.2">
      <c r="A265" s="6" t="str">
        <f t="shared" si="9"/>
        <v/>
      </c>
      <c r="C265" s="18" t="str">
        <f t="shared" si="8"/>
        <v/>
      </c>
    </row>
    <row r="266" spans="1:3" x14ac:dyDescent="0.2">
      <c r="A266" s="6" t="str">
        <f t="shared" si="9"/>
        <v/>
      </c>
      <c r="C266" s="18" t="str">
        <f t="shared" si="8"/>
        <v/>
      </c>
    </row>
    <row r="267" spans="1:3" x14ac:dyDescent="0.2">
      <c r="A267" s="6" t="str">
        <f t="shared" si="9"/>
        <v/>
      </c>
      <c r="C267" s="18" t="str">
        <f t="shared" si="8"/>
        <v/>
      </c>
    </row>
    <row r="268" spans="1:3" x14ac:dyDescent="0.2">
      <c r="A268" s="6" t="str">
        <f t="shared" si="9"/>
        <v/>
      </c>
      <c r="C268" s="18" t="str">
        <f t="shared" si="8"/>
        <v/>
      </c>
    </row>
    <row r="269" spans="1:3" x14ac:dyDescent="0.2">
      <c r="A269" s="6" t="str">
        <f t="shared" si="9"/>
        <v/>
      </c>
      <c r="C269" s="18" t="str">
        <f t="shared" ref="C269:C300" si="10">IF(B269&lt;&gt;"","Jake","")</f>
        <v/>
      </c>
    </row>
    <row r="270" spans="1:3" x14ac:dyDescent="0.2">
      <c r="A270" s="6" t="str">
        <f t="shared" si="9"/>
        <v/>
      </c>
      <c r="C270" s="18" t="str">
        <f t="shared" si="10"/>
        <v/>
      </c>
    </row>
    <row r="271" spans="1:3" x14ac:dyDescent="0.2">
      <c r="A271" s="6" t="str">
        <f t="shared" ref="A271:A300" si="11">IF(B271&lt;&gt;"",A270+1,"")</f>
        <v/>
      </c>
      <c r="C271" s="18" t="str">
        <f t="shared" si="10"/>
        <v/>
      </c>
    </row>
    <row r="272" spans="1:3" x14ac:dyDescent="0.2">
      <c r="A272" s="6" t="str">
        <f t="shared" si="11"/>
        <v/>
      </c>
      <c r="C272" s="18" t="str">
        <f t="shared" si="10"/>
        <v/>
      </c>
    </row>
    <row r="273" spans="1:3" x14ac:dyDescent="0.2">
      <c r="A273" s="6" t="str">
        <f t="shared" si="11"/>
        <v/>
      </c>
      <c r="C273" s="18" t="str">
        <f t="shared" si="10"/>
        <v/>
      </c>
    </row>
    <row r="274" spans="1:3" x14ac:dyDescent="0.2">
      <c r="A274" s="6" t="str">
        <f t="shared" si="11"/>
        <v/>
      </c>
      <c r="C274" s="18" t="str">
        <f t="shared" si="10"/>
        <v/>
      </c>
    </row>
    <row r="275" spans="1:3" x14ac:dyDescent="0.2">
      <c r="A275" s="6" t="str">
        <f t="shared" si="11"/>
        <v/>
      </c>
      <c r="C275" s="18" t="str">
        <f t="shared" si="10"/>
        <v/>
      </c>
    </row>
    <row r="276" spans="1:3" x14ac:dyDescent="0.2">
      <c r="A276" s="6" t="str">
        <f t="shared" si="11"/>
        <v/>
      </c>
      <c r="C276" s="18" t="str">
        <f t="shared" si="10"/>
        <v/>
      </c>
    </row>
    <row r="277" spans="1:3" x14ac:dyDescent="0.2">
      <c r="A277" s="6" t="str">
        <f t="shared" si="11"/>
        <v/>
      </c>
      <c r="C277" s="18" t="str">
        <f t="shared" si="10"/>
        <v/>
      </c>
    </row>
    <row r="278" spans="1:3" x14ac:dyDescent="0.2">
      <c r="A278" s="6" t="str">
        <f t="shared" si="11"/>
        <v/>
      </c>
      <c r="C278" s="18" t="str">
        <f t="shared" si="10"/>
        <v/>
      </c>
    </row>
    <row r="279" spans="1:3" x14ac:dyDescent="0.2">
      <c r="A279" s="6" t="str">
        <f t="shared" si="11"/>
        <v/>
      </c>
      <c r="C279" s="18" t="str">
        <f t="shared" si="10"/>
        <v/>
      </c>
    </row>
    <row r="280" spans="1:3" x14ac:dyDescent="0.2">
      <c r="A280" s="6" t="str">
        <f t="shared" si="11"/>
        <v/>
      </c>
      <c r="C280" s="18" t="str">
        <f t="shared" si="10"/>
        <v/>
      </c>
    </row>
    <row r="281" spans="1:3" x14ac:dyDescent="0.2">
      <c r="A281" s="6" t="str">
        <f t="shared" si="11"/>
        <v/>
      </c>
      <c r="C281" s="18" t="str">
        <f t="shared" si="10"/>
        <v/>
      </c>
    </row>
    <row r="282" spans="1:3" x14ac:dyDescent="0.2">
      <c r="A282" s="6" t="str">
        <f t="shared" si="11"/>
        <v/>
      </c>
      <c r="C282" s="18" t="str">
        <f t="shared" si="10"/>
        <v/>
      </c>
    </row>
    <row r="283" spans="1:3" x14ac:dyDescent="0.2">
      <c r="A283" s="6" t="str">
        <f t="shared" si="11"/>
        <v/>
      </c>
      <c r="C283" s="18" t="str">
        <f t="shared" si="10"/>
        <v/>
      </c>
    </row>
    <row r="284" spans="1:3" x14ac:dyDescent="0.2">
      <c r="A284" s="6" t="str">
        <f t="shared" si="11"/>
        <v/>
      </c>
      <c r="C284" s="18" t="str">
        <f t="shared" si="10"/>
        <v/>
      </c>
    </row>
    <row r="285" spans="1:3" x14ac:dyDescent="0.2">
      <c r="A285" s="6" t="str">
        <f t="shared" si="11"/>
        <v/>
      </c>
      <c r="C285" s="18" t="str">
        <f t="shared" si="10"/>
        <v/>
      </c>
    </row>
    <row r="286" spans="1:3" x14ac:dyDescent="0.2">
      <c r="A286" s="6" t="str">
        <f t="shared" si="11"/>
        <v/>
      </c>
      <c r="C286" s="18" t="str">
        <f t="shared" si="10"/>
        <v/>
      </c>
    </row>
    <row r="287" spans="1:3" x14ac:dyDescent="0.2">
      <c r="A287" s="6" t="str">
        <f t="shared" si="11"/>
        <v/>
      </c>
      <c r="C287" s="18" t="str">
        <f t="shared" si="10"/>
        <v/>
      </c>
    </row>
    <row r="288" spans="1:3" x14ac:dyDescent="0.2">
      <c r="A288" s="6" t="str">
        <f t="shared" si="11"/>
        <v/>
      </c>
      <c r="C288" s="18" t="str">
        <f t="shared" si="10"/>
        <v/>
      </c>
    </row>
    <row r="289" spans="1:3" x14ac:dyDescent="0.2">
      <c r="A289" s="6" t="str">
        <f t="shared" si="11"/>
        <v/>
      </c>
      <c r="C289" s="18" t="str">
        <f t="shared" si="10"/>
        <v/>
      </c>
    </row>
    <row r="290" spans="1:3" x14ac:dyDescent="0.2">
      <c r="A290" s="6" t="str">
        <f t="shared" si="11"/>
        <v/>
      </c>
      <c r="C290" s="18" t="str">
        <f t="shared" si="10"/>
        <v/>
      </c>
    </row>
    <row r="291" spans="1:3" x14ac:dyDescent="0.2">
      <c r="A291" s="6" t="str">
        <f t="shared" si="11"/>
        <v/>
      </c>
      <c r="C291" s="18" t="str">
        <f t="shared" si="10"/>
        <v/>
      </c>
    </row>
    <row r="292" spans="1:3" x14ac:dyDescent="0.2">
      <c r="A292" s="6" t="str">
        <f t="shared" si="11"/>
        <v/>
      </c>
      <c r="C292" s="18" t="str">
        <f t="shared" si="10"/>
        <v/>
      </c>
    </row>
    <row r="293" spans="1:3" x14ac:dyDescent="0.2">
      <c r="A293" s="6" t="str">
        <f t="shared" si="11"/>
        <v/>
      </c>
      <c r="C293" s="18" t="str">
        <f t="shared" si="10"/>
        <v/>
      </c>
    </row>
    <row r="294" spans="1:3" x14ac:dyDescent="0.2">
      <c r="A294" s="6" t="str">
        <f t="shared" si="11"/>
        <v/>
      </c>
      <c r="C294" s="18" t="str">
        <f t="shared" si="10"/>
        <v/>
      </c>
    </row>
    <row r="295" spans="1:3" x14ac:dyDescent="0.2">
      <c r="A295" s="6" t="str">
        <f t="shared" si="11"/>
        <v/>
      </c>
      <c r="C295" s="18" t="str">
        <f t="shared" si="10"/>
        <v/>
      </c>
    </row>
    <row r="296" spans="1:3" x14ac:dyDescent="0.2">
      <c r="A296" s="6" t="str">
        <f t="shared" si="11"/>
        <v/>
      </c>
      <c r="C296" s="18" t="str">
        <f t="shared" si="10"/>
        <v/>
      </c>
    </row>
    <row r="297" spans="1:3" x14ac:dyDescent="0.2">
      <c r="A297" s="6" t="str">
        <f t="shared" si="11"/>
        <v/>
      </c>
      <c r="C297" s="18" t="str">
        <f t="shared" si="10"/>
        <v/>
      </c>
    </row>
    <row r="298" spans="1:3" x14ac:dyDescent="0.2">
      <c r="A298" s="6" t="str">
        <f t="shared" si="11"/>
        <v/>
      </c>
      <c r="C298" s="18" t="str">
        <f t="shared" si="10"/>
        <v/>
      </c>
    </row>
    <row r="299" spans="1:3" x14ac:dyDescent="0.2">
      <c r="A299" s="6" t="str">
        <f t="shared" si="11"/>
        <v/>
      </c>
      <c r="C299" s="18" t="str">
        <f t="shared" si="10"/>
        <v/>
      </c>
    </row>
    <row r="300" spans="1:3" x14ac:dyDescent="0.2">
      <c r="A300" s="6" t="str">
        <f t="shared" si="11"/>
        <v/>
      </c>
      <c r="C300" s="18" t="str">
        <f t="shared" si="10"/>
        <v/>
      </c>
    </row>
  </sheetData>
  <conditionalFormatting sqref="F2:F300">
    <cfRule type="containsText" dxfId="6" priority="2" operator="containsText" text="Done">
      <formula>NOT(ISERROR(SEARCH("Done",F2)))</formula>
    </cfRule>
    <cfRule type="containsText" dxfId="5" priority="3" operator="containsText" text="Testing">
      <formula>NOT(ISERROR(SEARCH("Testing",F2)))</formula>
    </cfRule>
    <cfRule type="containsText" dxfId="4" priority="4" operator="containsText" text="In progress">
      <formula>NOT(ISERROR(SEARCH("In progress",F2)))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'References - DO NOT CHANGE'!$A$1:$A$4</xm:f>
          </x14:formula1>
          <xm:sqref>D2:D100</xm:sqref>
        </x14:dataValidation>
        <x14:dataValidation type="list" allowBlank="1" showInputMessage="1" showErrorMessage="1" xr:uid="{00000000-0002-0000-0000-000001000000}">
          <x14:formula1>
            <xm:f>'References - DO NOT CHANGE'!$B$1:$B$4</xm:f>
          </x14:formula1>
          <xm:sqref>F2:F100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2">
      <c r="A2" s="2" t="str">
        <f>'References - DO NOT CHANGE'!B1</f>
        <v>To do</v>
      </c>
      <c r="B2" s="1">
        <f>COUNTIF('Sprint 1 backlog'!G$3:G$1048576,'Sprint 1 stats - DO NOT CHANGE'!$A2)</f>
        <v>17</v>
      </c>
      <c r="C2" s="1">
        <f>COUNTIF('Sprint 1 backlog'!H$3:H$1048576,'Sprint 1 stats - DO NOT CHANGE'!$A2)</f>
        <v>14</v>
      </c>
      <c r="D2" s="1">
        <f>COUNTIF('Sprint 1 backlog'!I$3:I$1048576,'Sprint 1 stats - DO NOT CHANGE'!$A2)</f>
        <v>7</v>
      </c>
      <c r="E2" s="1">
        <f>COUNTIF('Sprint 1 backlog'!J$3:J$1048576,'Sprint 1 stats - DO NOT CHANGE'!$A2)</f>
        <v>5</v>
      </c>
      <c r="F2" s="1">
        <f>COUNTIF('Sprint 1 backlog'!K$3:K$1048576,'Sprint 1 stats - DO NOT CHANGE'!$A2)</f>
        <v>5</v>
      </c>
      <c r="G2" s="1">
        <f>COUNTIF('Sprint 1 backlog'!L$3:L$1048576,'Sprint 1 stats - DO NOT CHANGE'!$A2)</f>
        <v>0</v>
      </c>
      <c r="H2" s="1">
        <f>COUNTIF('Sprint 1 backlog'!M$3:M$1048576,'Sprint 1 stats - DO NOT CHANGE'!$A2)</f>
        <v>0</v>
      </c>
    </row>
    <row r="3" spans="1:8" x14ac:dyDescent="0.2">
      <c r="A3" s="2" t="str">
        <f>'References - DO NOT CHANGE'!B2</f>
        <v>In progress</v>
      </c>
      <c r="B3" s="1">
        <f>SUM(B10:B11)</f>
        <v>2</v>
      </c>
      <c r="C3" s="1">
        <f t="shared" ref="C3:H3" si="0">SUM(C10:C11)</f>
        <v>0</v>
      </c>
      <c r="D3" s="1">
        <f t="shared" si="0"/>
        <v>0</v>
      </c>
      <c r="E3" s="1">
        <f t="shared" si="0"/>
        <v>1</v>
      </c>
      <c r="F3" s="1">
        <f t="shared" si="0"/>
        <v>1</v>
      </c>
      <c r="G3" s="1">
        <f t="shared" si="0"/>
        <v>1</v>
      </c>
      <c r="H3" s="1">
        <f t="shared" si="0"/>
        <v>0</v>
      </c>
    </row>
    <row r="4" spans="1:8" x14ac:dyDescent="0.2">
      <c r="A4" s="2" t="str">
        <f>'References - DO NOT CHANGE'!B4</f>
        <v>Done</v>
      </c>
      <c r="B4" s="1">
        <f>COUNTIF('Sprint 1 backlog'!G$3:G$1048576,'Sprint 1 stats - DO NOT CHANGE'!$A4)</f>
        <v>1</v>
      </c>
      <c r="C4" s="1">
        <f>COUNTIF('Sprint 1 backlog'!H$3:H$1048576,'Sprint 1 stats - DO NOT CHANGE'!$A4)</f>
        <v>5</v>
      </c>
      <c r="D4" s="1">
        <f>COUNTIF('Sprint 1 backlog'!I$3:I$1048576,'Sprint 1 stats - DO NOT CHANGE'!$A4)</f>
        <v>7</v>
      </c>
      <c r="E4" s="1">
        <f>COUNTIF('Sprint 1 backlog'!J$3:J$1048576,'Sprint 1 stats - DO NOT CHANGE'!$A4)</f>
        <v>1</v>
      </c>
      <c r="F4" s="1">
        <f>COUNTIF('Sprint 1 backlog'!K$3:K$1048576,'Sprint 1 stats - DO NOT CHANGE'!$A4)</f>
        <v>0</v>
      </c>
      <c r="G4" s="1">
        <f>COUNTIF('Sprint 1 backlog'!L$3:L$1048576,'Sprint 1 stats - DO NOT CHANGE'!$A4)</f>
        <v>5</v>
      </c>
      <c r="H4" s="1">
        <f>COUNTIF('Sprint 1 backlog'!M$3:M$1048576,'Sprint 1 stats - DO NOT CHANGE'!$A4)</f>
        <v>1</v>
      </c>
    </row>
    <row r="5" spans="1:8" x14ac:dyDescent="0.2">
      <c r="A5" s="2" t="s">
        <v>21</v>
      </c>
      <c r="B5" s="1">
        <f>COUNTA('Sprint 1 backlog'!$G$3:$G$1048576)</f>
        <v>20</v>
      </c>
      <c r="C5" s="1">
        <f>COUNTA('Sprint 1 backlog'!$G$3:$G$1048576)-COUNTA('Sprint 1 backlog'!$G$3:$G$1048576)*(1/6)</f>
        <v>16.666666666666668</v>
      </c>
      <c r="D5" s="1">
        <f>COUNTA('Sprint 1 backlog'!$G$3:$G$1048576)-COUNTA('Sprint 1 backlog'!$G$3:$G$1048576)*(2/6)</f>
        <v>13.333333333333334</v>
      </c>
      <c r="E5" s="1">
        <f>COUNTA('Sprint 1 backlog'!$G$3:$G$1048576)-COUNTA('Sprint 1 backlog'!$G$3:$G$1048576)*(3/6)</f>
        <v>10</v>
      </c>
      <c r="F5" s="1">
        <f>COUNTA('Sprint 1 backlog'!$G$3:$G$1048576)-COUNTA('Sprint 1 backlog'!$G$3:$G$1048576)*(4/6)</f>
        <v>6.6666666666666679</v>
      </c>
      <c r="G5" s="1">
        <f>COUNTA('Sprint 1 backlog'!$G$3:$G$1048576)-COUNTA('Sprint 1 backlog'!$G$3:$G$1048576)*(5/6)</f>
        <v>3.3333333333333321</v>
      </c>
      <c r="H5" s="1">
        <v>0</v>
      </c>
    </row>
    <row r="10" spans="1:8" x14ac:dyDescent="0.2">
      <c r="A10" s="2" t="str">
        <f>'References - DO NOT CHANGE'!B2</f>
        <v>In progress</v>
      </c>
      <c r="B10" s="1">
        <f>COUNTIF('Sprint 1 backlog'!G3:G1048576,'Sprint 1 stats - DO NOT CHANGE'!$A10)</f>
        <v>0</v>
      </c>
      <c r="C10" s="1">
        <f>COUNTIF('Sprint 1 backlog'!H3:H1048576,'Sprint 1 stats - DO NOT CHANGE'!$A10)</f>
        <v>0</v>
      </c>
      <c r="D10" s="1">
        <f>COUNTIF('Sprint 1 backlog'!I3:I1048576,'Sprint 1 stats - DO NOT CHANGE'!$A10)</f>
        <v>0</v>
      </c>
      <c r="E10" s="1">
        <f>COUNTIF('Sprint 1 backlog'!J3:J1048576,'Sprint 1 stats - DO NOT CHANGE'!$A10)</f>
        <v>1</v>
      </c>
      <c r="F10" s="1">
        <f>COUNTIF('Sprint 1 backlog'!K3:K1048576,'Sprint 1 stats - DO NOT CHANGE'!$A10)</f>
        <v>1</v>
      </c>
      <c r="G10" s="1">
        <f>COUNTIF('Sprint 1 backlog'!L3:L1048576,'Sprint 1 stats - DO NOT CHANGE'!$A10)</f>
        <v>1</v>
      </c>
      <c r="H10" s="1">
        <f>COUNTIF('Sprint 1 backlog'!M3:M1048576,'Sprint 1 stats - DO NOT CHANGE'!$A10)</f>
        <v>0</v>
      </c>
    </row>
    <row r="11" spans="1:8" x14ac:dyDescent="0.2">
      <c r="A11" s="2" t="str">
        <f>'References - DO NOT CHANGE'!B3</f>
        <v>Testing</v>
      </c>
      <c r="B11" s="1">
        <f>COUNTIF('Sprint 1 backlog'!G3:G1048576,'Sprint 1 stats - DO NOT CHANGE'!$A11)</f>
        <v>2</v>
      </c>
      <c r="C11" s="1">
        <f>COUNTIF('Sprint 1 backlog'!H3:H1048576,'Sprint 1 stats - DO NOT CHANGE'!$A11)</f>
        <v>0</v>
      </c>
      <c r="D11" s="1">
        <f>COUNTIF('Sprint 1 backlog'!I3:I1048576,'Sprint 1 stats - DO NOT CHANGE'!$A11)</f>
        <v>0</v>
      </c>
      <c r="E11" s="1">
        <f>COUNTIF('Sprint 1 backlog'!J3:J1048576,'Sprint 1 stats - DO NOT CHANGE'!$A11)</f>
        <v>0</v>
      </c>
      <c r="F11" s="1">
        <f>COUNTIF('Sprint 1 backlog'!K3:K1048576,'Sprint 1 stats - DO NOT CHANGE'!$A11)</f>
        <v>0</v>
      </c>
      <c r="G11" s="1">
        <f>COUNTIF('Sprint 1 backlog'!L3:L1048576,'Sprint 1 stats - DO NOT CHANGE'!$A11)</f>
        <v>0</v>
      </c>
      <c r="H11" s="1">
        <f>COUNTIF('Sprint 1 backlog'!M3:M1048576,'Sprint 1 stats - DO NOT CHANGE'!$A11)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0"/>
  <sheetViews>
    <sheetView topLeftCell="B1" workbookViewId="0">
      <selection activeCell="D15" sqref="D15"/>
    </sheetView>
  </sheetViews>
  <sheetFormatPr defaultColWidth="10.875" defaultRowHeight="12.75" customHeight="1" x14ac:dyDescent="0.25"/>
  <cols>
    <col min="1" max="1" width="9.5" style="6" customWidth="1"/>
    <col min="2" max="2" width="60.875" style="6" customWidth="1"/>
    <col min="3" max="3" width="11" style="6" customWidth="1"/>
    <col min="4" max="4" width="61.125" style="6" customWidth="1"/>
    <col min="5" max="5" width="10" style="6" bestFit="1" customWidth="1"/>
    <col min="6" max="6" width="13.625" style="6" bestFit="1" customWidth="1"/>
    <col min="7" max="13" width="10.375" style="6" customWidth="1"/>
    <col min="14" max="14" width="60.875" style="6" customWidth="1"/>
    <col min="15" max="16384" width="10.875" style="6"/>
  </cols>
  <sheetData>
    <row r="1" spans="1:14" x14ac:dyDescent="0.25">
      <c r="A1" s="28" t="s">
        <v>0</v>
      </c>
      <c r="B1" s="27" t="s">
        <v>1</v>
      </c>
      <c r="C1" s="30" t="s">
        <v>22</v>
      </c>
      <c r="D1" s="27" t="s">
        <v>23</v>
      </c>
      <c r="E1" s="27" t="s">
        <v>24</v>
      </c>
      <c r="F1" s="27" t="s">
        <v>4</v>
      </c>
      <c r="G1" s="27" t="s">
        <v>5</v>
      </c>
      <c r="H1" s="27"/>
      <c r="I1" s="27"/>
      <c r="J1" s="27"/>
      <c r="K1" s="27"/>
      <c r="L1" s="27"/>
      <c r="M1" s="27"/>
      <c r="N1" s="27" t="s">
        <v>7</v>
      </c>
    </row>
    <row r="2" spans="1:14" s="13" customFormat="1" x14ac:dyDescent="0.25">
      <c r="A2" s="29"/>
      <c r="B2" s="27"/>
      <c r="C2" s="30"/>
      <c r="D2" s="27"/>
      <c r="E2" s="27"/>
      <c r="F2" s="27"/>
      <c r="G2" s="26" t="s">
        <v>14</v>
      </c>
      <c r="H2" s="26" t="s">
        <v>15</v>
      </c>
      <c r="I2" s="26" t="s">
        <v>16</v>
      </c>
      <c r="J2" s="26" t="s">
        <v>17</v>
      </c>
      <c r="K2" s="26" t="s">
        <v>18</v>
      </c>
      <c r="L2" s="26" t="s">
        <v>19</v>
      </c>
      <c r="M2" s="26" t="s">
        <v>20</v>
      </c>
      <c r="N2" s="27"/>
    </row>
    <row r="3" spans="1:14" x14ac:dyDescent="0.25">
      <c r="A3" s="22">
        <v>1</v>
      </c>
      <c r="B3" s="22" t="str" cm="1">
        <f t="array" ref="B3">IF(ISBLANK(A3),"",_xlfn._xlws.FILTER(_xlfn._xlws.FILTER('Product backlog'!$A$2:$B$279,'Product backlog'!$A$2:$A$279=A3),{0,1}))</f>
        <v>Create an account on the Admin Portal</v>
      </c>
      <c r="C3" s="22">
        <f t="shared" ref="C3:C18" si="0">IF(ISBLANK(A3),"",IF(A3&lt;&gt;A2,A3+0.1,C2+0.1))</f>
        <v>1.1000000000000001</v>
      </c>
      <c r="D3" s="23" t="s">
        <v>37</v>
      </c>
      <c r="E3" s="24" t="str" cm="1">
        <f t="array" ref="E3">IF(ISBLANK(A3),"",_xlfn._xlws.FILTER(_xlfn._xlws.FILTER('Product backlog'!$A$2:$C$279,'Product backlog'!$A$2:$A$279=A3),{0,0,1}))</f>
        <v>Jake</v>
      </c>
      <c r="F3" s="22" cm="1">
        <f t="array" ref="F3">IF(ISBLANK(A3),"",_xlfn._xlws.FILTER(_xlfn._xlws.FILTER('Product backlog'!$A$2:$E$279,'Product backlog'!$A$2:$A$279=A3),{0,0,0,0,1}))</f>
        <v>3</v>
      </c>
      <c r="G3" s="22" t="s">
        <v>9</v>
      </c>
      <c r="H3" s="22"/>
      <c r="I3" s="22"/>
      <c r="J3" s="22"/>
      <c r="K3" s="22"/>
      <c r="L3" s="22"/>
      <c r="M3" s="22"/>
      <c r="N3" s="22"/>
    </row>
    <row r="4" spans="1:14" x14ac:dyDescent="0.2">
      <c r="A4" s="22">
        <v>1</v>
      </c>
      <c r="B4" s="22" t="str" cm="1">
        <f t="array" ref="B4">IF(ISBLANK(A4),"",_xlfn._xlws.FILTER(_xlfn._xlws.FILTER('Product backlog'!$A$2:$B$279,'Product backlog'!$A$2:$A$279=A4),{0,1}))</f>
        <v>Create an account on the Admin Portal</v>
      </c>
      <c r="C4" s="22">
        <f t="shared" si="0"/>
        <v>1.2000000000000002</v>
      </c>
      <c r="D4" s="25" t="s">
        <v>57</v>
      </c>
      <c r="E4" s="24" t="str" cm="1">
        <f t="array" ref="E4">IF(ISBLANK(A4),"",_xlfn._xlws.FILTER(_xlfn._xlws.FILTER('Product backlog'!$A$2:$C$279,'Product backlog'!$A$2:$A$279=A4),{0,0,1}))</f>
        <v>Jake</v>
      </c>
      <c r="F4" s="22" cm="1">
        <f t="array" ref="F4">IF(ISBLANK(A4),"",_xlfn._xlws.FILTER(_xlfn._xlws.FILTER('Product backlog'!$A$2:$E$279,'Product backlog'!$A$2:$A$279=A4),{0,0,0,0,1}))</f>
        <v>3</v>
      </c>
      <c r="G4" s="22" t="s">
        <v>11</v>
      </c>
      <c r="H4" s="22" t="s">
        <v>9</v>
      </c>
      <c r="I4" s="22"/>
      <c r="J4" s="22"/>
      <c r="K4" s="22"/>
      <c r="L4" s="22"/>
      <c r="M4" s="22"/>
      <c r="N4" s="22"/>
    </row>
    <row r="5" spans="1:14" x14ac:dyDescent="0.25">
      <c r="A5" s="22">
        <v>1</v>
      </c>
      <c r="B5" s="22" t="str" cm="1">
        <f t="array" ref="B5">IF(ISBLANK(A5),"",_xlfn._xlws.FILTER(_xlfn._xlws.FILTER('Product backlog'!$A$2:$B$279,'Product backlog'!$A$2:$A$279=A5),{0,1}))</f>
        <v>Create an account on the Admin Portal</v>
      </c>
      <c r="C5" s="22">
        <f t="shared" si="0"/>
        <v>1.3000000000000003</v>
      </c>
      <c r="D5" s="23" t="s">
        <v>38</v>
      </c>
      <c r="E5" s="24" t="str" cm="1">
        <f t="array" ref="E5">IF(ISBLANK(A5),"",_xlfn._xlws.FILTER(_xlfn._xlws.FILTER('Product backlog'!$A$2:$C$279,'Product backlog'!$A$2:$A$279=A5),{0,0,1}))</f>
        <v>Jake</v>
      </c>
      <c r="F5" s="22" cm="1">
        <f t="array" ref="F5">IF(ISBLANK(A5),"",_xlfn._xlws.FILTER(_xlfn._xlws.FILTER('Product backlog'!$A$2:$E$279,'Product backlog'!$A$2:$A$279=A5),{0,0,0,0,1}))</f>
        <v>3</v>
      </c>
      <c r="G5" s="22" t="s">
        <v>11</v>
      </c>
      <c r="H5" s="22" t="s">
        <v>9</v>
      </c>
      <c r="I5" s="22"/>
      <c r="J5" s="22"/>
      <c r="K5" s="22"/>
      <c r="L5" s="22"/>
      <c r="M5" s="22"/>
      <c r="N5" s="22"/>
    </row>
    <row r="6" spans="1:14" x14ac:dyDescent="0.25">
      <c r="A6" s="22">
        <v>2</v>
      </c>
      <c r="B6" s="22" t="str" cm="1">
        <f t="array" ref="B6">IF(ISBLANK(A6),"",_xlfn._xlws.FILTER(_xlfn._xlws.FILTER('Product backlog'!$A$2:$B$279,'Product backlog'!$A$2:$A$279=A6),{0,1}))</f>
        <v>Log in to the Admin Portal</v>
      </c>
      <c r="C6" s="22">
        <f t="shared" si="0"/>
        <v>2.1</v>
      </c>
      <c r="D6" s="23" t="s">
        <v>39</v>
      </c>
      <c r="E6" s="24" t="str" cm="1">
        <f t="array" ref="E6">IF(ISBLANK(A6),"",_xlfn._xlws.FILTER(_xlfn._xlws.FILTER('Product backlog'!$A$2:$C$279,'Product backlog'!$A$2:$A$279=A6),{0,0,1}))</f>
        <v>Jake</v>
      </c>
      <c r="F6" s="22" cm="1">
        <f t="array" ref="F6">IF(ISBLANK(A6),"",_xlfn._xlws.FILTER(_xlfn._xlws.FILTER('Product backlog'!$A$2:$E$279,'Product backlog'!$A$2:$A$279=A6),{0,0,0,0,1}))</f>
        <v>3</v>
      </c>
      <c r="G6" s="22" t="s">
        <v>26</v>
      </c>
      <c r="H6" s="22" t="s">
        <v>9</v>
      </c>
      <c r="I6" s="22"/>
      <c r="J6" s="22"/>
      <c r="K6" s="22"/>
      <c r="L6" s="22"/>
      <c r="M6" s="22"/>
      <c r="N6" s="22"/>
    </row>
    <row r="7" spans="1:14" x14ac:dyDescent="0.25">
      <c r="A7" s="22">
        <v>2</v>
      </c>
      <c r="B7" s="22" t="str" cm="1">
        <f t="array" ref="B7">IF(ISBLANK(A7),"",_xlfn._xlws.FILTER(_xlfn._xlws.FILTER('Product backlog'!$A$2:$B$279,'Product backlog'!$A$2:$A$279=A7),{0,1}))</f>
        <v>Log in to the Admin Portal</v>
      </c>
      <c r="C7" s="22">
        <f t="shared" si="0"/>
        <v>2.2000000000000002</v>
      </c>
      <c r="D7" s="23" t="s">
        <v>40</v>
      </c>
      <c r="E7" s="24" t="str" cm="1">
        <f t="array" ref="E7">IF(ISBLANK(A7),"",_xlfn._xlws.FILTER(_xlfn._xlws.FILTER('Product backlog'!$A$2:$C$279,'Product backlog'!$A$2:$A$279=A7),{0,0,1}))</f>
        <v>Jake</v>
      </c>
      <c r="F7" s="22" cm="1">
        <f t="array" ref="F7">IF(ISBLANK(A7),"",_xlfn._xlws.FILTER(_xlfn._xlws.FILTER('Product backlog'!$A$2:$E$279,'Product backlog'!$A$2:$A$279=A7),{0,0,0,0,1}))</f>
        <v>3</v>
      </c>
      <c r="G7" s="22" t="s">
        <v>26</v>
      </c>
      <c r="H7" s="22" t="s">
        <v>9</v>
      </c>
      <c r="I7" s="22"/>
      <c r="J7" s="22"/>
      <c r="K7" s="22"/>
      <c r="L7" s="22"/>
      <c r="M7" s="22"/>
      <c r="N7" s="22"/>
    </row>
    <row r="8" spans="1:14" x14ac:dyDescent="0.25">
      <c r="A8" s="22">
        <v>2</v>
      </c>
      <c r="B8" s="22" t="str" cm="1">
        <f t="array" ref="B8">IF(ISBLANK(A8),"",_xlfn._xlws.FILTER(_xlfn._xlws.FILTER('Product backlog'!$A$2:$B$279,'Product backlog'!$A$2:$A$279=A8),{0,1}))</f>
        <v>Log in to the Admin Portal</v>
      </c>
      <c r="C8" s="22">
        <f t="shared" si="0"/>
        <v>2.3000000000000003</v>
      </c>
      <c r="D8" s="23" t="s">
        <v>41</v>
      </c>
      <c r="E8" s="24" t="str" cm="1">
        <f t="array" ref="E8">IF(ISBLANK(A8),"",_xlfn._xlws.FILTER(_xlfn._xlws.FILTER('Product backlog'!$A$2:$C$279,'Product backlog'!$A$2:$A$279=A8),{0,0,1}))</f>
        <v>Jake</v>
      </c>
      <c r="F8" s="22" cm="1">
        <f t="array" ref="F8">IF(ISBLANK(A8),"",_xlfn._xlws.FILTER(_xlfn._xlws.FILTER('Product backlog'!$A$2:$E$279,'Product backlog'!$A$2:$A$279=A8),{0,0,0,0,1}))</f>
        <v>3</v>
      </c>
      <c r="G8" s="22" t="s">
        <v>26</v>
      </c>
      <c r="H8" s="22" t="s">
        <v>9</v>
      </c>
      <c r="I8" s="22"/>
      <c r="J8" s="22"/>
      <c r="K8" s="22"/>
      <c r="L8" s="22"/>
      <c r="M8" s="22"/>
      <c r="N8" s="22"/>
    </row>
    <row r="9" spans="1:14" x14ac:dyDescent="0.25">
      <c r="A9" s="22">
        <v>3</v>
      </c>
      <c r="B9" s="22" t="str" cm="1">
        <f t="array" ref="B9">IF(ISBLANK(A9),"",_xlfn._xlws.FILTER(_xlfn._xlws.FILTER('Product backlog'!$A$2:$B$279,'Product backlog'!$A$2:$A$279=A9),{0,1}))</f>
        <v>Create an article on the Admin Portal</v>
      </c>
      <c r="C9" s="22">
        <f t="shared" si="0"/>
        <v>3.1</v>
      </c>
      <c r="D9" s="23" t="s">
        <v>42</v>
      </c>
      <c r="E9" s="24" t="str" cm="1">
        <f t="array" ref="E9">IF(ISBLANK(A9),"",_xlfn._xlws.FILTER(_xlfn._xlws.FILTER('Product backlog'!$A$2:$C$279,'Product backlog'!$A$2:$A$279=A9),{0,0,1}))</f>
        <v>Jake</v>
      </c>
      <c r="F9" s="22" cm="1">
        <f t="array" ref="F9">IF(ISBLANK(A9),"",_xlfn._xlws.FILTER(_xlfn._xlws.FILTER('Product backlog'!$A$2:$E$279,'Product backlog'!$A$2:$A$279=A9),{0,0,0,0,1}))</f>
        <v>3</v>
      </c>
      <c r="G9" s="22" t="s">
        <v>26</v>
      </c>
      <c r="H9" s="22" t="s">
        <v>26</v>
      </c>
      <c r="I9" s="22" t="s">
        <v>9</v>
      </c>
      <c r="J9" s="22"/>
      <c r="K9" s="22"/>
      <c r="L9" s="22"/>
      <c r="M9" s="22"/>
      <c r="N9" s="22"/>
    </row>
    <row r="10" spans="1:14" ht="12.75" customHeight="1" x14ac:dyDescent="0.25">
      <c r="A10" s="22">
        <v>3</v>
      </c>
      <c r="B10" s="22" t="str" cm="1">
        <f t="array" ref="B10">IF(ISBLANK(A10),"",_xlfn._xlws.FILTER(_xlfn._xlws.FILTER('Product backlog'!$A$2:$B$279,'Product backlog'!$A$2:$A$279=A10),{0,1}))</f>
        <v>Create an article on the Admin Portal</v>
      </c>
      <c r="C10" s="22">
        <f t="shared" si="0"/>
        <v>3.2</v>
      </c>
      <c r="D10" s="23" t="s">
        <v>56</v>
      </c>
      <c r="E10" s="24" t="str" cm="1">
        <f t="array" ref="E10">IF(ISBLANK(A10),"",_xlfn._xlws.FILTER(_xlfn._xlws.FILTER('Product backlog'!$A$2:$C$279,'Product backlog'!$A$2:$A$279=A10),{0,0,1}))</f>
        <v>Jake</v>
      </c>
      <c r="F10" s="22" cm="1">
        <f t="array" ref="F10">IF(ISBLANK(A10),"",_xlfn._xlws.FILTER(_xlfn._xlws.FILTER('Product backlog'!$A$2:$E$279,'Product backlog'!$A$2:$A$279=A10),{0,0,0,0,1}))</f>
        <v>3</v>
      </c>
      <c r="G10" s="22" t="s">
        <v>26</v>
      </c>
      <c r="H10" s="22" t="s">
        <v>26</v>
      </c>
      <c r="I10" s="22" t="s">
        <v>9</v>
      </c>
      <c r="J10" s="22"/>
      <c r="K10" s="22"/>
      <c r="L10" s="22"/>
      <c r="M10" s="22"/>
      <c r="N10" s="22"/>
    </row>
    <row r="11" spans="1:14" ht="12.75" customHeight="1" x14ac:dyDescent="0.25">
      <c r="A11" s="22">
        <v>3</v>
      </c>
      <c r="B11" s="22" t="str" cm="1">
        <f t="array" ref="B11">IF(ISBLANK(A11),"",_xlfn._xlws.FILTER(_xlfn._xlws.FILTER('Product backlog'!$A$2:$B$279,'Product backlog'!$A$2:$A$279=A11),{0,1}))</f>
        <v>Create an article on the Admin Portal</v>
      </c>
      <c r="C11" s="22">
        <f t="shared" si="0"/>
        <v>3.3000000000000003</v>
      </c>
      <c r="D11" s="23" t="s">
        <v>53</v>
      </c>
      <c r="E11" s="24" t="str" cm="1">
        <f t="array" ref="E11">IF(ISBLANK(A11),"",_xlfn._xlws.FILTER(_xlfn._xlws.FILTER('Product backlog'!$A$2:$C$279,'Product backlog'!$A$2:$A$279=A11),{0,0,1}))</f>
        <v>Jake</v>
      </c>
      <c r="F11" s="22" cm="1">
        <f t="array" ref="F11">IF(ISBLANK(A11),"",_xlfn._xlws.FILTER(_xlfn._xlws.FILTER('Product backlog'!$A$2:$E$279,'Product backlog'!$A$2:$A$279=A11),{0,0,0,0,1}))</f>
        <v>3</v>
      </c>
      <c r="G11" s="22" t="s">
        <v>26</v>
      </c>
      <c r="H11" s="22" t="s">
        <v>26</v>
      </c>
      <c r="I11" s="22" t="s">
        <v>9</v>
      </c>
      <c r="J11" s="22"/>
      <c r="K11" s="22"/>
      <c r="L11" s="22"/>
      <c r="M11" s="22"/>
      <c r="N11" s="22"/>
    </row>
    <row r="12" spans="1:14" ht="12.75" customHeight="1" x14ac:dyDescent="0.25">
      <c r="A12" s="22">
        <v>4</v>
      </c>
      <c r="B12" s="22" t="str" cm="1">
        <f t="array" ref="B12">IF(ISBLANK(A12),"",_xlfn._xlws.FILTER(_xlfn._xlws.FILTER('Product backlog'!$A$2:$B$279,'Product backlog'!$A$2:$A$279=A12),{0,1}))</f>
        <v>View available articles on the Blog on desktop</v>
      </c>
      <c r="C12" s="22">
        <f t="shared" si="0"/>
        <v>4.0999999999999996</v>
      </c>
      <c r="D12" s="23" t="s">
        <v>54</v>
      </c>
      <c r="E12" s="24" t="str" cm="1">
        <f t="array" ref="E12">IF(ISBLANK(A12),"",_xlfn._xlws.FILTER(_xlfn._xlws.FILTER('Product backlog'!$A$2:$C$279,'Product backlog'!$A$2:$A$279=A12),{0,0,1}))</f>
        <v>Jake</v>
      </c>
      <c r="F12" s="22" cm="1">
        <f t="array" ref="F12">IF(ISBLANK(A12),"",_xlfn._xlws.FILTER(_xlfn._xlws.FILTER('Product backlog'!$A$2:$E$279,'Product backlog'!$A$2:$A$279=A12),{0,0,0,0,1}))</f>
        <v>3</v>
      </c>
      <c r="G12" s="22" t="s">
        <v>26</v>
      </c>
      <c r="H12" s="22" t="s">
        <v>26</v>
      </c>
      <c r="I12" s="22" t="s">
        <v>26</v>
      </c>
      <c r="J12" s="22" t="s">
        <v>26</v>
      </c>
      <c r="K12" s="22" t="s">
        <v>26</v>
      </c>
      <c r="L12" s="22" t="s">
        <v>9</v>
      </c>
      <c r="M12" s="22"/>
      <c r="N12" s="22"/>
    </row>
    <row r="13" spans="1:14" x14ac:dyDescent="0.25">
      <c r="A13" s="22">
        <v>4</v>
      </c>
      <c r="B13" s="22" t="str" cm="1">
        <f t="array" ref="B13">IF(ISBLANK(A13),"",_xlfn._xlws.FILTER(_xlfn._xlws.FILTER('Product backlog'!$A$2:$B$279,'Product backlog'!$A$2:$A$279=A13),{0,1}))</f>
        <v>View available articles on the Blog on desktop</v>
      </c>
      <c r="C13" s="22">
        <f t="shared" si="0"/>
        <v>4.1999999999999993</v>
      </c>
      <c r="D13" s="23" t="s">
        <v>55</v>
      </c>
      <c r="E13" s="24" t="str" cm="1">
        <f t="array" ref="E13">IF(ISBLANK(A13),"",_xlfn._xlws.FILTER(_xlfn._xlws.FILTER('Product backlog'!$A$2:$C$279,'Product backlog'!$A$2:$A$279=A13),{0,0,1}))</f>
        <v>Jake</v>
      </c>
      <c r="F13" s="22" cm="1">
        <f t="array" ref="F13">IF(ISBLANK(A13),"",_xlfn._xlws.FILTER(_xlfn._xlws.FILTER('Product backlog'!$A$2:$E$279,'Product backlog'!$A$2:$A$279=A13),{0,0,0,0,1}))</f>
        <v>3</v>
      </c>
      <c r="G13" s="22" t="s">
        <v>26</v>
      </c>
      <c r="H13" s="22" t="s">
        <v>26</v>
      </c>
      <c r="I13" s="22" t="s">
        <v>26</v>
      </c>
      <c r="J13" s="22" t="s">
        <v>26</v>
      </c>
      <c r="K13" s="22" t="s">
        <v>26</v>
      </c>
      <c r="L13" s="22" t="s">
        <v>9</v>
      </c>
      <c r="M13" s="22"/>
      <c r="N13" s="22"/>
    </row>
    <row r="14" spans="1:14" x14ac:dyDescent="0.25">
      <c r="A14" s="22">
        <v>4</v>
      </c>
      <c r="B14" s="22" t="str" cm="1">
        <f t="array" ref="B14">IF(ISBLANK(A14),"",_xlfn._xlws.FILTER(_xlfn._xlws.FILTER('Product backlog'!$A$2:$B$279,'Product backlog'!$A$2:$A$279=A14),{0,1}))</f>
        <v>View available articles on the Blog on desktop</v>
      </c>
      <c r="C14" s="22">
        <f t="shared" si="0"/>
        <v>4.2999999999999989</v>
      </c>
      <c r="D14" s="23" t="s">
        <v>58</v>
      </c>
      <c r="E14" s="24" t="str" cm="1">
        <f t="array" ref="E14">IF(ISBLANK(A14),"",_xlfn._xlws.FILTER(_xlfn._xlws.FILTER('Product backlog'!$A$2:$C$279,'Product backlog'!$A$2:$A$279=A14),{0,0,1}))</f>
        <v>Jake</v>
      </c>
      <c r="F14" s="22" cm="1">
        <f t="array" ref="F14">IF(ISBLANK(A14),"",_xlfn._xlws.FILTER(_xlfn._xlws.FILTER('Product backlog'!$A$2:$E$279,'Product backlog'!$A$2:$A$279=A14),{0,0,0,0,1}))</f>
        <v>3</v>
      </c>
      <c r="G14" s="22" t="s">
        <v>26</v>
      </c>
      <c r="H14" s="22" t="s">
        <v>26</v>
      </c>
      <c r="I14" s="22" t="s">
        <v>26</v>
      </c>
      <c r="J14" s="22" t="s">
        <v>26</v>
      </c>
      <c r="K14" s="22" t="s">
        <v>26</v>
      </c>
      <c r="L14" s="22" t="s">
        <v>9</v>
      </c>
      <c r="M14" s="22"/>
      <c r="N14" s="22"/>
    </row>
    <row r="15" spans="1:14" x14ac:dyDescent="0.25">
      <c r="A15" s="22">
        <v>5</v>
      </c>
      <c r="B15" s="22" t="str" cm="1">
        <f t="array" ref="B15">IF(ISBLANK(A15),"",_xlfn._xlws.FILTER(_xlfn._xlws.FILTER('Product backlog'!$A$2:$B$279,'Product backlog'!$A$2:$A$279=A15),{0,1}))</f>
        <v>Read a single article on the Blog on desktop</v>
      </c>
      <c r="C15" s="22">
        <f t="shared" si="0"/>
        <v>5.0999999999999996</v>
      </c>
      <c r="D15" s="23" t="s">
        <v>59</v>
      </c>
      <c r="E15" s="24" t="str" cm="1">
        <f t="array" ref="E15">IF(ISBLANK(A15),"",_xlfn._xlws.FILTER(_xlfn._xlws.FILTER('Product backlog'!$A$2:$C$279,'Product backlog'!$A$2:$A$279=A15),{0,0,1}))</f>
        <v>Jake</v>
      </c>
      <c r="F15" s="22" cm="1">
        <f t="array" ref="F15">IF(ISBLANK(A15),"",_xlfn._xlws.FILTER(_xlfn._xlws.FILTER('Product backlog'!$A$2:$E$279,'Product backlog'!$A$2:$A$279=A15),{0,0,0,0,1}))</f>
        <v>3</v>
      </c>
      <c r="G15" s="22" t="s">
        <v>26</v>
      </c>
      <c r="H15" s="22" t="s">
        <v>26</v>
      </c>
      <c r="I15" s="22" t="s">
        <v>26</v>
      </c>
      <c r="J15" s="22" t="s">
        <v>26</v>
      </c>
      <c r="K15" s="22" t="s">
        <v>26</v>
      </c>
      <c r="L15" s="22" t="s">
        <v>9</v>
      </c>
      <c r="M15" s="22"/>
      <c r="N15" s="22"/>
    </row>
    <row r="16" spans="1:14" x14ac:dyDescent="0.25">
      <c r="A16" s="22">
        <v>5</v>
      </c>
      <c r="B16" s="22" t="str" cm="1">
        <f t="array" ref="B16">IF(ISBLANK(A16),"",_xlfn._xlws.FILTER(_xlfn._xlws.FILTER('Product backlog'!$A$2:$B$279,'Product backlog'!$A$2:$A$279=A16),{0,1}))</f>
        <v>Read a single article on the Blog on desktop</v>
      </c>
      <c r="C16" s="22">
        <f t="shared" si="0"/>
        <v>5.1999999999999993</v>
      </c>
      <c r="D16" s="23" t="s">
        <v>60</v>
      </c>
      <c r="E16" s="24" t="str" cm="1">
        <f t="array" ref="E16">IF(ISBLANK(A16),"",_xlfn._xlws.FILTER(_xlfn._xlws.FILTER('Product backlog'!$A$2:$C$279,'Product backlog'!$A$2:$A$279=A16),{0,0,1}))</f>
        <v>Jake</v>
      </c>
      <c r="F16" s="22" cm="1">
        <f t="array" ref="F16">IF(ISBLANK(A16),"",_xlfn._xlws.FILTER(_xlfn._xlws.FILTER('Product backlog'!$A$2:$E$279,'Product backlog'!$A$2:$A$279=A16),{0,0,0,0,1}))</f>
        <v>3</v>
      </c>
      <c r="G16" s="22" t="s">
        <v>26</v>
      </c>
      <c r="H16" s="22" t="s">
        <v>26</v>
      </c>
      <c r="I16" s="22" t="s">
        <v>26</v>
      </c>
      <c r="J16" s="22" t="s">
        <v>26</v>
      </c>
      <c r="K16" s="22" t="s">
        <v>26</v>
      </c>
      <c r="L16" s="22" t="s">
        <v>9</v>
      </c>
      <c r="M16" s="22"/>
      <c r="N16" s="22"/>
    </row>
    <row r="17" spans="1:14" x14ac:dyDescent="0.25">
      <c r="A17" s="22">
        <v>6</v>
      </c>
      <c r="B17" s="22" t="str" cm="1">
        <f t="array" ref="B17">IF(ISBLANK(A17),"",_xlfn._xlws.FILTER(_xlfn._xlws.FILTER('Product backlog'!$A$2:$B$279,'Product backlog'!$A$2:$A$279=A17),{0,1}))</f>
        <v>Update an article on the Admin Portal</v>
      </c>
      <c r="C17" s="22">
        <f t="shared" si="0"/>
        <v>6.1</v>
      </c>
      <c r="D17" s="23" t="s">
        <v>61</v>
      </c>
      <c r="E17" s="24" t="str" cm="1">
        <f t="array" ref="E17">IF(ISBLANK(A17),"",_xlfn._xlws.FILTER(_xlfn._xlws.FILTER('Product backlog'!$A$2:$C$279,'Product backlog'!$A$2:$A$279=A17),{0,0,1}))</f>
        <v>Jake</v>
      </c>
      <c r="F17" s="22" cm="1">
        <f t="array" ref="F17">IF(ISBLANK(A17),"",_xlfn._xlws.FILTER(_xlfn._xlws.FILTER('Product backlog'!$A$2:$E$279,'Product backlog'!$A$2:$A$279=A17),{0,0,0,0,1}))</f>
        <v>2</v>
      </c>
      <c r="G17" s="22" t="s">
        <v>26</v>
      </c>
      <c r="H17" s="22" t="s">
        <v>26</v>
      </c>
      <c r="I17" s="22" t="s">
        <v>26</v>
      </c>
      <c r="J17" s="22" t="s">
        <v>9</v>
      </c>
      <c r="K17" s="22"/>
      <c r="L17" s="22"/>
      <c r="M17" s="22"/>
      <c r="N17" s="22"/>
    </row>
    <row r="18" spans="1:14" x14ac:dyDescent="0.25">
      <c r="A18" s="22">
        <v>6</v>
      </c>
      <c r="B18" s="22" t="str" cm="1">
        <f t="array" ref="B18">IF(ISBLANK(A18),"",_xlfn._xlws.FILTER(_xlfn._xlws.FILTER('Product backlog'!$A$2:$B$279,'Product backlog'!$A$2:$A$279=A18),{0,1}))</f>
        <v>Update an article on the Admin Portal</v>
      </c>
      <c r="C18" s="22">
        <f t="shared" si="0"/>
        <v>6.1999999999999993</v>
      </c>
      <c r="D18" s="23" t="s">
        <v>75</v>
      </c>
      <c r="E18" s="24" t="str" cm="1">
        <f t="array" ref="E18">IF(ISBLANK(A18),"",_xlfn._xlws.FILTER(_xlfn._xlws.FILTER('Product backlog'!$A$2:$C$279,'Product backlog'!$A$2:$A$279=A18),{0,0,1}))</f>
        <v>Jake</v>
      </c>
      <c r="F18" s="22" cm="1">
        <f t="array" ref="F18">IF(ISBLANK(A18),"",_xlfn._xlws.FILTER(_xlfn._xlws.FILTER('Product backlog'!$A$2:$E$279,'Product backlog'!$A$2:$A$279=A18),{0,0,0,0,1}))</f>
        <v>2</v>
      </c>
      <c r="G18" s="22" t="s">
        <v>26</v>
      </c>
      <c r="H18" s="22" t="s">
        <v>26</v>
      </c>
      <c r="I18" s="22" t="s">
        <v>26</v>
      </c>
      <c r="J18" s="22" t="s">
        <v>25</v>
      </c>
      <c r="K18" s="22" t="s">
        <v>25</v>
      </c>
      <c r="L18" s="22" t="s">
        <v>25</v>
      </c>
      <c r="M18" s="22" t="s">
        <v>9</v>
      </c>
      <c r="N18" s="22"/>
    </row>
    <row r="19" spans="1:14" x14ac:dyDescent="0.25">
      <c r="A19" s="22">
        <v>8</v>
      </c>
      <c r="B19" s="22" t="str" cm="1">
        <f t="array" ref="B19">IF(ISBLANK(A19),"",_xlfn._xlws.FILTER(_xlfn._xlws.FILTER('Product backlog'!$A$2:$B$279,'Product backlog'!$A$2:$A$279=A19),{0,1}))</f>
        <v>View available articles on the Admin Portal</v>
      </c>
      <c r="C19" s="22">
        <f t="shared" ref="C19:C22" si="1">IF(ISBLANK(A19),"",IF(A19&lt;&gt;A18,A19+0.1,C18+0.1))</f>
        <v>8.1</v>
      </c>
      <c r="D19" s="23" t="s">
        <v>64</v>
      </c>
      <c r="E19" s="24" t="str" cm="1">
        <f t="array" ref="E19">IF(ISBLANK(A19),"",_xlfn._xlws.FILTER(_xlfn._xlws.FILTER('Product backlog'!$A$2:$C$279,'Product backlog'!$A$2:$A$279=A19),{0,0,1}))</f>
        <v>Jake</v>
      </c>
      <c r="F19" s="22" cm="1">
        <f t="array" ref="F19">IF(ISBLANK(A19),"",_xlfn._xlws.FILTER(_xlfn._xlws.FILTER('Product backlog'!$A$2:$E$279,'Product backlog'!$A$2:$A$279=A19),{0,0,0,0,1}))</f>
        <v>1</v>
      </c>
      <c r="G19" s="22" t="s">
        <v>26</v>
      </c>
      <c r="H19" s="22" t="s">
        <v>26</v>
      </c>
      <c r="I19" s="22" t="s">
        <v>9</v>
      </c>
      <c r="J19" s="22"/>
      <c r="K19" s="22"/>
      <c r="L19" s="22"/>
      <c r="M19" s="22"/>
      <c r="N19" s="22"/>
    </row>
    <row r="20" spans="1:14" x14ac:dyDescent="0.25">
      <c r="A20" s="22">
        <v>8</v>
      </c>
      <c r="B20" s="22" t="str" cm="1">
        <f t="array" ref="B20">IF(ISBLANK(A20),"",_xlfn._xlws.FILTER(_xlfn._xlws.FILTER('Product backlog'!$A$2:$B$279,'Product backlog'!$A$2:$A$279=A20),{0,1}))</f>
        <v>View available articles on the Admin Portal</v>
      </c>
      <c r="C20" s="22">
        <f t="shared" si="1"/>
        <v>8.1999999999999993</v>
      </c>
      <c r="D20" s="23" t="s">
        <v>65</v>
      </c>
      <c r="E20" s="24" t="str" cm="1">
        <f t="array" ref="E20">IF(ISBLANK(A20),"",_xlfn._xlws.FILTER(_xlfn._xlws.FILTER('Product backlog'!$A$2:$C$279,'Product backlog'!$A$2:$A$279=A20),{0,0,1}))</f>
        <v>Jake</v>
      </c>
      <c r="F20" s="22" cm="1">
        <f t="array" ref="F20">IF(ISBLANK(A20),"",_xlfn._xlws.FILTER(_xlfn._xlws.FILTER('Product backlog'!$A$2:$E$279,'Product backlog'!$A$2:$A$279=A20),{0,0,0,0,1}))</f>
        <v>1</v>
      </c>
      <c r="G20" s="22" t="s">
        <v>26</v>
      </c>
      <c r="H20" s="22" t="s">
        <v>26</v>
      </c>
      <c r="I20" s="22" t="s">
        <v>9</v>
      </c>
      <c r="J20" s="22"/>
      <c r="K20" s="22"/>
      <c r="L20" s="22"/>
      <c r="M20" s="22"/>
      <c r="N20" s="22"/>
    </row>
    <row r="21" spans="1:14" x14ac:dyDescent="0.25">
      <c r="A21" s="22">
        <v>9</v>
      </c>
      <c r="B21" s="22" t="str" cm="1">
        <f t="array" ref="B21">IF(ISBLANK(A21),"",_xlfn._xlws.FILTER(_xlfn._xlws.FILTER('Product backlog'!$A$2:$B$279,'Product backlog'!$A$2:$A$279=A21),{0,1}))</f>
        <v>View a selected article on the Admin Portal</v>
      </c>
      <c r="C21" s="22">
        <f t="shared" si="1"/>
        <v>9.1</v>
      </c>
      <c r="D21" s="23" t="s">
        <v>66</v>
      </c>
      <c r="E21" s="24" t="str" cm="1">
        <f t="array" ref="E21">IF(ISBLANK(A21),"",_xlfn._xlws.FILTER(_xlfn._xlws.FILTER('Product backlog'!$A$2:$C$279,'Product backlog'!$A$2:$A$279=A21),{0,0,1}))</f>
        <v>Jake</v>
      </c>
      <c r="F21" s="22" cm="1">
        <f t="array" ref="F21">IF(ISBLANK(A21),"",_xlfn._xlws.FILTER(_xlfn._xlws.FILTER('Product backlog'!$A$2:$E$279,'Product backlog'!$A$2:$A$279=A21),{0,0,0,0,1}))</f>
        <v>1</v>
      </c>
      <c r="G21" s="22" t="s">
        <v>26</v>
      </c>
      <c r="H21" s="22" t="s">
        <v>26</v>
      </c>
      <c r="I21" s="22" t="s">
        <v>9</v>
      </c>
      <c r="J21" s="22"/>
      <c r="K21" s="22"/>
      <c r="L21" s="22"/>
      <c r="M21" s="22"/>
      <c r="N21" s="22"/>
    </row>
    <row r="22" spans="1:14" x14ac:dyDescent="0.25">
      <c r="A22" s="22">
        <v>9</v>
      </c>
      <c r="B22" s="22" t="str" cm="1">
        <f t="array" ref="B22">IF(ISBLANK(A22),"",_xlfn._xlws.FILTER(_xlfn._xlws.FILTER('Product backlog'!$A$2:$B$279,'Product backlog'!$A$2:$A$279=A22),{0,1}))</f>
        <v>View a selected article on the Admin Portal</v>
      </c>
      <c r="C22" s="22">
        <f t="shared" si="1"/>
        <v>9.1999999999999993</v>
      </c>
      <c r="D22" s="23" t="s">
        <v>67</v>
      </c>
      <c r="E22" s="24" t="str" cm="1">
        <f t="array" ref="E22">IF(ISBLANK(A22),"",_xlfn._xlws.FILTER(_xlfn._xlws.FILTER('Product backlog'!$A$2:$C$279,'Product backlog'!$A$2:$A$279=A22),{0,0,1}))</f>
        <v>Jake</v>
      </c>
      <c r="F22" s="22" cm="1">
        <f t="array" ref="F22">IF(ISBLANK(A22),"",_xlfn._xlws.FILTER(_xlfn._xlws.FILTER('Product backlog'!$A$2:$E$279,'Product backlog'!$A$2:$A$279=A22),{0,0,0,0,1}))</f>
        <v>1</v>
      </c>
      <c r="G22" s="22" t="s">
        <v>26</v>
      </c>
      <c r="H22" s="22" t="s">
        <v>26</v>
      </c>
      <c r="I22" s="22" t="s">
        <v>9</v>
      </c>
      <c r="J22" s="22"/>
      <c r="K22" s="22"/>
      <c r="L22" s="22"/>
      <c r="M22" s="22"/>
    </row>
    <row r="23" spans="1:14" x14ac:dyDescent="0.25">
      <c r="B23" s="6" t="str" cm="1">
        <f t="array" ref="B23">IF(ISBLANK(A23),"",_xlfn._xlws.FILTER(_xlfn._xlws.FILTER('Product backlog'!$A$2:$B$279,'Product backlog'!$A$2:$A$279=A23),{0,1}))</f>
        <v/>
      </c>
      <c r="C23" s="6" t="str">
        <f t="shared" ref="C23:C86" si="2">IF(ISBLANK(A23),"",IF(A23&lt;&gt;A22,A23+0.1,C22+0.1))</f>
        <v/>
      </c>
      <c r="D23" s="5"/>
      <c r="E23" s="7" t="str" cm="1">
        <f t="array" ref="E23">IF(ISBLANK(A23),"",_xlfn._xlws.FILTER(_xlfn._xlws.FILTER('Product backlog'!$A$2:$C$279,'Product backlog'!$A$2:$A$279=A23),{0,0,1}))</f>
        <v/>
      </c>
      <c r="F23" s="6" t="str" cm="1">
        <f t="array" ref="F23">IF(ISBLANK(A23),"",_xlfn._xlws.FILTER(_xlfn._xlws.FILTER('Product backlog'!$A$2:$E$279,'Product backlog'!$A$2:$A$279=A23),{0,0,0,0,1}))</f>
        <v/>
      </c>
    </row>
    <row r="24" spans="1:14" x14ac:dyDescent="0.25">
      <c r="B24" s="6" t="str" cm="1">
        <f t="array" ref="B24">IF(ISBLANK(A24),"",_xlfn._xlws.FILTER(_xlfn._xlws.FILTER('Product backlog'!$A$2:$B$279,'Product backlog'!$A$2:$A$279=A24),{0,1}))</f>
        <v/>
      </c>
      <c r="C24" s="6" t="str">
        <f t="shared" si="2"/>
        <v/>
      </c>
      <c r="D24" s="4"/>
      <c r="E24" s="7" t="str" cm="1">
        <f t="array" ref="E24">IF(ISBLANK(A24),"",_xlfn._xlws.FILTER(_xlfn._xlws.FILTER('Product backlog'!$A$2:$C$279,'Product backlog'!$A$2:$A$279=A24),{0,0,1}))</f>
        <v/>
      </c>
      <c r="F24" s="6" t="str" cm="1">
        <f t="array" ref="F24">IF(ISBLANK(A24),"",_xlfn._xlws.FILTER(_xlfn._xlws.FILTER('Product backlog'!$A$2:$E$279,'Product backlog'!$A$2:$A$279=A24),{0,0,0,0,1}))</f>
        <v/>
      </c>
    </row>
    <row r="25" spans="1:14" x14ac:dyDescent="0.25">
      <c r="B25" s="6" t="str" cm="1">
        <f t="array" ref="B25">IF(ISBLANK(A25),"",_xlfn._xlws.FILTER(_xlfn._xlws.FILTER('Product backlog'!$A$2:$B$279,'Product backlog'!$A$2:$A$279=A25),{0,1}))</f>
        <v/>
      </c>
      <c r="C25" s="6" t="str">
        <f t="shared" si="2"/>
        <v/>
      </c>
      <c r="D25" s="4"/>
      <c r="E25" s="7" t="str" cm="1">
        <f t="array" ref="E25">IF(ISBLANK(A25),"",_xlfn._xlws.FILTER(_xlfn._xlws.FILTER('Product backlog'!$A$2:$C$279,'Product backlog'!$A$2:$A$279=A25),{0,0,1}))</f>
        <v/>
      </c>
      <c r="F25" s="6" t="str" cm="1">
        <f t="array" ref="F25">IF(ISBLANK(A25),"",_xlfn._xlws.FILTER(_xlfn._xlws.FILTER('Product backlog'!$A$2:$E$279,'Product backlog'!$A$2:$A$279=A25),{0,0,0,0,1}))</f>
        <v/>
      </c>
    </row>
    <row r="26" spans="1:14" x14ac:dyDescent="0.25">
      <c r="B26" s="6" t="str" cm="1">
        <f t="array" ref="B26">IF(ISBLANK(A26),"",_xlfn._xlws.FILTER(_xlfn._xlws.FILTER('Product backlog'!$A$2:$B$279,'Product backlog'!$A$2:$A$279=A26),{0,1}))</f>
        <v/>
      </c>
      <c r="C26" s="6" t="str">
        <f t="shared" si="2"/>
        <v/>
      </c>
      <c r="D26" s="4"/>
      <c r="E26" s="7" t="str" cm="1">
        <f t="array" ref="E26">IF(ISBLANK(A26),"",_xlfn._xlws.FILTER(_xlfn._xlws.FILTER('Product backlog'!$A$2:$C$279,'Product backlog'!$A$2:$A$279=A26),{0,0,1}))</f>
        <v/>
      </c>
      <c r="F26" s="6" t="str" cm="1">
        <f t="array" ref="F26">IF(ISBLANK(A26),"",_xlfn._xlws.FILTER(_xlfn._xlws.FILTER('Product backlog'!$A$2:$E$279,'Product backlog'!$A$2:$A$279=A26),{0,0,0,0,1}))</f>
        <v/>
      </c>
    </row>
    <row r="27" spans="1:14" x14ac:dyDescent="0.25">
      <c r="B27" s="6" t="str" cm="1">
        <f t="array" ref="B27">IF(ISBLANK(A27),"",_xlfn._xlws.FILTER(_xlfn._xlws.FILTER('Product backlog'!$A$2:$B$279,'Product backlog'!$A$2:$A$279=A27),{0,1}))</f>
        <v/>
      </c>
      <c r="C27" s="6" t="str">
        <f t="shared" si="2"/>
        <v/>
      </c>
      <c r="D27" s="4"/>
      <c r="E27" s="7" t="str" cm="1">
        <f t="array" ref="E27">IF(ISBLANK(A27),"",_xlfn._xlws.FILTER(_xlfn._xlws.FILTER('Product backlog'!$A$2:$C$279,'Product backlog'!$A$2:$A$279=A27),{0,0,1}))</f>
        <v/>
      </c>
      <c r="F27" s="6" t="str" cm="1">
        <f t="array" ref="F27">IF(ISBLANK(A27),"",_xlfn._xlws.FILTER(_xlfn._xlws.FILTER('Product backlog'!$A$2:$E$279,'Product backlog'!$A$2:$A$279=A27),{0,0,0,0,1}))</f>
        <v/>
      </c>
    </row>
    <row r="28" spans="1:14" x14ac:dyDescent="0.25">
      <c r="B28" s="6" t="str" cm="1">
        <f t="array" ref="B28">IF(ISBLANK(A28),"",_xlfn._xlws.FILTER(_xlfn._xlws.FILTER('Product backlog'!$A$2:$B$279,'Product backlog'!$A$2:$A$279=A28),{0,1}))</f>
        <v/>
      </c>
      <c r="C28" s="6" t="str">
        <f t="shared" si="2"/>
        <v/>
      </c>
      <c r="D28" s="4"/>
      <c r="E28" s="7" t="str" cm="1">
        <f t="array" ref="E28">IF(ISBLANK(A28),"",_xlfn._xlws.FILTER(_xlfn._xlws.FILTER('Product backlog'!$A$2:$C$279,'Product backlog'!$A$2:$A$279=A28),{0,0,1}))</f>
        <v/>
      </c>
      <c r="F28" s="6" t="str" cm="1">
        <f t="array" ref="F28">IF(ISBLANK(A28),"",_xlfn._xlws.FILTER(_xlfn._xlws.FILTER('Product backlog'!$A$2:$E$279,'Product backlog'!$A$2:$A$279=A28),{0,0,0,0,1}))</f>
        <v/>
      </c>
    </row>
    <row r="29" spans="1:14" ht="12.75" customHeight="1" x14ac:dyDescent="0.25">
      <c r="B29" s="6" t="str" cm="1">
        <f t="array" ref="B29">IF(ISBLANK(A29),"",_xlfn._xlws.FILTER(_xlfn._xlws.FILTER('Product backlog'!$A$2:$B$279,'Product backlog'!$A$2:$A$279=A29),{0,1}))</f>
        <v/>
      </c>
      <c r="C29" s="6" t="str">
        <f t="shared" si="2"/>
        <v/>
      </c>
      <c r="D29" s="4"/>
      <c r="E29" s="7" t="str" cm="1">
        <f t="array" ref="E29">IF(ISBLANK(A29),"",_xlfn._xlws.FILTER(_xlfn._xlws.FILTER('Product backlog'!$A$2:$C$279,'Product backlog'!$A$2:$A$279=A29),{0,0,1}))</f>
        <v/>
      </c>
      <c r="F29" s="6" t="str" cm="1">
        <f t="array" ref="F29">IF(ISBLANK(A29),"",_xlfn._xlws.FILTER(_xlfn._xlws.FILTER('Product backlog'!$A$2:$E$279,'Product backlog'!$A$2:$A$279=A29),{0,0,0,0,1}))</f>
        <v/>
      </c>
    </row>
    <row r="30" spans="1:14" x14ac:dyDescent="0.25">
      <c r="B30" s="6" t="str" cm="1">
        <f t="array" ref="B30">IF(ISBLANK(A30),"",_xlfn._xlws.FILTER(_xlfn._xlws.FILTER('Product backlog'!$A$2:$B$279,'Product backlog'!$A$2:$A$279=A30),{0,1}))</f>
        <v/>
      </c>
      <c r="C30" s="6" t="str">
        <f t="shared" si="2"/>
        <v/>
      </c>
      <c r="D30" s="4"/>
      <c r="E30" s="7" t="str" cm="1">
        <f t="array" ref="E30">IF(ISBLANK(A30),"",_xlfn._xlws.FILTER(_xlfn._xlws.FILTER('Product backlog'!$A$2:$C$279,'Product backlog'!$A$2:$A$279=A30),{0,0,1}))</f>
        <v/>
      </c>
      <c r="F30" s="6" t="str" cm="1">
        <f t="array" ref="F30">IF(ISBLANK(A30),"",_xlfn._xlws.FILTER(_xlfn._xlws.FILTER('Product backlog'!$A$2:$E$279,'Product backlog'!$A$2:$A$279=A30),{0,0,0,0,1}))</f>
        <v/>
      </c>
    </row>
    <row r="31" spans="1:14" x14ac:dyDescent="0.25">
      <c r="B31" s="6" t="str" cm="1">
        <f t="array" ref="B31">IF(ISBLANK(A31),"",_xlfn._xlws.FILTER(_xlfn._xlws.FILTER('Product backlog'!$A$2:$B$279,'Product backlog'!$A$2:$A$279=A31),{0,1}))</f>
        <v/>
      </c>
      <c r="C31" s="6" t="str">
        <f t="shared" si="2"/>
        <v/>
      </c>
      <c r="D31" s="4"/>
      <c r="E31" s="7" t="str" cm="1">
        <f t="array" ref="E31">IF(ISBLANK(A31),"",_xlfn._xlws.FILTER(_xlfn._xlws.FILTER('Product backlog'!$A$2:$C$279,'Product backlog'!$A$2:$A$279=A31),{0,0,1}))</f>
        <v/>
      </c>
      <c r="F31" s="6" t="str" cm="1">
        <f t="array" ref="F31">IF(ISBLANK(A31),"",_xlfn._xlws.FILTER(_xlfn._xlws.FILTER('Product backlog'!$A$2:$E$279,'Product backlog'!$A$2:$A$279=A31),{0,0,0,0,1}))</f>
        <v/>
      </c>
    </row>
    <row r="32" spans="1:14" x14ac:dyDescent="0.25">
      <c r="B32" s="6" t="str" cm="1">
        <f t="array" ref="B32">IF(ISBLANK(A32),"",_xlfn._xlws.FILTER(_xlfn._xlws.FILTER('Product backlog'!$A$2:$B$279,'Product backlog'!$A$2:$A$279=A32),{0,1}))</f>
        <v/>
      </c>
      <c r="C32" s="6" t="str">
        <f t="shared" si="2"/>
        <v/>
      </c>
      <c r="D32" s="4"/>
      <c r="E32" s="7" t="str" cm="1">
        <f t="array" ref="E32">IF(ISBLANK(A32),"",_xlfn._xlws.FILTER(_xlfn._xlws.FILTER('Product backlog'!$A$2:$C$279,'Product backlog'!$A$2:$A$279=A32),{0,0,1}))</f>
        <v/>
      </c>
      <c r="F32" s="6" t="str" cm="1">
        <f t="array" ref="F32">IF(ISBLANK(A32),"",_xlfn._xlws.FILTER(_xlfn._xlws.FILTER('Product backlog'!$A$2:$E$279,'Product backlog'!$A$2:$A$279=A32),{0,0,0,0,1}))</f>
        <v/>
      </c>
    </row>
    <row r="33" spans="2:6" ht="12.75" customHeight="1" x14ac:dyDescent="0.25">
      <c r="B33" s="6" t="str" cm="1">
        <f t="array" ref="B33">IF(ISBLANK(A33),"",_xlfn._xlws.FILTER(_xlfn._xlws.FILTER('Product backlog'!$A$2:$B$279,'Product backlog'!$A$2:$A$279=A33),{0,1}))</f>
        <v/>
      </c>
      <c r="C33" s="6" t="str">
        <f t="shared" si="2"/>
        <v/>
      </c>
      <c r="D33" s="4"/>
      <c r="E33" s="7" t="str" cm="1">
        <f t="array" ref="E33">IF(ISBLANK(A33),"",_xlfn._xlws.FILTER(_xlfn._xlws.FILTER('Product backlog'!$A$2:$C$279,'Product backlog'!$A$2:$A$279=A33),{0,0,1}))</f>
        <v/>
      </c>
      <c r="F33" s="6" t="str" cm="1">
        <f t="array" ref="F33">IF(ISBLANK(A33),"",_xlfn._xlws.FILTER(_xlfn._xlws.FILTER('Product backlog'!$A$2:$E$279,'Product backlog'!$A$2:$A$279=A33),{0,0,0,0,1}))</f>
        <v/>
      </c>
    </row>
    <row r="34" spans="2:6" ht="12.75" customHeight="1" x14ac:dyDescent="0.25">
      <c r="B34" s="6" t="str" cm="1">
        <f t="array" ref="B34">IF(ISBLANK(A34),"",_xlfn._xlws.FILTER(_xlfn._xlws.FILTER('Product backlog'!$A$2:$B$279,'Product backlog'!$A$2:$A$279=A34),{0,1}))</f>
        <v/>
      </c>
      <c r="C34" s="6" t="str">
        <f t="shared" si="2"/>
        <v/>
      </c>
      <c r="D34" s="4"/>
      <c r="E34" s="7" t="str" cm="1">
        <f t="array" ref="E34">IF(ISBLANK(A34),"",_xlfn._xlws.FILTER(_xlfn._xlws.FILTER('Product backlog'!$A$2:$C$279,'Product backlog'!$A$2:$A$279=A34),{0,0,1}))</f>
        <v/>
      </c>
      <c r="F34" s="6" t="str" cm="1">
        <f t="array" ref="F34">IF(ISBLANK(A34),"",_xlfn._xlws.FILTER(_xlfn._xlws.FILTER('Product backlog'!$A$2:$E$279,'Product backlog'!$A$2:$A$279=A34),{0,0,0,0,1}))</f>
        <v/>
      </c>
    </row>
    <row r="35" spans="2:6" ht="12.75" customHeight="1" x14ac:dyDescent="0.25">
      <c r="B35" s="6" t="str" cm="1">
        <f t="array" ref="B35">IF(ISBLANK(A35),"",_xlfn._xlws.FILTER(_xlfn._xlws.FILTER('Product backlog'!$A$2:$B$279,'Product backlog'!$A$2:$A$279=A35),{0,1}))</f>
        <v/>
      </c>
      <c r="C35" s="6" t="str">
        <f t="shared" si="2"/>
        <v/>
      </c>
      <c r="D35" s="4"/>
      <c r="E35" s="7" t="str" cm="1">
        <f t="array" ref="E35">IF(ISBLANK(A35),"",_xlfn._xlws.FILTER(_xlfn._xlws.FILTER('Product backlog'!$A$2:$C$279,'Product backlog'!$A$2:$A$279=A35),{0,0,1}))</f>
        <v/>
      </c>
      <c r="F35" s="6" t="str" cm="1">
        <f t="array" ref="F35">IF(ISBLANK(A35),"",_xlfn._xlws.FILTER(_xlfn._xlws.FILTER('Product backlog'!$A$2:$E$279,'Product backlog'!$A$2:$A$279=A35),{0,0,0,0,1}))</f>
        <v/>
      </c>
    </row>
    <row r="36" spans="2:6" ht="12.75" customHeight="1" x14ac:dyDescent="0.25">
      <c r="B36" s="6" t="str" cm="1">
        <f t="array" ref="B36">IF(ISBLANK(A36),"",_xlfn._xlws.FILTER(_xlfn._xlws.FILTER('Product backlog'!$A$2:$B$279,'Product backlog'!$A$2:$A$279=A36),{0,1}))</f>
        <v/>
      </c>
      <c r="C36" s="6" t="str">
        <f t="shared" si="2"/>
        <v/>
      </c>
      <c r="D36" s="4"/>
      <c r="E36" s="7" t="str" cm="1">
        <f t="array" ref="E36">IF(ISBLANK(A36),"",_xlfn._xlws.FILTER(_xlfn._xlws.FILTER('Product backlog'!$A$2:$C$279,'Product backlog'!$A$2:$A$279=A36),{0,0,1}))</f>
        <v/>
      </c>
      <c r="F36" s="6" t="str" cm="1">
        <f t="array" ref="F36">IF(ISBLANK(A36),"",_xlfn._xlws.FILTER(_xlfn._xlws.FILTER('Product backlog'!$A$2:$E$279,'Product backlog'!$A$2:$A$279=A36),{0,0,0,0,1}))</f>
        <v/>
      </c>
    </row>
    <row r="37" spans="2:6" ht="12.75" customHeight="1" x14ac:dyDescent="0.25">
      <c r="B37" s="6" t="str" cm="1">
        <f t="array" ref="B37">IF(ISBLANK(A37),"",_xlfn._xlws.FILTER(_xlfn._xlws.FILTER('Product backlog'!$A$2:$B$279,'Product backlog'!$A$2:$A$279=A37),{0,1}))</f>
        <v/>
      </c>
      <c r="C37" s="6" t="str">
        <f t="shared" si="2"/>
        <v/>
      </c>
      <c r="D37" s="4"/>
      <c r="E37" s="7" t="str" cm="1">
        <f t="array" ref="E37">IF(ISBLANK(A37),"",_xlfn._xlws.FILTER(_xlfn._xlws.FILTER('Product backlog'!$A$2:$C$279,'Product backlog'!$A$2:$A$279=A37),{0,0,1}))</f>
        <v/>
      </c>
      <c r="F37" s="6" t="str" cm="1">
        <f t="array" ref="F37">IF(ISBLANK(A37),"",_xlfn._xlws.FILTER(_xlfn._xlws.FILTER('Product backlog'!$A$2:$E$279,'Product backlog'!$A$2:$A$279=A37),{0,0,0,0,1}))</f>
        <v/>
      </c>
    </row>
    <row r="38" spans="2:6" ht="12.75" customHeight="1" x14ac:dyDescent="0.25">
      <c r="B38" s="6" t="str" cm="1">
        <f t="array" ref="B38">IF(ISBLANK(A38),"",_xlfn._xlws.FILTER(_xlfn._xlws.FILTER('Product backlog'!$A$2:$B$279,'Product backlog'!$A$2:$A$279=A38),{0,1}))</f>
        <v/>
      </c>
      <c r="C38" s="6" t="str">
        <f t="shared" si="2"/>
        <v/>
      </c>
      <c r="D38" s="4"/>
      <c r="E38" s="7" t="str" cm="1">
        <f t="array" ref="E38">IF(ISBLANK(A38),"",_xlfn._xlws.FILTER(_xlfn._xlws.FILTER('Product backlog'!$A$2:$C$279,'Product backlog'!$A$2:$A$279=A38),{0,0,1}))</f>
        <v/>
      </c>
      <c r="F38" s="6" t="str" cm="1">
        <f t="array" ref="F38">IF(ISBLANK(A38),"",_xlfn._xlws.FILTER(_xlfn._xlws.FILTER('Product backlog'!$A$2:$E$279,'Product backlog'!$A$2:$A$279=A38),{0,0,0,0,1}))</f>
        <v/>
      </c>
    </row>
    <row r="39" spans="2:6" ht="12.75" customHeight="1" x14ac:dyDescent="0.25">
      <c r="B39" s="6" t="str" cm="1">
        <f t="array" ref="B39">IF(ISBLANK(A39),"",_xlfn._xlws.FILTER(_xlfn._xlws.FILTER('Product backlog'!$A$2:$B$279,'Product backlog'!$A$2:$A$279=A39),{0,1}))</f>
        <v/>
      </c>
      <c r="C39" s="6" t="str">
        <f t="shared" si="2"/>
        <v/>
      </c>
      <c r="D39" s="4"/>
      <c r="E39" s="7" t="str" cm="1">
        <f t="array" ref="E39">IF(ISBLANK(A39),"",_xlfn._xlws.FILTER(_xlfn._xlws.FILTER('Product backlog'!$A$2:$C$279,'Product backlog'!$A$2:$A$279=A39),{0,0,1}))</f>
        <v/>
      </c>
      <c r="F39" s="6" t="str" cm="1">
        <f t="array" ref="F39">IF(ISBLANK(A39),"",_xlfn._xlws.FILTER(_xlfn._xlws.FILTER('Product backlog'!$A$2:$E$279,'Product backlog'!$A$2:$A$279=A39),{0,0,0,0,1}))</f>
        <v/>
      </c>
    </row>
    <row r="40" spans="2:6" ht="12.75" customHeight="1" x14ac:dyDescent="0.25">
      <c r="B40" s="6" t="str" cm="1">
        <f t="array" ref="B40">IF(ISBLANK(A40),"",_xlfn._xlws.FILTER(_xlfn._xlws.FILTER('Product backlog'!$A$2:$B$279,'Product backlog'!$A$2:$A$279=A40),{0,1}))</f>
        <v/>
      </c>
      <c r="C40" s="6" t="str">
        <f t="shared" si="2"/>
        <v/>
      </c>
      <c r="D40" s="4"/>
      <c r="E40" s="7" t="str" cm="1">
        <f t="array" ref="E40">IF(ISBLANK(A40),"",_xlfn._xlws.FILTER(_xlfn._xlws.FILTER('Product backlog'!$A$2:$C$279,'Product backlog'!$A$2:$A$279=A40),{0,0,1}))</f>
        <v/>
      </c>
      <c r="F40" s="6" t="str" cm="1">
        <f t="array" ref="F40">IF(ISBLANK(A40),"",_xlfn._xlws.FILTER(_xlfn._xlws.FILTER('Product backlog'!$A$2:$E$279,'Product backlog'!$A$2:$A$279=A40),{0,0,0,0,1}))</f>
        <v/>
      </c>
    </row>
    <row r="41" spans="2:6" ht="12.75" customHeight="1" x14ac:dyDescent="0.25">
      <c r="B41" s="6" t="str" cm="1">
        <f t="array" ref="B41">IF(ISBLANK(A41),"",_xlfn._xlws.FILTER(_xlfn._xlws.FILTER('Product backlog'!$A$2:$B$279,'Product backlog'!$A$2:$A$279=A41),{0,1}))</f>
        <v/>
      </c>
      <c r="C41" s="6" t="str">
        <f t="shared" si="2"/>
        <v/>
      </c>
      <c r="D41" s="4"/>
      <c r="E41" s="7" t="str" cm="1">
        <f t="array" ref="E41">IF(ISBLANK(A41),"",_xlfn._xlws.FILTER(_xlfn._xlws.FILTER('Product backlog'!$A$2:$C$279,'Product backlog'!$A$2:$A$279=A41),{0,0,1}))</f>
        <v/>
      </c>
      <c r="F41" s="6" t="str" cm="1">
        <f t="array" ref="F41">IF(ISBLANK(A41),"",_xlfn._xlws.FILTER(_xlfn._xlws.FILTER('Product backlog'!$A$2:$E$279,'Product backlog'!$A$2:$A$279=A41),{0,0,0,0,1}))</f>
        <v/>
      </c>
    </row>
    <row r="42" spans="2:6" ht="12.75" customHeight="1" x14ac:dyDescent="0.25">
      <c r="B42" s="6" t="str" cm="1">
        <f t="array" ref="B42">IF(ISBLANK(A42),"",_xlfn._xlws.FILTER(_xlfn._xlws.FILTER('Product backlog'!$A$2:$B$279,'Product backlog'!$A$2:$A$279=A42),{0,1}))</f>
        <v/>
      </c>
      <c r="C42" s="6" t="str">
        <f t="shared" si="2"/>
        <v/>
      </c>
      <c r="D42" s="4"/>
      <c r="E42" s="7" t="str" cm="1">
        <f t="array" ref="E42">IF(ISBLANK(A42),"",_xlfn._xlws.FILTER(_xlfn._xlws.FILTER('Product backlog'!$A$2:$C$279,'Product backlog'!$A$2:$A$279=A42),{0,0,1}))</f>
        <v/>
      </c>
      <c r="F42" s="6" t="str" cm="1">
        <f t="array" ref="F42">IF(ISBLANK(A42),"",_xlfn._xlws.FILTER(_xlfn._xlws.FILTER('Product backlog'!$A$2:$E$279,'Product backlog'!$A$2:$A$279=A42),{0,0,0,0,1}))</f>
        <v/>
      </c>
    </row>
    <row r="43" spans="2:6" ht="12.75" customHeight="1" x14ac:dyDescent="0.25">
      <c r="B43" s="6" t="str" cm="1">
        <f t="array" ref="B43">IF(ISBLANK(A43),"",_xlfn._xlws.FILTER(_xlfn._xlws.FILTER('Product backlog'!$A$2:$B$279,'Product backlog'!$A$2:$A$279=A43),{0,1}))</f>
        <v/>
      </c>
      <c r="C43" s="6" t="str">
        <f t="shared" si="2"/>
        <v/>
      </c>
      <c r="D43" s="4"/>
      <c r="E43" s="7" t="str" cm="1">
        <f t="array" ref="E43">IF(ISBLANK(A43),"",_xlfn._xlws.FILTER(_xlfn._xlws.FILTER('Product backlog'!$A$2:$C$279,'Product backlog'!$A$2:$A$279=A43),{0,0,1}))</f>
        <v/>
      </c>
      <c r="F43" s="6" t="str" cm="1">
        <f t="array" ref="F43">IF(ISBLANK(A43),"",_xlfn._xlws.FILTER(_xlfn._xlws.FILTER('Product backlog'!$A$2:$E$279,'Product backlog'!$A$2:$A$279=A43),{0,0,0,0,1}))</f>
        <v/>
      </c>
    </row>
    <row r="44" spans="2:6" ht="12.75" customHeight="1" x14ac:dyDescent="0.25">
      <c r="B44" s="6" t="str" cm="1">
        <f t="array" ref="B44">IF(ISBLANK(A44),"",_xlfn._xlws.FILTER(_xlfn._xlws.FILTER('Product backlog'!$A$2:$B$279,'Product backlog'!$A$2:$A$279=A44),{0,1}))</f>
        <v/>
      </c>
      <c r="C44" s="6" t="str">
        <f t="shared" si="2"/>
        <v/>
      </c>
      <c r="D44" s="4"/>
      <c r="E44" s="7" t="str" cm="1">
        <f t="array" ref="E44">IF(ISBLANK(A44),"",_xlfn._xlws.FILTER(_xlfn._xlws.FILTER('Product backlog'!$A$2:$C$279,'Product backlog'!$A$2:$A$279=A44),{0,0,1}))</f>
        <v/>
      </c>
      <c r="F44" s="6" t="str" cm="1">
        <f t="array" ref="F44">IF(ISBLANK(A44),"",_xlfn._xlws.FILTER(_xlfn._xlws.FILTER('Product backlog'!$A$2:$E$279,'Product backlog'!$A$2:$A$279=A44),{0,0,0,0,1}))</f>
        <v/>
      </c>
    </row>
    <row r="45" spans="2:6" ht="12.75" customHeight="1" x14ac:dyDescent="0.25">
      <c r="B45" s="6" t="str" cm="1">
        <f t="array" ref="B45">IF(ISBLANK(A45),"",_xlfn._xlws.FILTER(_xlfn._xlws.FILTER('Product backlog'!$A$2:$B$279,'Product backlog'!$A$2:$A$279=A45),{0,1}))</f>
        <v/>
      </c>
      <c r="C45" s="6" t="str">
        <f t="shared" si="2"/>
        <v/>
      </c>
      <c r="D45" s="4"/>
      <c r="E45" s="7" t="str" cm="1">
        <f t="array" ref="E45">IF(ISBLANK(A45),"",_xlfn._xlws.FILTER(_xlfn._xlws.FILTER('Product backlog'!$A$2:$C$279,'Product backlog'!$A$2:$A$279=A45),{0,0,1}))</f>
        <v/>
      </c>
      <c r="F45" s="6" t="str" cm="1">
        <f t="array" ref="F45">IF(ISBLANK(A45),"",_xlfn._xlws.FILTER(_xlfn._xlws.FILTER('Product backlog'!$A$2:$E$279,'Product backlog'!$A$2:$A$279=A45),{0,0,0,0,1}))</f>
        <v/>
      </c>
    </row>
    <row r="46" spans="2:6" ht="12.75" customHeight="1" x14ac:dyDescent="0.25">
      <c r="B46" s="6" t="str" cm="1">
        <f t="array" ref="B46">IF(ISBLANK(A46),"",_xlfn._xlws.FILTER(_xlfn._xlws.FILTER('Product backlog'!$A$2:$B$279,'Product backlog'!$A$2:$A$279=A46),{0,1}))</f>
        <v/>
      </c>
      <c r="C46" s="6" t="str">
        <f t="shared" si="2"/>
        <v/>
      </c>
      <c r="D46" s="4"/>
      <c r="E46" s="7" t="str" cm="1">
        <f t="array" ref="E46">IF(ISBLANK(A46),"",_xlfn._xlws.FILTER(_xlfn._xlws.FILTER('Product backlog'!$A$2:$C$279,'Product backlog'!$A$2:$A$279=A46),{0,0,1}))</f>
        <v/>
      </c>
      <c r="F46" s="6" t="str" cm="1">
        <f t="array" ref="F46">IF(ISBLANK(A46),"",_xlfn._xlws.FILTER(_xlfn._xlws.FILTER('Product backlog'!$A$2:$E$279,'Product backlog'!$A$2:$A$279=A46),{0,0,0,0,1}))</f>
        <v/>
      </c>
    </row>
    <row r="47" spans="2:6" ht="12.75" customHeight="1" x14ac:dyDescent="0.25">
      <c r="B47" s="6" t="str" cm="1">
        <f t="array" ref="B47">IF(ISBLANK(A47),"",_xlfn._xlws.FILTER(_xlfn._xlws.FILTER('Product backlog'!$A$2:$B$279,'Product backlog'!$A$2:$A$279=A47),{0,1}))</f>
        <v/>
      </c>
      <c r="C47" s="6" t="str">
        <f t="shared" si="2"/>
        <v/>
      </c>
      <c r="D47" s="4"/>
      <c r="E47" s="7" t="str" cm="1">
        <f t="array" ref="E47">IF(ISBLANK(A47),"",_xlfn._xlws.FILTER(_xlfn._xlws.FILTER('Product backlog'!$A$2:$C$279,'Product backlog'!$A$2:$A$279=A47),{0,0,1}))</f>
        <v/>
      </c>
      <c r="F47" s="6" t="str" cm="1">
        <f t="array" ref="F47">IF(ISBLANK(A47),"",_xlfn._xlws.FILTER(_xlfn._xlws.FILTER('Product backlog'!$A$2:$E$279,'Product backlog'!$A$2:$A$279=A47),{0,0,0,0,1}))</f>
        <v/>
      </c>
    </row>
    <row r="48" spans="2:6" ht="12.75" customHeight="1" x14ac:dyDescent="0.25">
      <c r="B48" s="6" t="str" cm="1">
        <f t="array" ref="B48">IF(ISBLANK(A48),"",_xlfn._xlws.FILTER(_xlfn._xlws.FILTER('Product backlog'!$A$2:$B$279,'Product backlog'!$A$2:$A$279=A48),{0,1}))</f>
        <v/>
      </c>
      <c r="C48" s="6" t="str">
        <f t="shared" si="2"/>
        <v/>
      </c>
      <c r="D48" s="4"/>
      <c r="E48" s="7" t="str" cm="1">
        <f t="array" ref="E48">IF(ISBLANK(A48),"",_xlfn._xlws.FILTER(_xlfn._xlws.FILTER('Product backlog'!$A$2:$C$279,'Product backlog'!$A$2:$A$279=A48),{0,0,1}))</f>
        <v/>
      </c>
      <c r="F48" s="6" t="str" cm="1">
        <f t="array" ref="F48">IF(ISBLANK(A48),"",_xlfn._xlws.FILTER(_xlfn._xlws.FILTER('Product backlog'!$A$2:$E$279,'Product backlog'!$A$2:$A$279=A48),{0,0,0,0,1}))</f>
        <v/>
      </c>
    </row>
    <row r="49" spans="2:6" ht="12.75" customHeight="1" x14ac:dyDescent="0.25">
      <c r="B49" s="6" t="str" cm="1">
        <f t="array" ref="B49">IF(ISBLANK(A49),"",_xlfn._xlws.FILTER(_xlfn._xlws.FILTER('Product backlog'!$A$2:$B$279,'Product backlog'!$A$2:$A$279=A49),{0,1}))</f>
        <v/>
      </c>
      <c r="C49" s="6" t="str">
        <f t="shared" si="2"/>
        <v/>
      </c>
      <c r="D49" s="4"/>
      <c r="E49" s="7" t="str" cm="1">
        <f t="array" ref="E49">IF(ISBLANK(A49),"",_xlfn._xlws.FILTER(_xlfn._xlws.FILTER('Product backlog'!$A$2:$C$279,'Product backlog'!$A$2:$A$279=A49),{0,0,1}))</f>
        <v/>
      </c>
      <c r="F49" s="6" t="str" cm="1">
        <f t="array" ref="F49">IF(ISBLANK(A49),"",_xlfn._xlws.FILTER(_xlfn._xlws.FILTER('Product backlog'!$A$2:$E$279,'Product backlog'!$A$2:$A$279=A49),{0,0,0,0,1}))</f>
        <v/>
      </c>
    </row>
    <row r="50" spans="2:6" ht="12.75" customHeight="1" x14ac:dyDescent="0.25">
      <c r="B50" s="6" t="str" cm="1">
        <f t="array" ref="B50">IF(ISBLANK(A50),"",_xlfn._xlws.FILTER(_xlfn._xlws.FILTER('Product backlog'!$A$2:$B$279,'Product backlog'!$A$2:$A$279=A50),{0,1}))</f>
        <v/>
      </c>
      <c r="C50" s="6" t="str">
        <f t="shared" si="2"/>
        <v/>
      </c>
      <c r="D50" s="4"/>
      <c r="E50" s="7" t="str" cm="1">
        <f t="array" ref="E50">IF(ISBLANK(A50),"",_xlfn._xlws.FILTER(_xlfn._xlws.FILTER('Product backlog'!$A$2:$C$279,'Product backlog'!$A$2:$A$279=A50),{0,0,1}))</f>
        <v/>
      </c>
      <c r="F50" s="6" t="str" cm="1">
        <f t="array" ref="F50">IF(ISBLANK(A50),"",_xlfn._xlws.FILTER(_xlfn._xlws.FILTER('Product backlog'!$A$2:$E$279,'Product backlog'!$A$2:$A$279=A50),{0,0,0,0,1}))</f>
        <v/>
      </c>
    </row>
    <row r="51" spans="2:6" ht="12.75" customHeight="1" x14ac:dyDescent="0.25">
      <c r="B51" s="6" t="str" cm="1">
        <f t="array" ref="B51">IF(ISBLANK(A51),"",_xlfn._xlws.FILTER(_xlfn._xlws.FILTER('Product backlog'!$A$2:$B$279,'Product backlog'!$A$2:$A$279=A51),{0,1}))</f>
        <v/>
      </c>
      <c r="C51" s="6" t="str">
        <f t="shared" si="2"/>
        <v/>
      </c>
      <c r="D51" s="4"/>
      <c r="E51" s="7" t="str" cm="1">
        <f t="array" ref="E51">IF(ISBLANK(A51),"",_xlfn._xlws.FILTER(_xlfn._xlws.FILTER('Product backlog'!$A$2:$C$279,'Product backlog'!$A$2:$A$279=A51),{0,0,1}))</f>
        <v/>
      </c>
      <c r="F51" s="6" t="str" cm="1">
        <f t="array" ref="F51">IF(ISBLANK(A51),"",_xlfn._xlws.FILTER(_xlfn._xlws.FILTER('Product backlog'!$A$2:$E$279,'Product backlog'!$A$2:$A$279=A51),{0,0,0,0,1}))</f>
        <v/>
      </c>
    </row>
    <row r="52" spans="2:6" ht="12.75" customHeight="1" x14ac:dyDescent="0.25">
      <c r="B52" s="6" t="str" cm="1">
        <f t="array" ref="B52">IF(ISBLANK(A52),"",_xlfn._xlws.FILTER(_xlfn._xlws.FILTER('Product backlog'!$A$2:$B$279,'Product backlog'!$A$2:$A$279=A52),{0,1}))</f>
        <v/>
      </c>
      <c r="C52" s="6" t="str">
        <f t="shared" si="2"/>
        <v/>
      </c>
      <c r="D52" s="4"/>
      <c r="E52" s="7" t="str" cm="1">
        <f t="array" ref="E52">IF(ISBLANK(A52),"",_xlfn._xlws.FILTER(_xlfn._xlws.FILTER('Product backlog'!$A$2:$C$279,'Product backlog'!$A$2:$A$279=A52),{0,0,1}))</f>
        <v/>
      </c>
      <c r="F52" s="6" t="str" cm="1">
        <f t="array" ref="F52">IF(ISBLANK(A52),"",_xlfn._xlws.FILTER(_xlfn._xlws.FILTER('Product backlog'!$A$2:$E$279,'Product backlog'!$A$2:$A$279=A52),{0,0,0,0,1}))</f>
        <v/>
      </c>
    </row>
    <row r="53" spans="2:6" ht="12.75" customHeight="1" x14ac:dyDescent="0.25">
      <c r="B53" s="6" t="str" cm="1">
        <f t="array" ref="B53">IF(ISBLANK(A53),"",_xlfn._xlws.FILTER(_xlfn._xlws.FILTER('Product backlog'!$A$2:$B$279,'Product backlog'!$A$2:$A$279=A53),{0,1}))</f>
        <v/>
      </c>
      <c r="C53" s="6" t="str">
        <f t="shared" si="2"/>
        <v/>
      </c>
      <c r="D53" s="4"/>
      <c r="E53" s="7" t="str" cm="1">
        <f t="array" ref="E53">IF(ISBLANK(A53),"",_xlfn._xlws.FILTER(_xlfn._xlws.FILTER('Product backlog'!$A$2:$C$279,'Product backlog'!$A$2:$A$279=A53),{0,0,1}))</f>
        <v/>
      </c>
      <c r="F53" s="6" t="str" cm="1">
        <f t="array" ref="F53">IF(ISBLANK(A53),"",_xlfn._xlws.FILTER(_xlfn._xlws.FILTER('Product backlog'!$A$2:$E$279,'Product backlog'!$A$2:$A$279=A53),{0,0,0,0,1}))</f>
        <v/>
      </c>
    </row>
    <row r="54" spans="2:6" ht="12.75" customHeight="1" x14ac:dyDescent="0.25">
      <c r="B54" s="6" t="str" cm="1">
        <f t="array" ref="B54">IF(ISBLANK(A54),"",_xlfn._xlws.FILTER(_xlfn._xlws.FILTER('Product backlog'!$A$2:$B$279,'Product backlog'!$A$2:$A$279=A54),{0,1}))</f>
        <v/>
      </c>
      <c r="C54" s="6" t="str">
        <f t="shared" si="2"/>
        <v/>
      </c>
      <c r="D54" s="4"/>
      <c r="E54" s="7" t="str" cm="1">
        <f t="array" ref="E54">IF(ISBLANK(A54),"",_xlfn._xlws.FILTER(_xlfn._xlws.FILTER('Product backlog'!$A$2:$C$279,'Product backlog'!$A$2:$A$279=A54),{0,0,1}))</f>
        <v/>
      </c>
      <c r="F54" s="6" t="str" cm="1">
        <f t="array" ref="F54">IF(ISBLANK(A54),"",_xlfn._xlws.FILTER(_xlfn._xlws.FILTER('Product backlog'!$A$2:$E$279,'Product backlog'!$A$2:$A$279=A54),{0,0,0,0,1}))</f>
        <v/>
      </c>
    </row>
    <row r="55" spans="2:6" ht="12.75" customHeight="1" x14ac:dyDescent="0.25">
      <c r="B55" s="6" t="str" cm="1">
        <f t="array" ref="B55">IF(ISBLANK(A55),"",_xlfn._xlws.FILTER(_xlfn._xlws.FILTER('Product backlog'!$A$2:$B$279,'Product backlog'!$A$2:$A$279=A55),{0,1}))</f>
        <v/>
      </c>
      <c r="C55" s="6" t="str">
        <f t="shared" si="2"/>
        <v/>
      </c>
      <c r="D55" s="4"/>
      <c r="E55" s="7" t="str" cm="1">
        <f t="array" ref="E55">IF(ISBLANK(A55),"",_xlfn._xlws.FILTER(_xlfn._xlws.FILTER('Product backlog'!$A$2:$C$279,'Product backlog'!$A$2:$A$279=A55),{0,0,1}))</f>
        <v/>
      </c>
      <c r="F55" s="6" t="str" cm="1">
        <f t="array" ref="F55">IF(ISBLANK(A55),"",_xlfn._xlws.FILTER(_xlfn._xlws.FILTER('Product backlog'!$A$2:$E$279,'Product backlog'!$A$2:$A$279=A55),{0,0,0,0,1}))</f>
        <v/>
      </c>
    </row>
    <row r="56" spans="2:6" ht="12.75" customHeight="1" x14ac:dyDescent="0.25">
      <c r="B56" s="6" t="str" cm="1">
        <f t="array" ref="B56">IF(ISBLANK(A56),"",_xlfn._xlws.FILTER(_xlfn._xlws.FILTER('Product backlog'!$A$2:$B$279,'Product backlog'!$A$2:$A$279=A56),{0,1}))</f>
        <v/>
      </c>
      <c r="C56" s="6" t="str">
        <f t="shared" si="2"/>
        <v/>
      </c>
      <c r="D56" s="4"/>
      <c r="E56" s="7" t="str" cm="1">
        <f t="array" ref="E56">IF(ISBLANK(A56),"",_xlfn._xlws.FILTER(_xlfn._xlws.FILTER('Product backlog'!$A$2:$C$279,'Product backlog'!$A$2:$A$279=A56),{0,0,1}))</f>
        <v/>
      </c>
      <c r="F56" s="6" t="str" cm="1">
        <f t="array" ref="F56">IF(ISBLANK(A56),"",_xlfn._xlws.FILTER(_xlfn._xlws.FILTER('Product backlog'!$A$2:$E$279,'Product backlog'!$A$2:$A$279=A56),{0,0,0,0,1}))</f>
        <v/>
      </c>
    </row>
    <row r="57" spans="2:6" ht="12.75" customHeight="1" x14ac:dyDescent="0.25">
      <c r="B57" s="6" t="str" cm="1">
        <f t="array" ref="B57">IF(ISBLANK(A57),"",_xlfn._xlws.FILTER(_xlfn._xlws.FILTER('Product backlog'!$A$2:$B$279,'Product backlog'!$A$2:$A$279=A57),{0,1}))</f>
        <v/>
      </c>
      <c r="C57" s="6" t="str">
        <f t="shared" si="2"/>
        <v/>
      </c>
      <c r="D57" s="4"/>
      <c r="E57" s="7" t="str" cm="1">
        <f t="array" ref="E57">IF(ISBLANK(A57),"",_xlfn._xlws.FILTER(_xlfn._xlws.FILTER('Product backlog'!$A$2:$C$279,'Product backlog'!$A$2:$A$279=A57),{0,0,1}))</f>
        <v/>
      </c>
      <c r="F57" s="6" t="str" cm="1">
        <f t="array" ref="F57">IF(ISBLANK(A57),"",_xlfn._xlws.FILTER(_xlfn._xlws.FILTER('Product backlog'!$A$2:$E$279,'Product backlog'!$A$2:$A$279=A57),{0,0,0,0,1}))</f>
        <v/>
      </c>
    </row>
    <row r="58" spans="2:6" ht="12.75" customHeight="1" x14ac:dyDescent="0.25">
      <c r="B58" s="6" t="str" cm="1">
        <f t="array" ref="B58">IF(ISBLANK(A58),"",_xlfn._xlws.FILTER(_xlfn._xlws.FILTER('Product backlog'!$A$2:$B$279,'Product backlog'!$A$2:$A$279=A58),{0,1}))</f>
        <v/>
      </c>
      <c r="C58" s="6" t="str">
        <f t="shared" si="2"/>
        <v/>
      </c>
      <c r="D58" s="4"/>
      <c r="E58" s="7" t="str" cm="1">
        <f t="array" ref="E58">IF(ISBLANK(A58),"",_xlfn._xlws.FILTER(_xlfn._xlws.FILTER('Product backlog'!$A$2:$C$279,'Product backlog'!$A$2:$A$279=A58),{0,0,1}))</f>
        <v/>
      </c>
      <c r="F58" s="6" t="str" cm="1">
        <f t="array" ref="F58">IF(ISBLANK(A58),"",_xlfn._xlws.FILTER(_xlfn._xlws.FILTER('Product backlog'!$A$2:$E$279,'Product backlog'!$A$2:$A$279=A58),{0,0,0,0,1}))</f>
        <v/>
      </c>
    </row>
    <row r="59" spans="2:6" ht="12.75" customHeight="1" x14ac:dyDescent="0.25">
      <c r="B59" s="6" t="str" cm="1">
        <f t="array" ref="B59">IF(ISBLANK(A59),"",_xlfn._xlws.FILTER(_xlfn._xlws.FILTER('Product backlog'!$A$2:$B$279,'Product backlog'!$A$2:$A$279=A59),{0,1}))</f>
        <v/>
      </c>
      <c r="C59" s="6" t="str">
        <f t="shared" si="2"/>
        <v/>
      </c>
      <c r="D59" s="4"/>
      <c r="E59" s="7" t="str" cm="1">
        <f t="array" ref="E59">IF(ISBLANK(A59),"",_xlfn._xlws.FILTER(_xlfn._xlws.FILTER('Product backlog'!$A$2:$C$279,'Product backlog'!$A$2:$A$279=A59),{0,0,1}))</f>
        <v/>
      </c>
      <c r="F59" s="6" t="str" cm="1">
        <f t="array" ref="F59">IF(ISBLANK(A59),"",_xlfn._xlws.FILTER(_xlfn._xlws.FILTER('Product backlog'!$A$2:$E$279,'Product backlog'!$A$2:$A$279=A59),{0,0,0,0,1}))</f>
        <v/>
      </c>
    </row>
    <row r="60" spans="2:6" ht="12.75" customHeight="1" x14ac:dyDescent="0.25">
      <c r="B60" s="6" t="str" cm="1">
        <f t="array" ref="B60">IF(ISBLANK(A60),"",_xlfn._xlws.FILTER(_xlfn._xlws.FILTER('Product backlog'!$A$2:$B$279,'Product backlog'!$A$2:$A$279=A60),{0,1}))</f>
        <v/>
      </c>
      <c r="C60" s="6" t="str">
        <f t="shared" si="2"/>
        <v/>
      </c>
      <c r="D60" s="4"/>
      <c r="E60" s="7" t="str" cm="1">
        <f t="array" ref="E60">IF(ISBLANK(A60),"",_xlfn._xlws.FILTER(_xlfn._xlws.FILTER('Product backlog'!$A$2:$C$279,'Product backlog'!$A$2:$A$279=A60),{0,0,1}))</f>
        <v/>
      </c>
      <c r="F60" s="6" t="str" cm="1">
        <f t="array" ref="F60">IF(ISBLANK(A60),"",_xlfn._xlws.FILTER(_xlfn._xlws.FILTER('Product backlog'!$A$2:$E$279,'Product backlog'!$A$2:$A$279=A60),{0,0,0,0,1}))</f>
        <v/>
      </c>
    </row>
    <row r="61" spans="2:6" ht="12.75" customHeight="1" x14ac:dyDescent="0.25">
      <c r="B61" s="6" t="str" cm="1">
        <f t="array" ref="B61">IF(ISBLANK(A61),"",_xlfn._xlws.FILTER(_xlfn._xlws.FILTER('Product backlog'!$A$2:$B$279,'Product backlog'!$A$2:$A$279=A61),{0,1}))</f>
        <v/>
      </c>
      <c r="C61" s="6" t="str">
        <f t="shared" si="2"/>
        <v/>
      </c>
      <c r="D61" s="4"/>
      <c r="E61" s="7" t="str" cm="1">
        <f t="array" ref="E61">IF(ISBLANK(A61),"",_xlfn._xlws.FILTER(_xlfn._xlws.FILTER('Product backlog'!$A$2:$C$279,'Product backlog'!$A$2:$A$279=A61),{0,0,1}))</f>
        <v/>
      </c>
      <c r="F61" s="6" t="str" cm="1">
        <f t="array" ref="F61">IF(ISBLANK(A61),"",_xlfn._xlws.FILTER(_xlfn._xlws.FILTER('Product backlog'!$A$2:$E$279,'Product backlog'!$A$2:$A$279=A61),{0,0,0,0,1}))</f>
        <v/>
      </c>
    </row>
    <row r="62" spans="2:6" ht="12.75" customHeight="1" x14ac:dyDescent="0.25">
      <c r="B62" s="6" t="str" cm="1">
        <f t="array" ref="B62">IF(ISBLANK(A62),"",_xlfn._xlws.FILTER(_xlfn._xlws.FILTER('Product backlog'!$A$2:$B$279,'Product backlog'!$A$2:$A$279=A62),{0,1}))</f>
        <v/>
      </c>
      <c r="C62" s="6" t="str">
        <f t="shared" si="2"/>
        <v/>
      </c>
      <c r="D62" s="4"/>
      <c r="E62" s="7" t="str" cm="1">
        <f t="array" ref="E62">IF(ISBLANK(A62),"",_xlfn._xlws.FILTER(_xlfn._xlws.FILTER('Product backlog'!$A$2:$C$279,'Product backlog'!$A$2:$A$279=A62),{0,0,1}))</f>
        <v/>
      </c>
      <c r="F62" s="6" t="str" cm="1">
        <f t="array" ref="F62">IF(ISBLANK(A62),"",_xlfn._xlws.FILTER(_xlfn._xlws.FILTER('Product backlog'!$A$2:$E$279,'Product backlog'!$A$2:$A$279=A62),{0,0,0,0,1}))</f>
        <v/>
      </c>
    </row>
    <row r="63" spans="2:6" ht="12.75" customHeight="1" x14ac:dyDescent="0.25">
      <c r="B63" s="6" t="str" cm="1">
        <f t="array" ref="B63">IF(ISBLANK(A63),"",_xlfn._xlws.FILTER(_xlfn._xlws.FILTER('Product backlog'!$A$2:$B$279,'Product backlog'!$A$2:$A$279=A63),{0,1}))</f>
        <v/>
      </c>
      <c r="C63" s="6" t="str">
        <f t="shared" si="2"/>
        <v/>
      </c>
      <c r="D63" s="4"/>
      <c r="E63" s="7" t="str" cm="1">
        <f t="array" ref="E63">IF(ISBLANK(A63),"",_xlfn._xlws.FILTER(_xlfn._xlws.FILTER('Product backlog'!$A$2:$C$279,'Product backlog'!$A$2:$A$279=A63),{0,0,1}))</f>
        <v/>
      </c>
      <c r="F63" s="6" t="str" cm="1">
        <f t="array" ref="F63">IF(ISBLANK(A63),"",_xlfn._xlws.FILTER(_xlfn._xlws.FILTER('Product backlog'!$A$2:$E$279,'Product backlog'!$A$2:$A$279=A63),{0,0,0,0,1}))</f>
        <v/>
      </c>
    </row>
    <row r="64" spans="2:6" ht="12.75" customHeight="1" x14ac:dyDescent="0.25">
      <c r="B64" s="6" t="str" cm="1">
        <f t="array" ref="B64">IF(ISBLANK(A64),"",_xlfn._xlws.FILTER(_xlfn._xlws.FILTER('Product backlog'!$A$2:$B$279,'Product backlog'!$A$2:$A$279=A64),{0,1}))</f>
        <v/>
      </c>
      <c r="C64" s="6" t="str">
        <f t="shared" si="2"/>
        <v/>
      </c>
      <c r="D64" s="4"/>
      <c r="E64" s="7" t="str" cm="1">
        <f t="array" ref="E64">IF(ISBLANK(A64),"",_xlfn._xlws.FILTER(_xlfn._xlws.FILTER('Product backlog'!$A$2:$C$279,'Product backlog'!$A$2:$A$279=A64),{0,0,1}))</f>
        <v/>
      </c>
      <c r="F64" s="6" t="str" cm="1">
        <f t="array" ref="F64">IF(ISBLANK(A64),"",_xlfn._xlws.FILTER(_xlfn._xlws.FILTER('Product backlog'!$A$2:$E$279,'Product backlog'!$A$2:$A$279=A64),{0,0,0,0,1}))</f>
        <v/>
      </c>
    </row>
    <row r="65" spans="2:6" ht="12.75" customHeight="1" x14ac:dyDescent="0.25">
      <c r="B65" s="6" t="str" cm="1">
        <f t="array" ref="B65">IF(ISBLANK(A65),"",_xlfn._xlws.FILTER(_xlfn._xlws.FILTER('Product backlog'!$A$2:$B$279,'Product backlog'!$A$2:$A$279=A65),{0,1}))</f>
        <v/>
      </c>
      <c r="C65" s="6" t="str">
        <f t="shared" si="2"/>
        <v/>
      </c>
      <c r="D65" s="4"/>
      <c r="E65" s="7" t="str" cm="1">
        <f t="array" ref="E65">IF(ISBLANK(A65),"",_xlfn._xlws.FILTER(_xlfn._xlws.FILTER('Product backlog'!$A$2:$C$279,'Product backlog'!$A$2:$A$279=A65),{0,0,1}))</f>
        <v/>
      </c>
      <c r="F65" s="6" t="str" cm="1">
        <f t="array" ref="F65">IF(ISBLANK(A65),"",_xlfn._xlws.FILTER(_xlfn._xlws.FILTER('Product backlog'!$A$2:$E$279,'Product backlog'!$A$2:$A$279=A65),{0,0,0,0,1}))</f>
        <v/>
      </c>
    </row>
    <row r="66" spans="2:6" ht="12.75" customHeight="1" x14ac:dyDescent="0.25">
      <c r="B66" s="6" t="str" cm="1">
        <f t="array" ref="B66">IF(ISBLANK(A66),"",_xlfn._xlws.FILTER(_xlfn._xlws.FILTER('Product backlog'!$A$2:$B$279,'Product backlog'!$A$2:$A$279=A66),{0,1}))</f>
        <v/>
      </c>
      <c r="C66" s="6" t="str">
        <f t="shared" si="2"/>
        <v/>
      </c>
      <c r="D66" s="4"/>
      <c r="E66" s="7" t="str" cm="1">
        <f t="array" ref="E66">IF(ISBLANK(A66),"",_xlfn._xlws.FILTER(_xlfn._xlws.FILTER('Product backlog'!$A$2:$C$279,'Product backlog'!$A$2:$A$279=A66),{0,0,1}))</f>
        <v/>
      </c>
      <c r="F66" s="6" t="str" cm="1">
        <f t="array" ref="F66">IF(ISBLANK(A66),"",_xlfn._xlws.FILTER(_xlfn._xlws.FILTER('Product backlog'!$A$2:$E$279,'Product backlog'!$A$2:$A$279=A66),{0,0,0,0,1}))</f>
        <v/>
      </c>
    </row>
    <row r="67" spans="2:6" ht="12.75" customHeight="1" x14ac:dyDescent="0.25">
      <c r="B67" s="6" t="str" cm="1">
        <f t="array" ref="B67">IF(ISBLANK(A67),"",_xlfn._xlws.FILTER(_xlfn._xlws.FILTER('Product backlog'!$A$2:$B$279,'Product backlog'!$A$2:$A$279=A67),{0,1}))</f>
        <v/>
      </c>
      <c r="C67" s="6" t="str">
        <f t="shared" si="2"/>
        <v/>
      </c>
      <c r="D67" s="4"/>
      <c r="E67" s="7" t="str" cm="1">
        <f t="array" ref="E67">IF(ISBLANK(A67),"",_xlfn._xlws.FILTER(_xlfn._xlws.FILTER('Product backlog'!$A$2:$C$279,'Product backlog'!$A$2:$A$279=A67),{0,0,1}))</f>
        <v/>
      </c>
      <c r="F67" s="6" t="str" cm="1">
        <f t="array" ref="F67">IF(ISBLANK(A67),"",_xlfn._xlws.FILTER(_xlfn._xlws.FILTER('Product backlog'!$A$2:$E$279,'Product backlog'!$A$2:$A$279=A67),{0,0,0,0,1}))</f>
        <v/>
      </c>
    </row>
    <row r="68" spans="2:6" ht="12.75" customHeight="1" x14ac:dyDescent="0.25">
      <c r="B68" s="6" t="str" cm="1">
        <f t="array" ref="B68">IF(ISBLANK(A68),"",_xlfn._xlws.FILTER(_xlfn._xlws.FILTER('Product backlog'!$A$2:$B$279,'Product backlog'!$A$2:$A$279=A68),{0,1}))</f>
        <v/>
      </c>
      <c r="C68" s="6" t="str">
        <f t="shared" si="2"/>
        <v/>
      </c>
      <c r="D68" s="4"/>
      <c r="E68" s="7" t="str" cm="1">
        <f t="array" ref="E68">IF(ISBLANK(A68),"",_xlfn._xlws.FILTER(_xlfn._xlws.FILTER('Product backlog'!$A$2:$C$279,'Product backlog'!$A$2:$A$279=A68),{0,0,1}))</f>
        <v/>
      </c>
      <c r="F68" s="6" t="str" cm="1">
        <f t="array" ref="F68">IF(ISBLANK(A68),"",_xlfn._xlws.FILTER(_xlfn._xlws.FILTER('Product backlog'!$A$2:$E$279,'Product backlog'!$A$2:$A$279=A68),{0,0,0,0,1}))</f>
        <v/>
      </c>
    </row>
    <row r="69" spans="2:6" ht="12.75" customHeight="1" x14ac:dyDescent="0.25">
      <c r="B69" s="6" t="str" cm="1">
        <f t="array" ref="B69">IF(ISBLANK(A69),"",_xlfn._xlws.FILTER(_xlfn._xlws.FILTER('Product backlog'!$A$2:$B$279,'Product backlog'!$A$2:$A$279=A69),{0,1}))</f>
        <v/>
      </c>
      <c r="C69" s="6" t="str">
        <f t="shared" si="2"/>
        <v/>
      </c>
      <c r="D69" s="4"/>
      <c r="E69" s="7" t="str" cm="1">
        <f t="array" ref="E69">IF(ISBLANK(A69),"",_xlfn._xlws.FILTER(_xlfn._xlws.FILTER('Product backlog'!$A$2:$C$279,'Product backlog'!$A$2:$A$279=A69),{0,0,1}))</f>
        <v/>
      </c>
      <c r="F69" s="6" t="str" cm="1">
        <f t="array" ref="F69">IF(ISBLANK(A69),"",_xlfn._xlws.FILTER(_xlfn._xlws.FILTER('Product backlog'!$A$2:$E$279,'Product backlog'!$A$2:$A$279=A69),{0,0,0,0,1}))</f>
        <v/>
      </c>
    </row>
    <row r="70" spans="2:6" ht="12.75" customHeight="1" x14ac:dyDescent="0.25">
      <c r="B70" s="6" t="str" cm="1">
        <f t="array" ref="B70">IF(ISBLANK(A70),"",_xlfn._xlws.FILTER(_xlfn._xlws.FILTER('Product backlog'!$A$2:$B$279,'Product backlog'!$A$2:$A$279=A70),{0,1}))</f>
        <v/>
      </c>
      <c r="C70" s="6" t="str">
        <f t="shared" si="2"/>
        <v/>
      </c>
      <c r="D70" s="4"/>
      <c r="E70" s="7" t="str" cm="1">
        <f t="array" ref="E70">IF(ISBLANK(A70),"",_xlfn._xlws.FILTER(_xlfn._xlws.FILTER('Product backlog'!$A$2:$C$279,'Product backlog'!$A$2:$A$279=A70),{0,0,1}))</f>
        <v/>
      </c>
      <c r="F70" s="6" t="str" cm="1">
        <f t="array" ref="F70">IF(ISBLANK(A70),"",_xlfn._xlws.FILTER(_xlfn._xlws.FILTER('Product backlog'!$A$2:$E$279,'Product backlog'!$A$2:$A$279=A70),{0,0,0,0,1}))</f>
        <v/>
      </c>
    </row>
    <row r="71" spans="2:6" ht="12.75" customHeight="1" x14ac:dyDescent="0.25">
      <c r="B71" s="6" t="str" cm="1">
        <f t="array" ref="B71">IF(ISBLANK(A71),"",_xlfn._xlws.FILTER(_xlfn._xlws.FILTER('Product backlog'!$A$2:$B$279,'Product backlog'!$A$2:$A$279=A71),{0,1}))</f>
        <v/>
      </c>
      <c r="C71" s="6" t="str">
        <f t="shared" si="2"/>
        <v/>
      </c>
      <c r="D71" s="4"/>
      <c r="E71" s="7" t="str" cm="1">
        <f t="array" ref="E71">IF(ISBLANK(A71),"",_xlfn._xlws.FILTER(_xlfn._xlws.FILTER('Product backlog'!$A$2:$C$279,'Product backlog'!$A$2:$A$279=A71),{0,0,1}))</f>
        <v/>
      </c>
      <c r="F71" s="6" t="str" cm="1">
        <f t="array" ref="F71">IF(ISBLANK(A71),"",_xlfn._xlws.FILTER(_xlfn._xlws.FILTER('Product backlog'!$A$2:$E$279,'Product backlog'!$A$2:$A$279=A71),{0,0,0,0,1}))</f>
        <v/>
      </c>
    </row>
    <row r="72" spans="2:6" ht="12.75" customHeight="1" x14ac:dyDescent="0.25">
      <c r="B72" s="6" t="str" cm="1">
        <f t="array" ref="B72">IF(ISBLANK(A72),"",_xlfn._xlws.FILTER(_xlfn._xlws.FILTER('Product backlog'!$A$2:$B$279,'Product backlog'!$A$2:$A$279=A72),{0,1}))</f>
        <v/>
      </c>
      <c r="C72" s="6" t="str">
        <f t="shared" si="2"/>
        <v/>
      </c>
      <c r="D72" s="4"/>
      <c r="E72" s="7" t="str" cm="1">
        <f t="array" ref="E72">IF(ISBLANK(A72),"",_xlfn._xlws.FILTER(_xlfn._xlws.FILTER('Product backlog'!$A$2:$C$279,'Product backlog'!$A$2:$A$279=A72),{0,0,1}))</f>
        <v/>
      </c>
      <c r="F72" s="6" t="str" cm="1">
        <f t="array" ref="F72">IF(ISBLANK(A72),"",_xlfn._xlws.FILTER(_xlfn._xlws.FILTER('Product backlog'!$A$2:$E$279,'Product backlog'!$A$2:$A$279=A72),{0,0,0,0,1}))</f>
        <v/>
      </c>
    </row>
    <row r="73" spans="2:6" ht="12.75" customHeight="1" x14ac:dyDescent="0.25">
      <c r="B73" s="6" t="str" cm="1">
        <f t="array" ref="B73">IF(ISBLANK(A73),"",_xlfn._xlws.FILTER(_xlfn._xlws.FILTER('Product backlog'!$A$2:$B$279,'Product backlog'!$A$2:$A$279=A73),{0,1}))</f>
        <v/>
      </c>
      <c r="C73" s="6" t="str">
        <f t="shared" si="2"/>
        <v/>
      </c>
      <c r="D73" s="4"/>
      <c r="E73" s="7" t="str" cm="1">
        <f t="array" ref="E73">IF(ISBLANK(A73),"",_xlfn._xlws.FILTER(_xlfn._xlws.FILTER('Product backlog'!$A$2:$C$279,'Product backlog'!$A$2:$A$279=A73),{0,0,1}))</f>
        <v/>
      </c>
      <c r="F73" s="6" t="str" cm="1">
        <f t="array" ref="F73">IF(ISBLANK(A73),"",_xlfn._xlws.FILTER(_xlfn._xlws.FILTER('Product backlog'!$A$2:$E$279,'Product backlog'!$A$2:$A$279=A73),{0,0,0,0,1}))</f>
        <v/>
      </c>
    </row>
    <row r="74" spans="2:6" ht="12.75" customHeight="1" x14ac:dyDescent="0.25">
      <c r="B74" s="6" t="str" cm="1">
        <f t="array" ref="B74">IF(ISBLANK(A74),"",_xlfn._xlws.FILTER(_xlfn._xlws.FILTER('Product backlog'!$A$2:$B$279,'Product backlog'!$A$2:$A$279=A74),{0,1}))</f>
        <v/>
      </c>
      <c r="C74" s="6" t="str">
        <f t="shared" si="2"/>
        <v/>
      </c>
      <c r="D74" s="4"/>
      <c r="E74" s="7" t="str" cm="1">
        <f t="array" ref="E74">IF(ISBLANK(A74),"",_xlfn._xlws.FILTER(_xlfn._xlws.FILTER('Product backlog'!$A$2:$C$279,'Product backlog'!$A$2:$A$279=A74),{0,0,1}))</f>
        <v/>
      </c>
      <c r="F74" s="6" t="str" cm="1">
        <f t="array" ref="F74">IF(ISBLANK(A74),"",_xlfn._xlws.FILTER(_xlfn._xlws.FILTER('Product backlog'!$A$2:$E$279,'Product backlog'!$A$2:$A$279=A74),{0,0,0,0,1}))</f>
        <v/>
      </c>
    </row>
    <row r="75" spans="2:6" ht="12.75" customHeight="1" x14ac:dyDescent="0.25">
      <c r="B75" s="6" t="str" cm="1">
        <f t="array" ref="B75">IF(ISBLANK(A75),"",_xlfn._xlws.FILTER(_xlfn._xlws.FILTER('Product backlog'!$A$2:$B$279,'Product backlog'!$A$2:$A$279=A75),{0,1}))</f>
        <v/>
      </c>
      <c r="C75" s="6" t="str">
        <f t="shared" si="2"/>
        <v/>
      </c>
      <c r="D75" s="4"/>
      <c r="E75" s="7" t="str" cm="1">
        <f t="array" ref="E75">IF(ISBLANK(A75),"",_xlfn._xlws.FILTER(_xlfn._xlws.FILTER('Product backlog'!$A$2:$C$279,'Product backlog'!$A$2:$A$279=A75),{0,0,1}))</f>
        <v/>
      </c>
      <c r="F75" s="6" t="str" cm="1">
        <f t="array" ref="F75">IF(ISBLANK(A75),"",_xlfn._xlws.FILTER(_xlfn._xlws.FILTER('Product backlog'!$A$2:$E$279,'Product backlog'!$A$2:$A$279=A75),{0,0,0,0,1}))</f>
        <v/>
      </c>
    </row>
    <row r="76" spans="2:6" ht="12.75" customHeight="1" x14ac:dyDescent="0.25">
      <c r="B76" s="6" t="str" cm="1">
        <f t="array" ref="B76">IF(ISBLANK(A76),"",_xlfn._xlws.FILTER(_xlfn._xlws.FILTER('Product backlog'!$A$2:$B$279,'Product backlog'!$A$2:$A$279=A76),{0,1}))</f>
        <v/>
      </c>
      <c r="C76" s="6" t="str">
        <f t="shared" si="2"/>
        <v/>
      </c>
      <c r="D76" s="4"/>
      <c r="E76" s="7" t="str" cm="1">
        <f t="array" ref="E76">IF(ISBLANK(A76),"",_xlfn._xlws.FILTER(_xlfn._xlws.FILTER('Product backlog'!$A$2:$C$279,'Product backlog'!$A$2:$A$279=A76),{0,0,1}))</f>
        <v/>
      </c>
      <c r="F76" s="6" t="str" cm="1">
        <f t="array" ref="F76">IF(ISBLANK(A76),"",_xlfn._xlws.FILTER(_xlfn._xlws.FILTER('Product backlog'!$A$2:$E$279,'Product backlog'!$A$2:$A$279=A76),{0,0,0,0,1}))</f>
        <v/>
      </c>
    </row>
    <row r="77" spans="2:6" ht="12.75" customHeight="1" x14ac:dyDescent="0.25">
      <c r="B77" s="6" t="str" cm="1">
        <f t="array" ref="B77">IF(ISBLANK(A77),"",_xlfn._xlws.FILTER(_xlfn._xlws.FILTER('Product backlog'!$A$2:$B$279,'Product backlog'!$A$2:$A$279=A77),{0,1}))</f>
        <v/>
      </c>
      <c r="C77" s="6" t="str">
        <f t="shared" si="2"/>
        <v/>
      </c>
      <c r="D77" s="4"/>
      <c r="E77" s="7" t="str" cm="1">
        <f t="array" ref="E77">IF(ISBLANK(A77),"",_xlfn._xlws.FILTER(_xlfn._xlws.FILTER('Product backlog'!$A$2:$C$279,'Product backlog'!$A$2:$A$279=A77),{0,0,1}))</f>
        <v/>
      </c>
      <c r="F77" s="6" t="str" cm="1">
        <f t="array" ref="F77">IF(ISBLANK(A77),"",_xlfn._xlws.FILTER(_xlfn._xlws.FILTER('Product backlog'!$A$2:$E$279,'Product backlog'!$A$2:$A$279=A77),{0,0,0,0,1}))</f>
        <v/>
      </c>
    </row>
    <row r="78" spans="2:6" ht="12.75" customHeight="1" x14ac:dyDescent="0.25">
      <c r="B78" s="6" t="str" cm="1">
        <f t="array" ref="B78">IF(ISBLANK(A78),"",_xlfn._xlws.FILTER(_xlfn._xlws.FILTER('Product backlog'!$A$2:$B$279,'Product backlog'!$A$2:$A$279=A78),{0,1}))</f>
        <v/>
      </c>
      <c r="C78" s="6" t="str">
        <f t="shared" si="2"/>
        <v/>
      </c>
      <c r="D78" s="4"/>
      <c r="E78" s="7" t="str" cm="1">
        <f t="array" ref="E78">IF(ISBLANK(A78),"",_xlfn._xlws.FILTER(_xlfn._xlws.FILTER('Product backlog'!$A$2:$C$279,'Product backlog'!$A$2:$A$279=A78),{0,0,1}))</f>
        <v/>
      </c>
      <c r="F78" s="6" t="str" cm="1">
        <f t="array" ref="F78">IF(ISBLANK(A78),"",_xlfn._xlws.FILTER(_xlfn._xlws.FILTER('Product backlog'!$A$2:$E$279,'Product backlog'!$A$2:$A$279=A78),{0,0,0,0,1}))</f>
        <v/>
      </c>
    </row>
    <row r="79" spans="2:6" ht="12.75" customHeight="1" x14ac:dyDescent="0.25">
      <c r="B79" s="6" t="str" cm="1">
        <f t="array" ref="B79">IF(ISBLANK(A79),"",_xlfn._xlws.FILTER(_xlfn._xlws.FILTER('Product backlog'!$A$2:$B$279,'Product backlog'!$A$2:$A$279=A79),{0,1}))</f>
        <v/>
      </c>
      <c r="C79" s="6" t="str">
        <f t="shared" si="2"/>
        <v/>
      </c>
      <c r="D79" s="4"/>
      <c r="E79" s="7" t="str" cm="1">
        <f t="array" ref="E79">IF(ISBLANK(A79),"",_xlfn._xlws.FILTER(_xlfn._xlws.FILTER('Product backlog'!$A$2:$C$279,'Product backlog'!$A$2:$A$279=A79),{0,0,1}))</f>
        <v/>
      </c>
      <c r="F79" s="6" t="str" cm="1">
        <f t="array" ref="F79">IF(ISBLANK(A79),"",_xlfn._xlws.FILTER(_xlfn._xlws.FILTER('Product backlog'!$A$2:$E$279,'Product backlog'!$A$2:$A$279=A79),{0,0,0,0,1}))</f>
        <v/>
      </c>
    </row>
    <row r="80" spans="2:6" ht="12.75" customHeight="1" x14ac:dyDescent="0.25">
      <c r="B80" s="6" t="str" cm="1">
        <f t="array" ref="B80">IF(ISBLANK(A80),"",_xlfn._xlws.FILTER(_xlfn._xlws.FILTER('Product backlog'!$A$2:$B$279,'Product backlog'!$A$2:$A$279=A80),{0,1}))</f>
        <v/>
      </c>
      <c r="C80" s="6" t="str">
        <f t="shared" si="2"/>
        <v/>
      </c>
      <c r="D80" s="4"/>
      <c r="E80" s="7" t="str" cm="1">
        <f t="array" ref="E80">IF(ISBLANK(A80),"",_xlfn._xlws.FILTER(_xlfn._xlws.FILTER('Product backlog'!$A$2:$C$279,'Product backlog'!$A$2:$A$279=A80),{0,0,1}))</f>
        <v/>
      </c>
      <c r="F80" s="6" t="str" cm="1">
        <f t="array" ref="F80">IF(ISBLANK(A80),"",_xlfn._xlws.FILTER(_xlfn._xlws.FILTER('Product backlog'!$A$2:$E$279,'Product backlog'!$A$2:$A$279=A80),{0,0,0,0,1}))</f>
        <v/>
      </c>
    </row>
    <row r="81" spans="2:6" ht="12.75" customHeight="1" x14ac:dyDescent="0.25">
      <c r="B81" s="6" t="str" cm="1">
        <f t="array" ref="B81">IF(ISBLANK(A81),"",_xlfn._xlws.FILTER(_xlfn._xlws.FILTER('Product backlog'!$A$2:$B$279,'Product backlog'!$A$2:$A$279=A81),{0,1}))</f>
        <v/>
      </c>
      <c r="C81" s="6" t="str">
        <f t="shared" si="2"/>
        <v/>
      </c>
      <c r="D81" s="4"/>
      <c r="E81" s="7" t="str" cm="1">
        <f t="array" ref="E81">IF(ISBLANK(A81),"",_xlfn._xlws.FILTER(_xlfn._xlws.FILTER('Product backlog'!$A$2:$C$279,'Product backlog'!$A$2:$A$279=A81),{0,0,1}))</f>
        <v/>
      </c>
      <c r="F81" s="6" t="str" cm="1">
        <f t="array" ref="F81">IF(ISBLANK(A81),"",_xlfn._xlws.FILTER(_xlfn._xlws.FILTER('Product backlog'!$A$2:$E$279,'Product backlog'!$A$2:$A$279=A81),{0,0,0,0,1}))</f>
        <v/>
      </c>
    </row>
    <row r="82" spans="2:6" ht="12.75" customHeight="1" x14ac:dyDescent="0.25">
      <c r="B82" s="6" t="str" cm="1">
        <f t="array" ref="B82">IF(ISBLANK(A82),"",_xlfn._xlws.FILTER(_xlfn._xlws.FILTER('Product backlog'!$A$2:$B$279,'Product backlog'!$A$2:$A$279=A82),{0,1}))</f>
        <v/>
      </c>
      <c r="C82" s="6" t="str">
        <f t="shared" si="2"/>
        <v/>
      </c>
      <c r="D82" s="4"/>
      <c r="E82" s="7" t="str" cm="1">
        <f t="array" ref="E82">IF(ISBLANK(A82),"",_xlfn._xlws.FILTER(_xlfn._xlws.FILTER('Product backlog'!$A$2:$C$279,'Product backlog'!$A$2:$A$279=A82),{0,0,1}))</f>
        <v/>
      </c>
      <c r="F82" s="6" t="str" cm="1">
        <f t="array" ref="F82">IF(ISBLANK(A82),"",_xlfn._xlws.FILTER(_xlfn._xlws.FILTER('Product backlog'!$A$2:$E$279,'Product backlog'!$A$2:$A$279=A82),{0,0,0,0,1}))</f>
        <v/>
      </c>
    </row>
    <row r="83" spans="2:6" ht="12.75" customHeight="1" x14ac:dyDescent="0.25">
      <c r="B83" s="6" t="str" cm="1">
        <f t="array" ref="B83">IF(ISBLANK(A83),"",_xlfn._xlws.FILTER(_xlfn._xlws.FILTER('Product backlog'!$A$2:$B$279,'Product backlog'!$A$2:$A$279=A83),{0,1}))</f>
        <v/>
      </c>
      <c r="C83" s="6" t="str">
        <f t="shared" si="2"/>
        <v/>
      </c>
      <c r="D83" s="4"/>
      <c r="E83" s="7" t="str" cm="1">
        <f t="array" ref="E83">IF(ISBLANK(A83),"",_xlfn._xlws.FILTER(_xlfn._xlws.FILTER('Product backlog'!$A$2:$C$279,'Product backlog'!$A$2:$A$279=A83),{0,0,1}))</f>
        <v/>
      </c>
      <c r="F83" s="6" t="str" cm="1">
        <f t="array" ref="F83">IF(ISBLANK(A83),"",_xlfn._xlws.FILTER(_xlfn._xlws.FILTER('Product backlog'!$A$2:$E$279,'Product backlog'!$A$2:$A$279=A83),{0,0,0,0,1}))</f>
        <v/>
      </c>
    </row>
    <row r="84" spans="2:6" ht="12.75" customHeight="1" x14ac:dyDescent="0.25">
      <c r="B84" s="6" t="str" cm="1">
        <f t="array" ref="B84">IF(ISBLANK(A84),"",_xlfn._xlws.FILTER(_xlfn._xlws.FILTER('Product backlog'!$A$2:$B$279,'Product backlog'!$A$2:$A$279=A84),{0,1}))</f>
        <v/>
      </c>
      <c r="C84" s="6" t="str">
        <f t="shared" si="2"/>
        <v/>
      </c>
      <c r="D84" s="4"/>
      <c r="E84" s="7" t="str" cm="1">
        <f t="array" ref="E84">IF(ISBLANK(A84),"",_xlfn._xlws.FILTER(_xlfn._xlws.FILTER('Product backlog'!$A$2:$C$279,'Product backlog'!$A$2:$A$279=A84),{0,0,1}))</f>
        <v/>
      </c>
      <c r="F84" s="6" t="str" cm="1">
        <f t="array" ref="F84">IF(ISBLANK(A84),"",_xlfn._xlws.FILTER(_xlfn._xlws.FILTER('Product backlog'!$A$2:$E$279,'Product backlog'!$A$2:$A$279=A84),{0,0,0,0,1}))</f>
        <v/>
      </c>
    </row>
    <row r="85" spans="2:6" ht="12.75" customHeight="1" x14ac:dyDescent="0.25">
      <c r="B85" s="6" t="str" cm="1">
        <f t="array" ref="B85">IF(ISBLANK(A85),"",_xlfn._xlws.FILTER(_xlfn._xlws.FILTER('Product backlog'!$A$2:$B$279,'Product backlog'!$A$2:$A$279=A85),{0,1}))</f>
        <v/>
      </c>
      <c r="C85" s="6" t="str">
        <f t="shared" si="2"/>
        <v/>
      </c>
      <c r="D85" s="4"/>
      <c r="E85" s="7" t="str" cm="1">
        <f t="array" ref="E85">IF(ISBLANK(A85),"",_xlfn._xlws.FILTER(_xlfn._xlws.FILTER('Product backlog'!$A$2:$C$279,'Product backlog'!$A$2:$A$279=A85),{0,0,1}))</f>
        <v/>
      </c>
      <c r="F85" s="6" t="str" cm="1">
        <f t="array" ref="F85">IF(ISBLANK(A85),"",_xlfn._xlws.FILTER(_xlfn._xlws.FILTER('Product backlog'!$A$2:$E$279,'Product backlog'!$A$2:$A$279=A85),{0,0,0,0,1}))</f>
        <v/>
      </c>
    </row>
    <row r="86" spans="2:6" ht="12.75" customHeight="1" x14ac:dyDescent="0.25">
      <c r="B86" s="6" t="str" cm="1">
        <f t="array" ref="B86">IF(ISBLANK(A86),"",_xlfn._xlws.FILTER(_xlfn._xlws.FILTER('Product backlog'!$A$2:$B$279,'Product backlog'!$A$2:$A$279=A86),{0,1}))</f>
        <v/>
      </c>
      <c r="C86" s="6" t="str">
        <f t="shared" si="2"/>
        <v/>
      </c>
      <c r="D86" s="4"/>
      <c r="E86" s="7" t="str" cm="1">
        <f t="array" ref="E86">IF(ISBLANK(A86),"",_xlfn._xlws.FILTER(_xlfn._xlws.FILTER('Product backlog'!$A$2:$C$279,'Product backlog'!$A$2:$A$279=A86),{0,0,1}))</f>
        <v/>
      </c>
      <c r="F86" s="6" t="str" cm="1">
        <f t="array" ref="F86">IF(ISBLANK(A86),"",_xlfn._xlws.FILTER(_xlfn._xlws.FILTER('Product backlog'!$A$2:$E$279,'Product backlog'!$A$2:$A$279=A86),{0,0,0,0,1}))</f>
        <v/>
      </c>
    </row>
    <row r="87" spans="2:6" ht="12.75" customHeight="1" x14ac:dyDescent="0.25">
      <c r="B87" s="6" t="str" cm="1">
        <f t="array" ref="B87">IF(ISBLANK(A87),"",_xlfn._xlws.FILTER(_xlfn._xlws.FILTER('Product backlog'!$A$2:$B$279,'Product backlog'!$A$2:$A$279=A87),{0,1}))</f>
        <v/>
      </c>
      <c r="C87" s="6" t="str">
        <f t="shared" ref="C87:C150" si="3">IF(ISBLANK(A87),"",IF(A87&lt;&gt;A86,A87+0.1,C86+0.1))</f>
        <v/>
      </c>
      <c r="D87" s="4"/>
      <c r="E87" s="7" t="str" cm="1">
        <f t="array" ref="E87">IF(ISBLANK(A87),"",_xlfn._xlws.FILTER(_xlfn._xlws.FILTER('Product backlog'!$A$2:$C$279,'Product backlog'!$A$2:$A$279=A87),{0,0,1}))</f>
        <v/>
      </c>
      <c r="F87" s="6" t="str" cm="1">
        <f t="array" ref="F87">IF(ISBLANK(A87),"",_xlfn._xlws.FILTER(_xlfn._xlws.FILTER('Product backlog'!$A$2:$E$279,'Product backlog'!$A$2:$A$279=A87),{0,0,0,0,1}))</f>
        <v/>
      </c>
    </row>
    <row r="88" spans="2:6" ht="12.75" customHeight="1" x14ac:dyDescent="0.25">
      <c r="B88" s="6" t="str" cm="1">
        <f t="array" ref="B88">IF(ISBLANK(A88),"",_xlfn._xlws.FILTER(_xlfn._xlws.FILTER('Product backlog'!$A$2:$B$279,'Product backlog'!$A$2:$A$279=A88),{0,1}))</f>
        <v/>
      </c>
      <c r="C88" s="6" t="str">
        <f t="shared" si="3"/>
        <v/>
      </c>
      <c r="D88" s="4"/>
      <c r="E88" s="7" t="str" cm="1">
        <f t="array" ref="E88">IF(ISBLANK(A88),"",_xlfn._xlws.FILTER(_xlfn._xlws.FILTER('Product backlog'!$A$2:$C$279,'Product backlog'!$A$2:$A$279=A88),{0,0,1}))</f>
        <v/>
      </c>
      <c r="F88" s="6" t="str" cm="1">
        <f t="array" ref="F88">IF(ISBLANK(A88),"",_xlfn._xlws.FILTER(_xlfn._xlws.FILTER('Product backlog'!$A$2:$E$279,'Product backlog'!$A$2:$A$279=A88),{0,0,0,0,1}))</f>
        <v/>
      </c>
    </row>
    <row r="89" spans="2:6" ht="12.75" customHeight="1" x14ac:dyDescent="0.25">
      <c r="B89" s="6" t="str" cm="1">
        <f t="array" ref="B89">IF(ISBLANK(A89),"",_xlfn._xlws.FILTER(_xlfn._xlws.FILTER('Product backlog'!$A$2:$B$279,'Product backlog'!$A$2:$A$279=A89),{0,1}))</f>
        <v/>
      </c>
      <c r="C89" s="6" t="str">
        <f t="shared" si="3"/>
        <v/>
      </c>
      <c r="D89" s="4"/>
      <c r="E89" s="7" t="str" cm="1">
        <f t="array" ref="E89">IF(ISBLANK(A89),"",_xlfn._xlws.FILTER(_xlfn._xlws.FILTER('Product backlog'!$A$2:$C$279,'Product backlog'!$A$2:$A$279=A89),{0,0,1}))</f>
        <v/>
      </c>
      <c r="F89" s="6" t="str" cm="1">
        <f t="array" ref="F89">IF(ISBLANK(A89),"",_xlfn._xlws.FILTER(_xlfn._xlws.FILTER('Product backlog'!$A$2:$E$279,'Product backlog'!$A$2:$A$279=A89),{0,0,0,0,1}))</f>
        <v/>
      </c>
    </row>
    <row r="90" spans="2:6" ht="12.75" customHeight="1" x14ac:dyDescent="0.25">
      <c r="B90" s="6" t="str" cm="1">
        <f t="array" ref="B90">IF(ISBLANK(A90),"",_xlfn._xlws.FILTER(_xlfn._xlws.FILTER('Product backlog'!$A$2:$B$279,'Product backlog'!$A$2:$A$279=A90),{0,1}))</f>
        <v/>
      </c>
      <c r="C90" s="6" t="str">
        <f t="shared" si="3"/>
        <v/>
      </c>
      <c r="E90" s="7" t="str" cm="1">
        <f t="array" ref="E90">IF(ISBLANK(A90),"",_xlfn._xlws.FILTER(_xlfn._xlws.FILTER('Product backlog'!$A$2:$C$279,'Product backlog'!$A$2:$A$279=A90),{0,0,1}))</f>
        <v/>
      </c>
      <c r="F90" s="6" t="str" cm="1">
        <f t="array" ref="F90">IF(ISBLANK(A90),"",_xlfn._xlws.FILTER(_xlfn._xlws.FILTER('Product backlog'!$A$2:$E$279,'Product backlog'!$A$2:$A$279=A90),{0,0,0,0,1}))</f>
        <v/>
      </c>
    </row>
    <row r="91" spans="2:6" ht="12.75" customHeight="1" x14ac:dyDescent="0.25">
      <c r="B91" s="6" t="str" cm="1">
        <f t="array" ref="B91">IF(ISBLANK(A91),"",_xlfn._xlws.FILTER(_xlfn._xlws.FILTER('Product backlog'!$A$2:$B$279,'Product backlog'!$A$2:$A$279=A91),{0,1}))</f>
        <v/>
      </c>
      <c r="C91" s="6" t="str">
        <f t="shared" si="3"/>
        <v/>
      </c>
      <c r="E91" s="7" t="str" cm="1">
        <f t="array" ref="E91">IF(ISBLANK(A91),"",_xlfn._xlws.FILTER(_xlfn._xlws.FILTER('Product backlog'!$A$2:$C$279,'Product backlog'!$A$2:$A$279=A91),{0,0,1}))</f>
        <v/>
      </c>
      <c r="F91" s="6" t="str" cm="1">
        <f t="array" ref="F91">IF(ISBLANK(A91),"",_xlfn._xlws.FILTER(_xlfn._xlws.FILTER('Product backlog'!$A$2:$E$279,'Product backlog'!$A$2:$A$279=A91),{0,0,0,0,1}))</f>
        <v/>
      </c>
    </row>
    <row r="92" spans="2:6" ht="12.75" customHeight="1" x14ac:dyDescent="0.25">
      <c r="B92" s="6" t="str" cm="1">
        <f t="array" ref="B92">IF(ISBLANK(A92),"",_xlfn._xlws.FILTER(_xlfn._xlws.FILTER('Product backlog'!$A$2:$B$279,'Product backlog'!$A$2:$A$279=A92),{0,1}))</f>
        <v/>
      </c>
      <c r="C92" s="6" t="str">
        <f t="shared" si="3"/>
        <v/>
      </c>
      <c r="E92" s="7" t="str" cm="1">
        <f t="array" ref="E92">IF(ISBLANK(A92),"",_xlfn._xlws.FILTER(_xlfn._xlws.FILTER('Product backlog'!$A$2:$C$279,'Product backlog'!$A$2:$A$279=A92),{0,0,1}))</f>
        <v/>
      </c>
      <c r="F92" s="6" t="str" cm="1">
        <f t="array" ref="F92">IF(ISBLANK(A92),"",_xlfn._xlws.FILTER(_xlfn._xlws.FILTER('Product backlog'!$A$2:$E$279,'Product backlog'!$A$2:$A$279=A92),{0,0,0,0,1}))</f>
        <v/>
      </c>
    </row>
    <row r="93" spans="2:6" ht="12.75" customHeight="1" x14ac:dyDescent="0.25">
      <c r="B93" s="6" t="str" cm="1">
        <f t="array" ref="B93">IF(ISBLANK(A93),"",_xlfn._xlws.FILTER(_xlfn._xlws.FILTER('Product backlog'!$A$2:$B$279,'Product backlog'!$A$2:$A$279=A93),{0,1}))</f>
        <v/>
      </c>
      <c r="C93" s="6" t="str">
        <f t="shared" si="3"/>
        <v/>
      </c>
      <c r="E93" s="7" t="str" cm="1">
        <f t="array" ref="E93">IF(ISBLANK(A93),"",_xlfn._xlws.FILTER(_xlfn._xlws.FILTER('Product backlog'!$A$2:$C$279,'Product backlog'!$A$2:$A$279=A93),{0,0,1}))</f>
        <v/>
      </c>
      <c r="F93" s="6" t="str" cm="1">
        <f t="array" ref="F93">IF(ISBLANK(A93),"",_xlfn._xlws.FILTER(_xlfn._xlws.FILTER('Product backlog'!$A$2:$E$279,'Product backlog'!$A$2:$A$279=A93),{0,0,0,0,1}))</f>
        <v/>
      </c>
    </row>
    <row r="94" spans="2:6" ht="12.75" customHeight="1" x14ac:dyDescent="0.25">
      <c r="B94" s="6" t="str" cm="1">
        <f t="array" ref="B94">IF(ISBLANK(A94),"",_xlfn._xlws.FILTER(_xlfn._xlws.FILTER('Product backlog'!$A$2:$B$279,'Product backlog'!$A$2:$A$279=A94),{0,1}))</f>
        <v/>
      </c>
      <c r="C94" s="6" t="str">
        <f t="shared" si="3"/>
        <v/>
      </c>
      <c r="E94" s="7" t="str" cm="1">
        <f t="array" ref="E94">IF(ISBLANK(A94),"",_xlfn._xlws.FILTER(_xlfn._xlws.FILTER('Product backlog'!$A$2:$C$279,'Product backlog'!$A$2:$A$279=A94),{0,0,1}))</f>
        <v/>
      </c>
      <c r="F94" s="6" t="str" cm="1">
        <f t="array" ref="F94">IF(ISBLANK(A94),"",_xlfn._xlws.FILTER(_xlfn._xlws.FILTER('Product backlog'!$A$2:$E$279,'Product backlog'!$A$2:$A$279=A94),{0,0,0,0,1}))</f>
        <v/>
      </c>
    </row>
    <row r="95" spans="2:6" ht="12.75" customHeight="1" x14ac:dyDescent="0.25">
      <c r="B95" s="6" t="str" cm="1">
        <f t="array" ref="B95">IF(ISBLANK(A95),"",_xlfn._xlws.FILTER(_xlfn._xlws.FILTER('Product backlog'!$A$2:$B$279,'Product backlog'!$A$2:$A$279=A95),{0,1}))</f>
        <v/>
      </c>
      <c r="C95" s="6" t="str">
        <f t="shared" si="3"/>
        <v/>
      </c>
      <c r="E95" s="7" t="str" cm="1">
        <f t="array" ref="E95">IF(ISBLANK(A95),"",_xlfn._xlws.FILTER(_xlfn._xlws.FILTER('Product backlog'!$A$2:$C$279,'Product backlog'!$A$2:$A$279=A95),{0,0,1}))</f>
        <v/>
      </c>
      <c r="F95" s="6" t="str" cm="1">
        <f t="array" ref="F95">IF(ISBLANK(A95),"",_xlfn._xlws.FILTER(_xlfn._xlws.FILTER('Product backlog'!$A$2:$E$279,'Product backlog'!$A$2:$A$279=A95),{0,0,0,0,1}))</f>
        <v/>
      </c>
    </row>
    <row r="96" spans="2:6" ht="12.75" customHeight="1" x14ac:dyDescent="0.25">
      <c r="B96" s="6" t="str" cm="1">
        <f t="array" ref="B96">IF(ISBLANK(A96),"",_xlfn._xlws.FILTER(_xlfn._xlws.FILTER('Product backlog'!$A$2:$B$279,'Product backlog'!$A$2:$A$279=A96),{0,1}))</f>
        <v/>
      </c>
      <c r="C96" s="6" t="str">
        <f t="shared" si="3"/>
        <v/>
      </c>
      <c r="E96" s="7" t="str" cm="1">
        <f t="array" ref="E96">IF(ISBLANK(A96),"",_xlfn._xlws.FILTER(_xlfn._xlws.FILTER('Product backlog'!$A$2:$C$279,'Product backlog'!$A$2:$A$279=A96),{0,0,1}))</f>
        <v/>
      </c>
      <c r="F96" s="6" t="str" cm="1">
        <f t="array" ref="F96">IF(ISBLANK(A96),"",_xlfn._xlws.FILTER(_xlfn._xlws.FILTER('Product backlog'!$A$2:$E$279,'Product backlog'!$A$2:$A$279=A96),{0,0,0,0,1}))</f>
        <v/>
      </c>
    </row>
    <row r="97" spans="2:6" ht="12.75" customHeight="1" x14ac:dyDescent="0.25">
      <c r="B97" s="6" t="str" cm="1">
        <f t="array" ref="B97">IF(ISBLANK(A97),"",_xlfn._xlws.FILTER(_xlfn._xlws.FILTER('Product backlog'!$A$2:$B$279,'Product backlog'!$A$2:$A$279=A97),{0,1}))</f>
        <v/>
      </c>
      <c r="C97" s="6" t="str">
        <f t="shared" si="3"/>
        <v/>
      </c>
      <c r="E97" s="7" t="str" cm="1">
        <f t="array" ref="E97">IF(ISBLANK(A97),"",_xlfn._xlws.FILTER(_xlfn._xlws.FILTER('Product backlog'!$A$2:$C$279,'Product backlog'!$A$2:$A$279=A97),{0,0,1}))</f>
        <v/>
      </c>
      <c r="F97" s="6" t="str" cm="1">
        <f t="array" ref="F97">IF(ISBLANK(A97),"",_xlfn._xlws.FILTER(_xlfn._xlws.FILTER('Product backlog'!$A$2:$E$279,'Product backlog'!$A$2:$A$279=A97),{0,0,0,0,1}))</f>
        <v/>
      </c>
    </row>
    <row r="98" spans="2:6" ht="12.75" customHeight="1" x14ac:dyDescent="0.25">
      <c r="B98" s="6" t="str" cm="1">
        <f t="array" ref="B98">IF(ISBLANK(A98),"",_xlfn._xlws.FILTER(_xlfn._xlws.FILTER('Product backlog'!$A$2:$B$279,'Product backlog'!$A$2:$A$279=A98),{0,1}))</f>
        <v/>
      </c>
      <c r="C98" s="6" t="str">
        <f t="shared" si="3"/>
        <v/>
      </c>
      <c r="E98" s="7" t="str" cm="1">
        <f t="array" ref="E98">IF(ISBLANK(A98),"",_xlfn._xlws.FILTER(_xlfn._xlws.FILTER('Product backlog'!$A$2:$C$279,'Product backlog'!$A$2:$A$279=A98),{0,0,1}))</f>
        <v/>
      </c>
      <c r="F98" s="6" t="str" cm="1">
        <f t="array" ref="F98">IF(ISBLANK(A98),"",_xlfn._xlws.FILTER(_xlfn._xlws.FILTER('Product backlog'!$A$2:$E$279,'Product backlog'!$A$2:$A$279=A98),{0,0,0,0,1}))</f>
        <v/>
      </c>
    </row>
    <row r="99" spans="2:6" ht="12.75" customHeight="1" x14ac:dyDescent="0.25">
      <c r="B99" s="6" t="str" cm="1">
        <f t="array" ref="B99">IF(ISBLANK(A99),"",_xlfn._xlws.FILTER(_xlfn._xlws.FILTER('Product backlog'!$A$2:$B$279,'Product backlog'!$A$2:$A$279=A99),{0,1}))</f>
        <v/>
      </c>
      <c r="C99" s="6" t="str">
        <f t="shared" si="3"/>
        <v/>
      </c>
      <c r="E99" s="7" t="str" cm="1">
        <f t="array" ref="E99">IF(ISBLANK(A99),"",_xlfn._xlws.FILTER(_xlfn._xlws.FILTER('Product backlog'!$A$2:$C$279,'Product backlog'!$A$2:$A$279=A99),{0,0,1}))</f>
        <v/>
      </c>
      <c r="F99" s="6" t="str" cm="1">
        <f t="array" ref="F99">IF(ISBLANK(A99),"",_xlfn._xlws.FILTER(_xlfn._xlws.FILTER('Product backlog'!$A$2:$E$279,'Product backlog'!$A$2:$A$279=A99),{0,0,0,0,1}))</f>
        <v/>
      </c>
    </row>
    <row r="100" spans="2:6" ht="12.75" customHeight="1" x14ac:dyDescent="0.25">
      <c r="B100" s="6" t="str" cm="1">
        <f t="array" ref="B100">IF(ISBLANK(A100),"",_xlfn._xlws.FILTER(_xlfn._xlws.FILTER('Product backlog'!$A$2:$B$279,'Product backlog'!$A$2:$A$279=A100),{0,1}))</f>
        <v/>
      </c>
      <c r="C100" s="6" t="str">
        <f t="shared" si="3"/>
        <v/>
      </c>
      <c r="E100" s="7" t="str" cm="1">
        <f t="array" ref="E100">IF(ISBLANK(A100),"",_xlfn._xlws.FILTER(_xlfn._xlws.FILTER('Product backlog'!$A$2:$C$279,'Product backlog'!$A$2:$A$279=A100),{0,0,1}))</f>
        <v/>
      </c>
      <c r="F100" s="6" t="str" cm="1">
        <f t="array" ref="F100">IF(ISBLANK(A100),"",_xlfn._xlws.FILTER(_xlfn._xlws.FILTER('Product backlog'!$A$2:$E$279,'Product backlog'!$A$2:$A$279=A100),{0,0,0,0,1}))</f>
        <v/>
      </c>
    </row>
    <row r="101" spans="2:6" ht="12.75" customHeight="1" x14ac:dyDescent="0.25">
      <c r="B101" s="6" t="str" cm="1">
        <f t="array" ref="B101">IF(ISBLANK(A101),"",_xlfn._xlws.FILTER(_xlfn._xlws.FILTER('Product backlog'!$A$2:$B$279,'Product backlog'!$A$2:$A$279=A101),{0,1}))</f>
        <v/>
      </c>
      <c r="C101" s="6" t="str">
        <f t="shared" si="3"/>
        <v/>
      </c>
      <c r="E101" s="7" t="str" cm="1">
        <f t="array" ref="E101">IF(ISBLANK(A101),"",_xlfn._xlws.FILTER(_xlfn._xlws.FILTER('Product backlog'!$A$2:$C$279,'Product backlog'!$A$2:$A$279=A101),{0,0,1}))</f>
        <v/>
      </c>
      <c r="F101" s="6" t="str" cm="1">
        <f t="array" ref="F101">IF(ISBLANK(A101),"",_xlfn._xlws.FILTER(_xlfn._xlws.FILTER('Product backlog'!$A$2:$E$279,'Product backlog'!$A$2:$A$279=A101),{0,0,0,0,1}))</f>
        <v/>
      </c>
    </row>
    <row r="102" spans="2:6" ht="12.75" customHeight="1" x14ac:dyDescent="0.25">
      <c r="B102" s="6" t="str" cm="1">
        <f t="array" ref="B102">IF(ISBLANK(A102),"",_xlfn._xlws.FILTER(_xlfn._xlws.FILTER('Product backlog'!$A$2:$B$279,'Product backlog'!$A$2:$A$279=A102),{0,1}))</f>
        <v/>
      </c>
      <c r="C102" s="6" t="str">
        <f t="shared" si="3"/>
        <v/>
      </c>
      <c r="E102" s="7" t="str" cm="1">
        <f t="array" ref="E102">IF(ISBLANK(A102),"",_xlfn._xlws.FILTER(_xlfn._xlws.FILTER('Product backlog'!$A$2:$C$279,'Product backlog'!$A$2:$A$279=A102),{0,0,1}))</f>
        <v/>
      </c>
      <c r="F102" s="6" t="str" cm="1">
        <f t="array" ref="F102">IF(ISBLANK(A102),"",_xlfn._xlws.FILTER(_xlfn._xlws.FILTER('Product backlog'!$A$2:$E$279,'Product backlog'!$A$2:$A$279=A102),{0,0,0,0,1}))</f>
        <v/>
      </c>
    </row>
    <row r="103" spans="2:6" ht="12.75" customHeight="1" x14ac:dyDescent="0.25">
      <c r="B103" s="6" t="str" cm="1">
        <f t="array" ref="B103">IF(ISBLANK(A103),"",_xlfn._xlws.FILTER(_xlfn._xlws.FILTER('Product backlog'!$A$2:$B$279,'Product backlog'!$A$2:$A$279=A103),{0,1}))</f>
        <v/>
      </c>
      <c r="C103" s="6" t="str">
        <f t="shared" si="3"/>
        <v/>
      </c>
      <c r="E103" s="7" t="str" cm="1">
        <f t="array" ref="E103">IF(ISBLANK(A103),"",_xlfn._xlws.FILTER(_xlfn._xlws.FILTER('Product backlog'!$A$2:$C$279,'Product backlog'!$A$2:$A$279=A103),{0,0,1}))</f>
        <v/>
      </c>
      <c r="F103" s="6" t="str" cm="1">
        <f t="array" ref="F103">IF(ISBLANK(A103),"",_xlfn._xlws.FILTER(_xlfn._xlws.FILTER('Product backlog'!$A$2:$E$279,'Product backlog'!$A$2:$A$279=A103),{0,0,0,0,1}))</f>
        <v/>
      </c>
    </row>
    <row r="104" spans="2:6" ht="12.75" customHeight="1" x14ac:dyDescent="0.25">
      <c r="B104" s="6" t="str" cm="1">
        <f t="array" ref="B104">IF(ISBLANK(A104),"",_xlfn._xlws.FILTER(_xlfn._xlws.FILTER('Product backlog'!$A$2:$B$279,'Product backlog'!$A$2:$A$279=A104),{0,1}))</f>
        <v/>
      </c>
      <c r="C104" s="6" t="str">
        <f t="shared" si="3"/>
        <v/>
      </c>
      <c r="E104" s="7" t="str" cm="1">
        <f t="array" ref="E104">IF(ISBLANK(A104),"",_xlfn._xlws.FILTER(_xlfn._xlws.FILTER('Product backlog'!$A$2:$C$279,'Product backlog'!$A$2:$A$279=A104),{0,0,1}))</f>
        <v/>
      </c>
      <c r="F104" s="6" t="str" cm="1">
        <f t="array" ref="F104">IF(ISBLANK(A104),"",_xlfn._xlws.FILTER(_xlfn._xlws.FILTER('Product backlog'!$A$2:$E$279,'Product backlog'!$A$2:$A$279=A104),{0,0,0,0,1}))</f>
        <v/>
      </c>
    </row>
    <row r="105" spans="2:6" ht="12.75" customHeight="1" x14ac:dyDescent="0.25">
      <c r="B105" s="6" t="str" cm="1">
        <f t="array" ref="B105">IF(ISBLANK(A105),"",_xlfn._xlws.FILTER(_xlfn._xlws.FILTER('Product backlog'!$A$2:$B$279,'Product backlog'!$A$2:$A$279=A105),{0,1}))</f>
        <v/>
      </c>
      <c r="C105" s="6" t="str">
        <f t="shared" si="3"/>
        <v/>
      </c>
      <c r="E105" s="7" t="str" cm="1">
        <f t="array" ref="E105">IF(ISBLANK(A105),"",_xlfn._xlws.FILTER(_xlfn._xlws.FILTER('Product backlog'!$A$2:$C$279,'Product backlog'!$A$2:$A$279=A105),{0,0,1}))</f>
        <v/>
      </c>
      <c r="F105" s="6" t="str" cm="1">
        <f t="array" ref="F105">IF(ISBLANK(A105),"",_xlfn._xlws.FILTER(_xlfn._xlws.FILTER('Product backlog'!$A$2:$E$279,'Product backlog'!$A$2:$A$279=A105),{0,0,0,0,1}))</f>
        <v/>
      </c>
    </row>
    <row r="106" spans="2:6" ht="12.75" customHeight="1" x14ac:dyDescent="0.25">
      <c r="B106" s="6" t="str" cm="1">
        <f t="array" ref="B106">IF(ISBLANK(A106),"",_xlfn._xlws.FILTER(_xlfn._xlws.FILTER('Product backlog'!$A$2:$B$279,'Product backlog'!$A$2:$A$279=A106),{0,1}))</f>
        <v/>
      </c>
      <c r="C106" s="6" t="str">
        <f t="shared" si="3"/>
        <v/>
      </c>
      <c r="E106" s="7" t="str" cm="1">
        <f t="array" ref="E106">IF(ISBLANK(A106),"",_xlfn._xlws.FILTER(_xlfn._xlws.FILTER('Product backlog'!$A$2:$C$279,'Product backlog'!$A$2:$A$279=A106),{0,0,1}))</f>
        <v/>
      </c>
      <c r="F106" s="6" t="str" cm="1">
        <f t="array" ref="F106">IF(ISBLANK(A106),"",_xlfn._xlws.FILTER(_xlfn._xlws.FILTER('Product backlog'!$A$2:$E$279,'Product backlog'!$A$2:$A$279=A106),{0,0,0,0,1}))</f>
        <v/>
      </c>
    </row>
    <row r="107" spans="2:6" ht="12.75" customHeight="1" x14ac:dyDescent="0.25">
      <c r="B107" s="6" t="str" cm="1">
        <f t="array" ref="B107">IF(ISBLANK(A107),"",_xlfn._xlws.FILTER(_xlfn._xlws.FILTER('Product backlog'!$A$2:$B$279,'Product backlog'!$A$2:$A$279=A107),{0,1}))</f>
        <v/>
      </c>
      <c r="C107" s="6" t="str">
        <f t="shared" si="3"/>
        <v/>
      </c>
      <c r="E107" s="7" t="str" cm="1">
        <f t="array" ref="E107">IF(ISBLANK(A107),"",_xlfn._xlws.FILTER(_xlfn._xlws.FILTER('Product backlog'!$A$2:$C$279,'Product backlog'!$A$2:$A$279=A107),{0,0,1}))</f>
        <v/>
      </c>
      <c r="F107" s="6" t="str" cm="1">
        <f t="array" ref="F107">IF(ISBLANK(A107),"",_xlfn._xlws.FILTER(_xlfn._xlws.FILTER('Product backlog'!$A$2:$E$279,'Product backlog'!$A$2:$A$279=A107),{0,0,0,0,1}))</f>
        <v/>
      </c>
    </row>
    <row r="108" spans="2:6" ht="12.75" customHeight="1" x14ac:dyDescent="0.25">
      <c r="B108" s="6" t="str" cm="1">
        <f t="array" ref="B108">IF(ISBLANK(A108),"",_xlfn._xlws.FILTER(_xlfn._xlws.FILTER('Product backlog'!$A$2:$B$279,'Product backlog'!$A$2:$A$279=A108),{0,1}))</f>
        <v/>
      </c>
      <c r="C108" s="6" t="str">
        <f t="shared" si="3"/>
        <v/>
      </c>
      <c r="E108" s="7" t="str" cm="1">
        <f t="array" ref="E108">IF(ISBLANK(A108),"",_xlfn._xlws.FILTER(_xlfn._xlws.FILTER('Product backlog'!$A$2:$C$279,'Product backlog'!$A$2:$A$279=A108),{0,0,1}))</f>
        <v/>
      </c>
      <c r="F108" s="6" t="str" cm="1">
        <f t="array" ref="F108">IF(ISBLANK(A108),"",_xlfn._xlws.FILTER(_xlfn._xlws.FILTER('Product backlog'!$A$2:$E$279,'Product backlog'!$A$2:$A$279=A108),{0,0,0,0,1}))</f>
        <v/>
      </c>
    </row>
    <row r="109" spans="2:6" ht="12.75" customHeight="1" x14ac:dyDescent="0.25">
      <c r="B109" s="6" t="str" cm="1">
        <f t="array" ref="B109">IF(ISBLANK(A109),"",_xlfn._xlws.FILTER(_xlfn._xlws.FILTER('Product backlog'!$A$2:$B$279,'Product backlog'!$A$2:$A$279=A109),{0,1}))</f>
        <v/>
      </c>
      <c r="C109" s="6" t="str">
        <f t="shared" si="3"/>
        <v/>
      </c>
      <c r="E109" s="7" t="str" cm="1">
        <f t="array" ref="E109">IF(ISBLANK(A109),"",_xlfn._xlws.FILTER(_xlfn._xlws.FILTER('Product backlog'!$A$2:$C$279,'Product backlog'!$A$2:$A$279=A109),{0,0,1}))</f>
        <v/>
      </c>
      <c r="F109" s="6" t="str" cm="1">
        <f t="array" ref="F109">IF(ISBLANK(A109),"",_xlfn._xlws.FILTER(_xlfn._xlws.FILTER('Product backlog'!$A$2:$E$279,'Product backlog'!$A$2:$A$279=A109),{0,0,0,0,1}))</f>
        <v/>
      </c>
    </row>
    <row r="110" spans="2:6" ht="12.75" customHeight="1" x14ac:dyDescent="0.25">
      <c r="B110" s="6" t="str" cm="1">
        <f t="array" ref="B110">IF(ISBLANK(A110),"",_xlfn._xlws.FILTER(_xlfn._xlws.FILTER('Product backlog'!$A$2:$B$279,'Product backlog'!$A$2:$A$279=A110),{0,1}))</f>
        <v/>
      </c>
      <c r="C110" s="6" t="str">
        <f t="shared" si="3"/>
        <v/>
      </c>
      <c r="E110" s="7" t="str" cm="1">
        <f t="array" ref="E110">IF(ISBLANK(A110),"",_xlfn._xlws.FILTER(_xlfn._xlws.FILTER('Product backlog'!$A$2:$C$279,'Product backlog'!$A$2:$A$279=A110),{0,0,1}))</f>
        <v/>
      </c>
      <c r="F110" s="6" t="str" cm="1">
        <f t="array" ref="F110">IF(ISBLANK(A110),"",_xlfn._xlws.FILTER(_xlfn._xlws.FILTER('Product backlog'!$A$2:$E$279,'Product backlog'!$A$2:$A$279=A110),{0,0,0,0,1}))</f>
        <v/>
      </c>
    </row>
    <row r="111" spans="2:6" ht="12.75" customHeight="1" x14ac:dyDescent="0.25">
      <c r="B111" s="6" t="str" cm="1">
        <f t="array" ref="B111">IF(ISBLANK(A111),"",_xlfn._xlws.FILTER(_xlfn._xlws.FILTER('Product backlog'!$A$2:$B$279,'Product backlog'!$A$2:$A$279=A111),{0,1}))</f>
        <v/>
      </c>
      <c r="C111" s="6" t="str">
        <f t="shared" si="3"/>
        <v/>
      </c>
      <c r="E111" s="7" t="str" cm="1">
        <f t="array" ref="E111">IF(ISBLANK(A111),"",_xlfn._xlws.FILTER(_xlfn._xlws.FILTER('Product backlog'!$A$2:$C$279,'Product backlog'!$A$2:$A$279=A111),{0,0,1}))</f>
        <v/>
      </c>
      <c r="F111" s="6" t="str" cm="1">
        <f t="array" ref="F111">IF(ISBLANK(A111),"",_xlfn._xlws.FILTER(_xlfn._xlws.FILTER('Product backlog'!$A$2:$E$279,'Product backlog'!$A$2:$A$279=A111),{0,0,0,0,1}))</f>
        <v/>
      </c>
    </row>
    <row r="112" spans="2:6" ht="12.75" customHeight="1" x14ac:dyDescent="0.25">
      <c r="B112" s="6" t="str" cm="1">
        <f t="array" ref="B112">IF(ISBLANK(A112),"",_xlfn._xlws.FILTER(_xlfn._xlws.FILTER('Product backlog'!$A$2:$B$279,'Product backlog'!$A$2:$A$279=A112),{0,1}))</f>
        <v/>
      </c>
      <c r="C112" s="6" t="str">
        <f t="shared" si="3"/>
        <v/>
      </c>
      <c r="E112" s="7" t="str" cm="1">
        <f t="array" ref="E112">IF(ISBLANK(A112),"",_xlfn._xlws.FILTER(_xlfn._xlws.FILTER('Product backlog'!$A$2:$C$279,'Product backlog'!$A$2:$A$279=A112),{0,0,1}))</f>
        <v/>
      </c>
      <c r="F112" s="6" t="str" cm="1">
        <f t="array" ref="F112">IF(ISBLANK(A112),"",_xlfn._xlws.FILTER(_xlfn._xlws.FILTER('Product backlog'!$A$2:$E$279,'Product backlog'!$A$2:$A$279=A112),{0,0,0,0,1}))</f>
        <v/>
      </c>
    </row>
    <row r="113" spans="2:6" ht="12.75" customHeight="1" x14ac:dyDescent="0.25">
      <c r="B113" s="6" t="str" cm="1">
        <f t="array" ref="B113">IF(ISBLANK(A113),"",_xlfn._xlws.FILTER(_xlfn._xlws.FILTER('Product backlog'!$A$2:$B$279,'Product backlog'!$A$2:$A$279=A113),{0,1}))</f>
        <v/>
      </c>
      <c r="C113" s="6" t="str">
        <f t="shared" si="3"/>
        <v/>
      </c>
      <c r="E113" s="7" t="str" cm="1">
        <f t="array" ref="E113">IF(ISBLANK(A113),"",_xlfn._xlws.FILTER(_xlfn._xlws.FILTER('Product backlog'!$A$2:$C$279,'Product backlog'!$A$2:$A$279=A113),{0,0,1}))</f>
        <v/>
      </c>
      <c r="F113" s="6" t="str" cm="1">
        <f t="array" ref="F113">IF(ISBLANK(A113),"",_xlfn._xlws.FILTER(_xlfn._xlws.FILTER('Product backlog'!$A$2:$E$279,'Product backlog'!$A$2:$A$279=A113),{0,0,0,0,1}))</f>
        <v/>
      </c>
    </row>
    <row r="114" spans="2:6" ht="12.75" customHeight="1" x14ac:dyDescent="0.25">
      <c r="B114" s="6" t="str" cm="1">
        <f t="array" ref="B114">IF(ISBLANK(A114),"",_xlfn._xlws.FILTER(_xlfn._xlws.FILTER('Product backlog'!$A$2:$B$279,'Product backlog'!$A$2:$A$279=A114),{0,1}))</f>
        <v/>
      </c>
      <c r="C114" s="6" t="str">
        <f t="shared" si="3"/>
        <v/>
      </c>
      <c r="E114" s="7" t="str" cm="1">
        <f t="array" ref="E114">IF(ISBLANK(A114),"",_xlfn._xlws.FILTER(_xlfn._xlws.FILTER('Product backlog'!$A$2:$C$279,'Product backlog'!$A$2:$A$279=A114),{0,0,1}))</f>
        <v/>
      </c>
      <c r="F114" s="6" t="str" cm="1">
        <f t="array" ref="F114">IF(ISBLANK(A114),"",_xlfn._xlws.FILTER(_xlfn._xlws.FILTER('Product backlog'!$A$2:$E$279,'Product backlog'!$A$2:$A$279=A114),{0,0,0,0,1}))</f>
        <v/>
      </c>
    </row>
    <row r="115" spans="2:6" ht="12.75" customHeight="1" x14ac:dyDescent="0.25">
      <c r="B115" s="6" t="str" cm="1">
        <f t="array" ref="B115">IF(ISBLANK(A115),"",_xlfn._xlws.FILTER(_xlfn._xlws.FILTER('Product backlog'!$A$2:$B$279,'Product backlog'!$A$2:$A$279=A115),{0,1}))</f>
        <v/>
      </c>
      <c r="C115" s="6" t="str">
        <f t="shared" si="3"/>
        <v/>
      </c>
      <c r="E115" s="7" t="str" cm="1">
        <f t="array" ref="E115">IF(ISBLANK(A115),"",_xlfn._xlws.FILTER(_xlfn._xlws.FILTER('Product backlog'!$A$2:$C$279,'Product backlog'!$A$2:$A$279=A115),{0,0,1}))</f>
        <v/>
      </c>
      <c r="F115" s="6" t="str" cm="1">
        <f t="array" ref="F115">IF(ISBLANK(A115),"",_xlfn._xlws.FILTER(_xlfn._xlws.FILTER('Product backlog'!$A$2:$E$279,'Product backlog'!$A$2:$A$279=A115),{0,0,0,0,1}))</f>
        <v/>
      </c>
    </row>
    <row r="116" spans="2:6" ht="12.75" customHeight="1" x14ac:dyDescent="0.25">
      <c r="B116" s="6" t="str" cm="1">
        <f t="array" ref="B116">IF(ISBLANK(A116),"",_xlfn._xlws.FILTER(_xlfn._xlws.FILTER('Product backlog'!$A$2:$B$279,'Product backlog'!$A$2:$A$279=A116),{0,1}))</f>
        <v/>
      </c>
      <c r="C116" s="6" t="str">
        <f t="shared" si="3"/>
        <v/>
      </c>
      <c r="E116" s="7" t="str" cm="1">
        <f t="array" ref="E116">IF(ISBLANK(A116),"",_xlfn._xlws.FILTER(_xlfn._xlws.FILTER('Product backlog'!$A$2:$C$279,'Product backlog'!$A$2:$A$279=A116),{0,0,1}))</f>
        <v/>
      </c>
      <c r="F116" s="6" t="str" cm="1">
        <f t="array" ref="F116">IF(ISBLANK(A116),"",_xlfn._xlws.FILTER(_xlfn._xlws.FILTER('Product backlog'!$A$2:$E$279,'Product backlog'!$A$2:$A$279=A116),{0,0,0,0,1}))</f>
        <v/>
      </c>
    </row>
    <row r="117" spans="2:6" ht="12.75" customHeight="1" x14ac:dyDescent="0.25">
      <c r="B117" s="6" t="str" cm="1">
        <f t="array" ref="B117">IF(ISBLANK(A117),"",_xlfn._xlws.FILTER(_xlfn._xlws.FILTER('Product backlog'!$A$2:$B$279,'Product backlog'!$A$2:$A$279=A117),{0,1}))</f>
        <v/>
      </c>
      <c r="C117" s="6" t="str">
        <f t="shared" si="3"/>
        <v/>
      </c>
      <c r="E117" s="7" t="str" cm="1">
        <f t="array" ref="E117">IF(ISBLANK(A117),"",_xlfn._xlws.FILTER(_xlfn._xlws.FILTER('Product backlog'!$A$2:$C$279,'Product backlog'!$A$2:$A$279=A117),{0,0,1}))</f>
        <v/>
      </c>
      <c r="F117" s="6" t="str" cm="1">
        <f t="array" ref="F117">IF(ISBLANK(A117),"",_xlfn._xlws.FILTER(_xlfn._xlws.FILTER('Product backlog'!$A$2:$E$279,'Product backlog'!$A$2:$A$279=A117),{0,0,0,0,1}))</f>
        <v/>
      </c>
    </row>
    <row r="118" spans="2:6" ht="12.75" customHeight="1" x14ac:dyDescent="0.25">
      <c r="B118" s="6" t="str" cm="1">
        <f t="array" ref="B118">IF(ISBLANK(A118),"",_xlfn._xlws.FILTER(_xlfn._xlws.FILTER('Product backlog'!$A$2:$B$279,'Product backlog'!$A$2:$A$279=A118),{0,1}))</f>
        <v/>
      </c>
      <c r="C118" s="6" t="str">
        <f t="shared" si="3"/>
        <v/>
      </c>
      <c r="E118" s="7" t="str" cm="1">
        <f t="array" ref="E118">IF(ISBLANK(A118),"",_xlfn._xlws.FILTER(_xlfn._xlws.FILTER('Product backlog'!$A$2:$C$279,'Product backlog'!$A$2:$A$279=A118),{0,0,1}))</f>
        <v/>
      </c>
      <c r="F118" s="6" t="str" cm="1">
        <f t="array" ref="F118">IF(ISBLANK(A118),"",_xlfn._xlws.FILTER(_xlfn._xlws.FILTER('Product backlog'!$A$2:$E$279,'Product backlog'!$A$2:$A$279=A118),{0,0,0,0,1}))</f>
        <v/>
      </c>
    </row>
    <row r="119" spans="2:6" ht="12.75" customHeight="1" x14ac:dyDescent="0.25">
      <c r="B119" s="6" t="str" cm="1">
        <f t="array" ref="B119">IF(ISBLANK(A119),"",_xlfn._xlws.FILTER(_xlfn._xlws.FILTER('Product backlog'!$A$2:$B$279,'Product backlog'!$A$2:$A$279=A119),{0,1}))</f>
        <v/>
      </c>
      <c r="C119" s="6" t="str">
        <f t="shared" si="3"/>
        <v/>
      </c>
      <c r="E119" s="7" t="str" cm="1">
        <f t="array" ref="E119">IF(ISBLANK(A119),"",_xlfn._xlws.FILTER(_xlfn._xlws.FILTER('Product backlog'!$A$2:$C$279,'Product backlog'!$A$2:$A$279=A119),{0,0,1}))</f>
        <v/>
      </c>
      <c r="F119" s="6" t="str" cm="1">
        <f t="array" ref="F119">IF(ISBLANK(A119),"",_xlfn._xlws.FILTER(_xlfn._xlws.FILTER('Product backlog'!$A$2:$E$279,'Product backlog'!$A$2:$A$279=A119),{0,0,0,0,1}))</f>
        <v/>
      </c>
    </row>
    <row r="120" spans="2:6" ht="12.75" customHeight="1" x14ac:dyDescent="0.25">
      <c r="B120" s="6" t="str" cm="1">
        <f t="array" ref="B120">IF(ISBLANK(A120),"",_xlfn._xlws.FILTER(_xlfn._xlws.FILTER('Product backlog'!$A$2:$B$279,'Product backlog'!$A$2:$A$279=A120),{0,1}))</f>
        <v/>
      </c>
      <c r="C120" s="6" t="str">
        <f t="shared" si="3"/>
        <v/>
      </c>
      <c r="E120" s="7" t="str" cm="1">
        <f t="array" ref="E120">IF(ISBLANK(A120),"",_xlfn._xlws.FILTER(_xlfn._xlws.FILTER('Product backlog'!$A$2:$C$279,'Product backlog'!$A$2:$A$279=A120),{0,0,1}))</f>
        <v/>
      </c>
      <c r="F120" s="6" t="str" cm="1">
        <f t="array" ref="F120">IF(ISBLANK(A120),"",_xlfn._xlws.FILTER(_xlfn._xlws.FILTER('Product backlog'!$A$2:$E$279,'Product backlog'!$A$2:$A$279=A120),{0,0,0,0,1}))</f>
        <v/>
      </c>
    </row>
    <row r="121" spans="2:6" ht="12.75" customHeight="1" x14ac:dyDescent="0.25">
      <c r="B121" s="6" t="str" cm="1">
        <f t="array" ref="B121">IF(ISBLANK(A121),"",_xlfn._xlws.FILTER(_xlfn._xlws.FILTER('Product backlog'!$A$2:$B$279,'Product backlog'!$A$2:$A$279=A121),{0,1}))</f>
        <v/>
      </c>
      <c r="C121" s="6" t="str">
        <f t="shared" si="3"/>
        <v/>
      </c>
      <c r="E121" s="7" t="str" cm="1">
        <f t="array" ref="E121">IF(ISBLANK(A121),"",_xlfn._xlws.FILTER(_xlfn._xlws.FILTER('Product backlog'!$A$2:$C$279,'Product backlog'!$A$2:$A$279=A121),{0,0,1}))</f>
        <v/>
      </c>
      <c r="F121" s="6" t="str" cm="1">
        <f t="array" ref="F121">IF(ISBLANK(A121),"",_xlfn._xlws.FILTER(_xlfn._xlws.FILTER('Product backlog'!$A$2:$E$279,'Product backlog'!$A$2:$A$279=A121),{0,0,0,0,1}))</f>
        <v/>
      </c>
    </row>
    <row r="122" spans="2:6" ht="12.75" customHeight="1" x14ac:dyDescent="0.25">
      <c r="B122" s="6" t="str" cm="1">
        <f t="array" ref="B122">IF(ISBLANK(A122),"",_xlfn._xlws.FILTER(_xlfn._xlws.FILTER('Product backlog'!$A$2:$B$279,'Product backlog'!$A$2:$A$279=A122),{0,1}))</f>
        <v/>
      </c>
      <c r="C122" s="6" t="str">
        <f t="shared" si="3"/>
        <v/>
      </c>
      <c r="E122" s="7" t="str" cm="1">
        <f t="array" ref="E122">IF(ISBLANK(A122),"",_xlfn._xlws.FILTER(_xlfn._xlws.FILTER('Product backlog'!$A$2:$C$279,'Product backlog'!$A$2:$A$279=A122),{0,0,1}))</f>
        <v/>
      </c>
      <c r="F122" s="6" t="str" cm="1">
        <f t="array" ref="F122">IF(ISBLANK(A122),"",_xlfn._xlws.FILTER(_xlfn._xlws.FILTER('Product backlog'!$A$2:$E$279,'Product backlog'!$A$2:$A$279=A122),{0,0,0,0,1}))</f>
        <v/>
      </c>
    </row>
    <row r="123" spans="2:6" ht="12.75" customHeight="1" x14ac:dyDescent="0.25">
      <c r="B123" s="6" t="str" cm="1">
        <f t="array" ref="B123">IF(ISBLANK(A123),"",_xlfn._xlws.FILTER(_xlfn._xlws.FILTER('Product backlog'!$A$2:$B$279,'Product backlog'!$A$2:$A$279=A123),{0,1}))</f>
        <v/>
      </c>
      <c r="C123" s="6" t="str">
        <f t="shared" si="3"/>
        <v/>
      </c>
      <c r="E123" s="7" t="str" cm="1">
        <f t="array" ref="E123">IF(ISBLANK(A123),"",_xlfn._xlws.FILTER(_xlfn._xlws.FILTER('Product backlog'!$A$2:$C$279,'Product backlog'!$A$2:$A$279=A123),{0,0,1}))</f>
        <v/>
      </c>
      <c r="F123" s="6" t="str" cm="1">
        <f t="array" ref="F123">IF(ISBLANK(A123),"",_xlfn._xlws.FILTER(_xlfn._xlws.FILTER('Product backlog'!$A$2:$E$279,'Product backlog'!$A$2:$A$279=A123),{0,0,0,0,1}))</f>
        <v/>
      </c>
    </row>
    <row r="124" spans="2:6" ht="12.75" customHeight="1" x14ac:dyDescent="0.25">
      <c r="B124" s="6" t="str" cm="1">
        <f t="array" ref="B124">IF(ISBLANK(A124),"",_xlfn._xlws.FILTER(_xlfn._xlws.FILTER('Product backlog'!$A$2:$B$279,'Product backlog'!$A$2:$A$279=A124),{0,1}))</f>
        <v/>
      </c>
      <c r="C124" s="6" t="str">
        <f t="shared" si="3"/>
        <v/>
      </c>
      <c r="E124" s="7" t="str" cm="1">
        <f t="array" ref="E124">IF(ISBLANK(A124),"",_xlfn._xlws.FILTER(_xlfn._xlws.FILTER('Product backlog'!$A$2:$C$279,'Product backlog'!$A$2:$A$279=A124),{0,0,1}))</f>
        <v/>
      </c>
      <c r="F124" s="6" t="str" cm="1">
        <f t="array" ref="F124">IF(ISBLANK(A124),"",_xlfn._xlws.FILTER(_xlfn._xlws.FILTER('Product backlog'!$A$2:$E$279,'Product backlog'!$A$2:$A$279=A124),{0,0,0,0,1}))</f>
        <v/>
      </c>
    </row>
    <row r="125" spans="2:6" ht="12.75" customHeight="1" x14ac:dyDescent="0.25">
      <c r="B125" s="6" t="str" cm="1">
        <f t="array" ref="B125">IF(ISBLANK(A125),"",_xlfn._xlws.FILTER(_xlfn._xlws.FILTER('Product backlog'!$A$2:$B$279,'Product backlog'!$A$2:$A$279=A125),{0,1}))</f>
        <v/>
      </c>
      <c r="C125" s="6" t="str">
        <f t="shared" si="3"/>
        <v/>
      </c>
      <c r="E125" s="7" t="str" cm="1">
        <f t="array" ref="E125">IF(ISBLANK(A125),"",_xlfn._xlws.FILTER(_xlfn._xlws.FILTER('Product backlog'!$A$2:$C$279,'Product backlog'!$A$2:$A$279=A125),{0,0,1}))</f>
        <v/>
      </c>
      <c r="F125" s="6" t="str" cm="1">
        <f t="array" ref="F125">IF(ISBLANK(A125),"",_xlfn._xlws.FILTER(_xlfn._xlws.FILTER('Product backlog'!$A$2:$E$279,'Product backlog'!$A$2:$A$279=A125),{0,0,0,0,1}))</f>
        <v/>
      </c>
    </row>
    <row r="126" spans="2:6" ht="12.75" customHeight="1" x14ac:dyDescent="0.25">
      <c r="B126" s="6" t="str" cm="1">
        <f t="array" ref="B126">IF(ISBLANK(A126),"",_xlfn._xlws.FILTER(_xlfn._xlws.FILTER('Product backlog'!$A$2:$B$279,'Product backlog'!$A$2:$A$279=A126),{0,1}))</f>
        <v/>
      </c>
      <c r="C126" s="6" t="str">
        <f t="shared" si="3"/>
        <v/>
      </c>
      <c r="E126" s="7" t="str" cm="1">
        <f t="array" ref="E126">IF(ISBLANK(A126),"",_xlfn._xlws.FILTER(_xlfn._xlws.FILTER('Product backlog'!$A$2:$C$279,'Product backlog'!$A$2:$A$279=A126),{0,0,1}))</f>
        <v/>
      </c>
      <c r="F126" s="6" t="str" cm="1">
        <f t="array" ref="F126">IF(ISBLANK(A126),"",_xlfn._xlws.FILTER(_xlfn._xlws.FILTER('Product backlog'!$A$2:$E$279,'Product backlog'!$A$2:$A$279=A126),{0,0,0,0,1}))</f>
        <v/>
      </c>
    </row>
    <row r="127" spans="2:6" ht="12.75" customHeight="1" x14ac:dyDescent="0.25">
      <c r="B127" s="6" t="str" cm="1">
        <f t="array" ref="B127">IF(ISBLANK(A127),"",_xlfn._xlws.FILTER(_xlfn._xlws.FILTER('Product backlog'!$A$2:$B$279,'Product backlog'!$A$2:$A$279=A127),{0,1}))</f>
        <v/>
      </c>
      <c r="C127" s="6" t="str">
        <f t="shared" si="3"/>
        <v/>
      </c>
      <c r="E127" s="7" t="str" cm="1">
        <f t="array" ref="E127">IF(ISBLANK(A127),"",_xlfn._xlws.FILTER(_xlfn._xlws.FILTER('Product backlog'!$A$2:$C$279,'Product backlog'!$A$2:$A$279=A127),{0,0,1}))</f>
        <v/>
      </c>
      <c r="F127" s="6" t="str" cm="1">
        <f t="array" ref="F127">IF(ISBLANK(A127),"",_xlfn._xlws.FILTER(_xlfn._xlws.FILTER('Product backlog'!$A$2:$E$279,'Product backlog'!$A$2:$A$279=A127),{0,0,0,0,1}))</f>
        <v/>
      </c>
    </row>
    <row r="128" spans="2:6" ht="12.75" customHeight="1" x14ac:dyDescent="0.25">
      <c r="B128" s="6" t="str" cm="1">
        <f t="array" ref="B128">IF(ISBLANK(A128),"",_xlfn._xlws.FILTER(_xlfn._xlws.FILTER('Product backlog'!$A$2:$B$279,'Product backlog'!$A$2:$A$279=A128),{0,1}))</f>
        <v/>
      </c>
      <c r="C128" s="6" t="str">
        <f t="shared" si="3"/>
        <v/>
      </c>
      <c r="E128" s="7" t="str" cm="1">
        <f t="array" ref="E128">IF(ISBLANK(A128),"",_xlfn._xlws.FILTER(_xlfn._xlws.FILTER('Product backlog'!$A$2:$C$279,'Product backlog'!$A$2:$A$279=A128),{0,0,1}))</f>
        <v/>
      </c>
      <c r="F128" s="6" t="str" cm="1">
        <f t="array" ref="F128">IF(ISBLANK(A128),"",_xlfn._xlws.FILTER(_xlfn._xlws.FILTER('Product backlog'!$A$2:$E$279,'Product backlog'!$A$2:$A$279=A128),{0,0,0,0,1}))</f>
        <v/>
      </c>
    </row>
    <row r="129" spans="2:6" ht="12.75" customHeight="1" x14ac:dyDescent="0.25">
      <c r="B129" s="6" t="str" cm="1">
        <f t="array" ref="B129">IF(ISBLANK(A129),"",_xlfn._xlws.FILTER(_xlfn._xlws.FILTER('Product backlog'!$A$2:$B$279,'Product backlog'!$A$2:$A$279=A129),{0,1}))</f>
        <v/>
      </c>
      <c r="C129" s="6" t="str">
        <f t="shared" si="3"/>
        <v/>
      </c>
      <c r="E129" s="7" t="str" cm="1">
        <f t="array" ref="E129">IF(ISBLANK(A129),"",_xlfn._xlws.FILTER(_xlfn._xlws.FILTER('Product backlog'!$A$2:$C$279,'Product backlog'!$A$2:$A$279=A129),{0,0,1}))</f>
        <v/>
      </c>
      <c r="F129" s="6" t="str" cm="1">
        <f t="array" ref="F129">IF(ISBLANK(A129),"",_xlfn._xlws.FILTER(_xlfn._xlws.FILTER('Product backlog'!$A$2:$E$279,'Product backlog'!$A$2:$A$279=A129),{0,0,0,0,1}))</f>
        <v/>
      </c>
    </row>
    <row r="130" spans="2:6" ht="12.75" customHeight="1" x14ac:dyDescent="0.25">
      <c r="B130" s="6" t="str" cm="1">
        <f t="array" ref="B130">IF(ISBLANK(A130),"",_xlfn._xlws.FILTER(_xlfn._xlws.FILTER('Product backlog'!$A$2:$B$279,'Product backlog'!$A$2:$A$279=A130),{0,1}))</f>
        <v/>
      </c>
      <c r="C130" s="6" t="str">
        <f t="shared" si="3"/>
        <v/>
      </c>
      <c r="E130" s="7" t="str" cm="1">
        <f t="array" ref="E130">IF(ISBLANK(A130),"",_xlfn._xlws.FILTER(_xlfn._xlws.FILTER('Product backlog'!$A$2:$C$279,'Product backlog'!$A$2:$A$279=A130),{0,0,1}))</f>
        <v/>
      </c>
      <c r="F130" s="6" t="str" cm="1">
        <f t="array" ref="F130">IF(ISBLANK(A130),"",_xlfn._xlws.FILTER(_xlfn._xlws.FILTER('Product backlog'!$A$2:$E$279,'Product backlog'!$A$2:$A$279=A130),{0,0,0,0,1}))</f>
        <v/>
      </c>
    </row>
    <row r="131" spans="2:6" ht="12.75" customHeight="1" x14ac:dyDescent="0.25">
      <c r="B131" s="6" t="str" cm="1">
        <f t="array" ref="B131">IF(ISBLANK(A131),"",_xlfn._xlws.FILTER(_xlfn._xlws.FILTER('Product backlog'!$A$2:$B$279,'Product backlog'!$A$2:$A$279=A131),{0,1}))</f>
        <v/>
      </c>
      <c r="C131" s="6" t="str">
        <f t="shared" si="3"/>
        <v/>
      </c>
      <c r="E131" s="7" t="str" cm="1">
        <f t="array" ref="E131">IF(ISBLANK(A131),"",_xlfn._xlws.FILTER(_xlfn._xlws.FILTER('Product backlog'!$A$2:$C$279,'Product backlog'!$A$2:$A$279=A131),{0,0,1}))</f>
        <v/>
      </c>
      <c r="F131" s="6" t="str" cm="1">
        <f t="array" ref="F131">IF(ISBLANK(A131),"",_xlfn._xlws.FILTER(_xlfn._xlws.FILTER('Product backlog'!$A$2:$E$279,'Product backlog'!$A$2:$A$279=A131),{0,0,0,0,1}))</f>
        <v/>
      </c>
    </row>
    <row r="132" spans="2:6" ht="12.75" customHeight="1" x14ac:dyDescent="0.25">
      <c r="B132" s="6" t="str" cm="1">
        <f t="array" ref="B132">IF(ISBLANK(A132),"",_xlfn._xlws.FILTER(_xlfn._xlws.FILTER('Product backlog'!$A$2:$B$279,'Product backlog'!$A$2:$A$279=A132),{0,1}))</f>
        <v/>
      </c>
      <c r="C132" s="6" t="str">
        <f t="shared" si="3"/>
        <v/>
      </c>
      <c r="E132" s="7" t="str" cm="1">
        <f t="array" ref="E132">IF(ISBLANK(A132),"",_xlfn._xlws.FILTER(_xlfn._xlws.FILTER('Product backlog'!$A$2:$C$279,'Product backlog'!$A$2:$A$279=A132),{0,0,1}))</f>
        <v/>
      </c>
      <c r="F132" s="6" t="str" cm="1">
        <f t="array" ref="F132">IF(ISBLANK(A132),"",_xlfn._xlws.FILTER(_xlfn._xlws.FILTER('Product backlog'!$A$2:$E$279,'Product backlog'!$A$2:$A$279=A132),{0,0,0,0,1}))</f>
        <v/>
      </c>
    </row>
    <row r="133" spans="2:6" ht="12.75" customHeight="1" x14ac:dyDescent="0.25">
      <c r="B133" s="6" t="str" cm="1">
        <f t="array" ref="B133">IF(ISBLANK(A133),"",_xlfn._xlws.FILTER(_xlfn._xlws.FILTER('Product backlog'!$A$2:$B$279,'Product backlog'!$A$2:$A$279=A133),{0,1}))</f>
        <v/>
      </c>
      <c r="C133" s="6" t="str">
        <f t="shared" si="3"/>
        <v/>
      </c>
      <c r="E133" s="7" t="str" cm="1">
        <f t="array" ref="E133">IF(ISBLANK(A133),"",_xlfn._xlws.FILTER(_xlfn._xlws.FILTER('Product backlog'!$A$2:$C$279,'Product backlog'!$A$2:$A$279=A133),{0,0,1}))</f>
        <v/>
      </c>
      <c r="F133" s="6" t="str" cm="1">
        <f t="array" ref="F133">IF(ISBLANK(A133),"",_xlfn._xlws.FILTER(_xlfn._xlws.FILTER('Product backlog'!$A$2:$E$279,'Product backlog'!$A$2:$A$279=A133),{0,0,0,0,1}))</f>
        <v/>
      </c>
    </row>
    <row r="134" spans="2:6" ht="12.75" customHeight="1" x14ac:dyDescent="0.25">
      <c r="B134" s="6" t="str" cm="1">
        <f t="array" ref="B134">IF(ISBLANK(A134),"",_xlfn._xlws.FILTER(_xlfn._xlws.FILTER('Product backlog'!$A$2:$B$279,'Product backlog'!$A$2:$A$279=A134),{0,1}))</f>
        <v/>
      </c>
      <c r="C134" s="6" t="str">
        <f t="shared" si="3"/>
        <v/>
      </c>
      <c r="E134" s="7" t="str" cm="1">
        <f t="array" ref="E134">IF(ISBLANK(A134),"",_xlfn._xlws.FILTER(_xlfn._xlws.FILTER('Product backlog'!$A$2:$C$279,'Product backlog'!$A$2:$A$279=A134),{0,0,1}))</f>
        <v/>
      </c>
      <c r="F134" s="6" t="str" cm="1">
        <f t="array" ref="F134">IF(ISBLANK(A134),"",_xlfn._xlws.FILTER(_xlfn._xlws.FILTER('Product backlog'!$A$2:$E$279,'Product backlog'!$A$2:$A$279=A134),{0,0,0,0,1}))</f>
        <v/>
      </c>
    </row>
    <row r="135" spans="2:6" ht="12.75" customHeight="1" x14ac:dyDescent="0.25">
      <c r="B135" s="6" t="str" cm="1">
        <f t="array" ref="B135">IF(ISBLANK(A135),"",_xlfn._xlws.FILTER(_xlfn._xlws.FILTER('Product backlog'!$A$2:$B$279,'Product backlog'!$A$2:$A$279=A135),{0,1}))</f>
        <v/>
      </c>
      <c r="C135" s="6" t="str">
        <f t="shared" si="3"/>
        <v/>
      </c>
      <c r="E135" s="7" t="str" cm="1">
        <f t="array" ref="E135">IF(ISBLANK(A135),"",_xlfn._xlws.FILTER(_xlfn._xlws.FILTER('Product backlog'!$A$2:$C$279,'Product backlog'!$A$2:$A$279=A135),{0,0,1}))</f>
        <v/>
      </c>
      <c r="F135" s="6" t="str" cm="1">
        <f t="array" ref="F135">IF(ISBLANK(A135),"",_xlfn._xlws.FILTER(_xlfn._xlws.FILTER('Product backlog'!$A$2:$E$279,'Product backlog'!$A$2:$A$279=A135),{0,0,0,0,1}))</f>
        <v/>
      </c>
    </row>
    <row r="136" spans="2:6" ht="12.75" customHeight="1" x14ac:dyDescent="0.25">
      <c r="B136" s="6" t="str" cm="1">
        <f t="array" ref="B136">IF(ISBLANK(A136),"",_xlfn._xlws.FILTER(_xlfn._xlws.FILTER('Product backlog'!$A$2:$B$279,'Product backlog'!$A$2:$A$279=A136),{0,1}))</f>
        <v/>
      </c>
      <c r="C136" s="6" t="str">
        <f t="shared" si="3"/>
        <v/>
      </c>
      <c r="E136" s="7" t="str" cm="1">
        <f t="array" ref="E136">IF(ISBLANK(A136),"",_xlfn._xlws.FILTER(_xlfn._xlws.FILTER('Product backlog'!$A$2:$C$279,'Product backlog'!$A$2:$A$279=A136),{0,0,1}))</f>
        <v/>
      </c>
      <c r="F136" s="6" t="str" cm="1">
        <f t="array" ref="F136">IF(ISBLANK(A136),"",_xlfn._xlws.FILTER(_xlfn._xlws.FILTER('Product backlog'!$A$2:$E$279,'Product backlog'!$A$2:$A$279=A136),{0,0,0,0,1}))</f>
        <v/>
      </c>
    </row>
    <row r="137" spans="2:6" ht="12.75" customHeight="1" x14ac:dyDescent="0.25">
      <c r="B137" s="6" t="str" cm="1">
        <f t="array" ref="B137">IF(ISBLANK(A137),"",_xlfn._xlws.FILTER(_xlfn._xlws.FILTER('Product backlog'!$A$2:$B$279,'Product backlog'!$A$2:$A$279=A137),{0,1}))</f>
        <v/>
      </c>
      <c r="C137" s="6" t="str">
        <f t="shared" si="3"/>
        <v/>
      </c>
      <c r="E137" s="7" t="str" cm="1">
        <f t="array" ref="E137">IF(ISBLANK(A137),"",_xlfn._xlws.FILTER(_xlfn._xlws.FILTER('Product backlog'!$A$2:$C$279,'Product backlog'!$A$2:$A$279=A137),{0,0,1}))</f>
        <v/>
      </c>
      <c r="F137" s="6" t="str" cm="1">
        <f t="array" ref="F137">IF(ISBLANK(A137),"",_xlfn._xlws.FILTER(_xlfn._xlws.FILTER('Product backlog'!$A$2:$E$279,'Product backlog'!$A$2:$A$279=A137),{0,0,0,0,1}))</f>
        <v/>
      </c>
    </row>
    <row r="138" spans="2:6" ht="12.75" customHeight="1" x14ac:dyDescent="0.25">
      <c r="B138" s="6" t="str" cm="1">
        <f t="array" ref="B138">IF(ISBLANK(A138),"",_xlfn._xlws.FILTER(_xlfn._xlws.FILTER('Product backlog'!$A$2:$B$279,'Product backlog'!$A$2:$A$279=A138),{0,1}))</f>
        <v/>
      </c>
      <c r="C138" s="6" t="str">
        <f t="shared" si="3"/>
        <v/>
      </c>
      <c r="E138" s="7" t="str" cm="1">
        <f t="array" ref="E138">IF(ISBLANK(A138),"",_xlfn._xlws.FILTER(_xlfn._xlws.FILTER('Product backlog'!$A$2:$C$279,'Product backlog'!$A$2:$A$279=A138),{0,0,1}))</f>
        <v/>
      </c>
      <c r="F138" s="6" t="str" cm="1">
        <f t="array" ref="F138">IF(ISBLANK(A138),"",_xlfn._xlws.FILTER(_xlfn._xlws.FILTER('Product backlog'!$A$2:$E$279,'Product backlog'!$A$2:$A$279=A138),{0,0,0,0,1}))</f>
        <v/>
      </c>
    </row>
    <row r="139" spans="2:6" ht="12.75" customHeight="1" x14ac:dyDescent="0.25">
      <c r="B139" s="6" t="str" cm="1">
        <f t="array" ref="B139">IF(ISBLANK(A139),"",_xlfn._xlws.FILTER(_xlfn._xlws.FILTER('Product backlog'!$A$2:$B$279,'Product backlog'!$A$2:$A$279=A139),{0,1}))</f>
        <v/>
      </c>
      <c r="C139" s="6" t="str">
        <f t="shared" si="3"/>
        <v/>
      </c>
      <c r="E139" s="7" t="str" cm="1">
        <f t="array" ref="E139">IF(ISBLANK(A139),"",_xlfn._xlws.FILTER(_xlfn._xlws.FILTER('Product backlog'!$A$2:$C$279,'Product backlog'!$A$2:$A$279=A139),{0,0,1}))</f>
        <v/>
      </c>
      <c r="F139" s="6" t="str" cm="1">
        <f t="array" ref="F139">IF(ISBLANK(A139),"",_xlfn._xlws.FILTER(_xlfn._xlws.FILTER('Product backlog'!$A$2:$E$279,'Product backlog'!$A$2:$A$279=A139),{0,0,0,0,1}))</f>
        <v/>
      </c>
    </row>
    <row r="140" spans="2:6" ht="12.75" customHeight="1" x14ac:dyDescent="0.25">
      <c r="B140" s="6" t="str" cm="1">
        <f t="array" ref="B140">IF(ISBLANK(A140),"",_xlfn._xlws.FILTER(_xlfn._xlws.FILTER('Product backlog'!$A$2:$B$279,'Product backlog'!$A$2:$A$279=A140),{0,1}))</f>
        <v/>
      </c>
      <c r="C140" s="6" t="str">
        <f t="shared" si="3"/>
        <v/>
      </c>
      <c r="E140" s="7" t="str" cm="1">
        <f t="array" ref="E140">IF(ISBLANK(A140),"",_xlfn._xlws.FILTER(_xlfn._xlws.FILTER('Product backlog'!$A$2:$C$279,'Product backlog'!$A$2:$A$279=A140),{0,0,1}))</f>
        <v/>
      </c>
      <c r="F140" s="6" t="str" cm="1">
        <f t="array" ref="F140">IF(ISBLANK(A140),"",_xlfn._xlws.FILTER(_xlfn._xlws.FILTER('Product backlog'!$A$2:$E$279,'Product backlog'!$A$2:$A$279=A140),{0,0,0,0,1}))</f>
        <v/>
      </c>
    </row>
    <row r="141" spans="2:6" ht="12.75" customHeight="1" x14ac:dyDescent="0.25">
      <c r="B141" s="6" t="str" cm="1">
        <f t="array" ref="B141">IF(ISBLANK(A141),"",_xlfn._xlws.FILTER(_xlfn._xlws.FILTER('Product backlog'!$A$2:$B$279,'Product backlog'!$A$2:$A$279=A141),{0,1}))</f>
        <v/>
      </c>
      <c r="C141" s="6" t="str">
        <f t="shared" si="3"/>
        <v/>
      </c>
      <c r="E141" s="7" t="str" cm="1">
        <f t="array" ref="E141">IF(ISBLANK(A141),"",_xlfn._xlws.FILTER(_xlfn._xlws.FILTER('Product backlog'!$A$2:$C$279,'Product backlog'!$A$2:$A$279=A141),{0,0,1}))</f>
        <v/>
      </c>
      <c r="F141" s="6" t="str" cm="1">
        <f t="array" ref="F141">IF(ISBLANK(A141),"",_xlfn._xlws.FILTER(_xlfn._xlws.FILTER('Product backlog'!$A$2:$E$279,'Product backlog'!$A$2:$A$279=A141),{0,0,0,0,1}))</f>
        <v/>
      </c>
    </row>
    <row r="142" spans="2:6" ht="12.75" customHeight="1" x14ac:dyDescent="0.25">
      <c r="B142" s="6" t="str" cm="1">
        <f t="array" ref="B142">IF(ISBLANK(A142),"",_xlfn._xlws.FILTER(_xlfn._xlws.FILTER('Product backlog'!$A$2:$B$279,'Product backlog'!$A$2:$A$279=A142),{0,1}))</f>
        <v/>
      </c>
      <c r="C142" s="6" t="str">
        <f t="shared" si="3"/>
        <v/>
      </c>
      <c r="E142" s="7" t="str" cm="1">
        <f t="array" ref="E142">IF(ISBLANK(A142),"",_xlfn._xlws.FILTER(_xlfn._xlws.FILTER('Product backlog'!$A$2:$C$279,'Product backlog'!$A$2:$A$279=A142),{0,0,1}))</f>
        <v/>
      </c>
      <c r="F142" s="6" t="str" cm="1">
        <f t="array" ref="F142">IF(ISBLANK(A142),"",_xlfn._xlws.FILTER(_xlfn._xlws.FILTER('Product backlog'!$A$2:$E$279,'Product backlog'!$A$2:$A$279=A142),{0,0,0,0,1}))</f>
        <v/>
      </c>
    </row>
    <row r="143" spans="2:6" ht="12.75" customHeight="1" x14ac:dyDescent="0.25">
      <c r="B143" s="6" t="str" cm="1">
        <f t="array" ref="B143">IF(ISBLANK(A143),"",_xlfn._xlws.FILTER(_xlfn._xlws.FILTER('Product backlog'!$A$2:$B$279,'Product backlog'!$A$2:$A$279=A143),{0,1}))</f>
        <v/>
      </c>
      <c r="C143" s="6" t="str">
        <f t="shared" si="3"/>
        <v/>
      </c>
      <c r="E143" s="7" t="str" cm="1">
        <f t="array" ref="E143">IF(ISBLANK(A143),"",_xlfn._xlws.FILTER(_xlfn._xlws.FILTER('Product backlog'!$A$2:$C$279,'Product backlog'!$A$2:$A$279=A143),{0,0,1}))</f>
        <v/>
      </c>
      <c r="F143" s="6" t="str" cm="1">
        <f t="array" ref="F143">IF(ISBLANK(A143),"",_xlfn._xlws.FILTER(_xlfn._xlws.FILTER('Product backlog'!$A$2:$E$279,'Product backlog'!$A$2:$A$279=A143),{0,0,0,0,1}))</f>
        <v/>
      </c>
    </row>
    <row r="144" spans="2:6" ht="12.75" customHeight="1" x14ac:dyDescent="0.25">
      <c r="B144" s="6" t="str" cm="1">
        <f t="array" ref="B144">IF(ISBLANK(A144),"",_xlfn._xlws.FILTER(_xlfn._xlws.FILTER('Product backlog'!$A$2:$B$279,'Product backlog'!$A$2:$A$279=A144),{0,1}))</f>
        <v/>
      </c>
      <c r="C144" s="6" t="str">
        <f t="shared" si="3"/>
        <v/>
      </c>
      <c r="E144" s="7" t="str" cm="1">
        <f t="array" ref="E144">IF(ISBLANK(A144),"",_xlfn._xlws.FILTER(_xlfn._xlws.FILTER('Product backlog'!$A$2:$C$279,'Product backlog'!$A$2:$A$279=A144),{0,0,1}))</f>
        <v/>
      </c>
      <c r="F144" s="6" t="str" cm="1">
        <f t="array" ref="F144">IF(ISBLANK(A144),"",_xlfn._xlws.FILTER(_xlfn._xlws.FILTER('Product backlog'!$A$2:$E$279,'Product backlog'!$A$2:$A$279=A144),{0,0,0,0,1}))</f>
        <v/>
      </c>
    </row>
    <row r="145" spans="2:6" ht="12.75" customHeight="1" x14ac:dyDescent="0.25">
      <c r="B145" s="6" t="str" cm="1">
        <f t="array" ref="B145">IF(ISBLANK(A145),"",_xlfn._xlws.FILTER(_xlfn._xlws.FILTER('Product backlog'!$A$2:$B$279,'Product backlog'!$A$2:$A$279=A145),{0,1}))</f>
        <v/>
      </c>
      <c r="C145" s="6" t="str">
        <f t="shared" si="3"/>
        <v/>
      </c>
      <c r="E145" s="7" t="str" cm="1">
        <f t="array" ref="E145">IF(ISBLANK(A145),"",_xlfn._xlws.FILTER(_xlfn._xlws.FILTER('Product backlog'!$A$2:$C$279,'Product backlog'!$A$2:$A$279=A145),{0,0,1}))</f>
        <v/>
      </c>
      <c r="F145" s="6" t="str" cm="1">
        <f t="array" ref="F145">IF(ISBLANK(A145),"",_xlfn._xlws.FILTER(_xlfn._xlws.FILTER('Product backlog'!$A$2:$E$279,'Product backlog'!$A$2:$A$279=A145),{0,0,0,0,1}))</f>
        <v/>
      </c>
    </row>
    <row r="146" spans="2:6" ht="12.75" customHeight="1" x14ac:dyDescent="0.25">
      <c r="B146" s="6" t="str" cm="1">
        <f t="array" ref="B146">IF(ISBLANK(A146),"",_xlfn._xlws.FILTER(_xlfn._xlws.FILTER('Product backlog'!$A$2:$B$279,'Product backlog'!$A$2:$A$279=A146),{0,1}))</f>
        <v/>
      </c>
      <c r="C146" s="6" t="str">
        <f t="shared" si="3"/>
        <v/>
      </c>
      <c r="E146" s="7" t="str" cm="1">
        <f t="array" ref="E146">IF(ISBLANK(A146),"",_xlfn._xlws.FILTER(_xlfn._xlws.FILTER('Product backlog'!$A$2:$C$279,'Product backlog'!$A$2:$A$279=A146),{0,0,1}))</f>
        <v/>
      </c>
      <c r="F146" s="6" t="str" cm="1">
        <f t="array" ref="F146">IF(ISBLANK(A146),"",_xlfn._xlws.FILTER(_xlfn._xlws.FILTER('Product backlog'!$A$2:$E$279,'Product backlog'!$A$2:$A$279=A146),{0,0,0,0,1}))</f>
        <v/>
      </c>
    </row>
    <row r="147" spans="2:6" ht="12.75" customHeight="1" x14ac:dyDescent="0.25">
      <c r="B147" s="6" t="str" cm="1">
        <f t="array" ref="B147">IF(ISBLANK(A147),"",_xlfn._xlws.FILTER(_xlfn._xlws.FILTER('Product backlog'!$A$2:$B$279,'Product backlog'!$A$2:$A$279=A147),{0,1}))</f>
        <v/>
      </c>
      <c r="C147" s="6" t="str">
        <f t="shared" si="3"/>
        <v/>
      </c>
      <c r="E147" s="7" t="str" cm="1">
        <f t="array" ref="E147">IF(ISBLANK(A147),"",_xlfn._xlws.FILTER(_xlfn._xlws.FILTER('Product backlog'!$A$2:$C$279,'Product backlog'!$A$2:$A$279=A147),{0,0,1}))</f>
        <v/>
      </c>
      <c r="F147" s="6" t="str" cm="1">
        <f t="array" ref="F147">IF(ISBLANK(A147),"",_xlfn._xlws.FILTER(_xlfn._xlws.FILTER('Product backlog'!$A$2:$E$279,'Product backlog'!$A$2:$A$279=A147),{0,0,0,0,1}))</f>
        <v/>
      </c>
    </row>
    <row r="148" spans="2:6" ht="12.75" customHeight="1" x14ac:dyDescent="0.25">
      <c r="B148" s="6" t="str" cm="1">
        <f t="array" ref="B148">IF(ISBLANK(A148),"",_xlfn._xlws.FILTER(_xlfn._xlws.FILTER('Product backlog'!$A$2:$B$279,'Product backlog'!$A$2:$A$279=A148),{0,1}))</f>
        <v/>
      </c>
      <c r="C148" s="6" t="str">
        <f t="shared" si="3"/>
        <v/>
      </c>
      <c r="E148" s="7" t="str" cm="1">
        <f t="array" ref="E148">IF(ISBLANK(A148),"",_xlfn._xlws.FILTER(_xlfn._xlws.FILTER('Product backlog'!$A$2:$C$279,'Product backlog'!$A$2:$A$279=A148),{0,0,1}))</f>
        <v/>
      </c>
      <c r="F148" s="6" t="str" cm="1">
        <f t="array" ref="F148">IF(ISBLANK(A148),"",_xlfn._xlws.FILTER(_xlfn._xlws.FILTER('Product backlog'!$A$2:$E$279,'Product backlog'!$A$2:$A$279=A148),{0,0,0,0,1}))</f>
        <v/>
      </c>
    </row>
    <row r="149" spans="2:6" ht="12.75" customHeight="1" x14ac:dyDescent="0.25">
      <c r="B149" s="6" t="str" cm="1">
        <f t="array" ref="B149">IF(ISBLANK(A149),"",_xlfn._xlws.FILTER(_xlfn._xlws.FILTER('Product backlog'!$A$2:$B$279,'Product backlog'!$A$2:$A$279=A149),{0,1}))</f>
        <v/>
      </c>
      <c r="C149" s="6" t="str">
        <f t="shared" si="3"/>
        <v/>
      </c>
      <c r="E149" s="7" t="str" cm="1">
        <f t="array" ref="E149">IF(ISBLANK(A149),"",_xlfn._xlws.FILTER(_xlfn._xlws.FILTER('Product backlog'!$A$2:$C$279,'Product backlog'!$A$2:$A$279=A149),{0,0,1}))</f>
        <v/>
      </c>
      <c r="F149" s="6" t="str" cm="1">
        <f t="array" ref="F149">IF(ISBLANK(A149),"",_xlfn._xlws.FILTER(_xlfn._xlws.FILTER('Product backlog'!$A$2:$E$279,'Product backlog'!$A$2:$A$279=A149),{0,0,0,0,1}))</f>
        <v/>
      </c>
    </row>
    <row r="150" spans="2:6" ht="12.75" customHeight="1" x14ac:dyDescent="0.25">
      <c r="B150" s="6" t="str" cm="1">
        <f t="array" ref="B150">IF(ISBLANK(A150),"",_xlfn._xlws.FILTER(_xlfn._xlws.FILTER('Product backlog'!$A$2:$B$279,'Product backlog'!$A$2:$A$279=A150),{0,1}))</f>
        <v/>
      </c>
      <c r="C150" s="6" t="str">
        <f t="shared" si="3"/>
        <v/>
      </c>
      <c r="E150" s="7" t="str" cm="1">
        <f t="array" ref="E150">IF(ISBLANK(A150),"",_xlfn._xlws.FILTER(_xlfn._xlws.FILTER('Product backlog'!$A$2:$C$279,'Product backlog'!$A$2:$A$279=A150),{0,0,1}))</f>
        <v/>
      </c>
      <c r="F150" s="6" t="str" cm="1">
        <f t="array" ref="F150">IF(ISBLANK(A150),"",_xlfn._xlws.FILTER(_xlfn._xlws.FILTER('Product backlog'!$A$2:$E$279,'Product backlog'!$A$2:$A$279=A150),{0,0,0,0,1}))</f>
        <v/>
      </c>
    </row>
    <row r="151" spans="2:6" ht="12.75" customHeight="1" x14ac:dyDescent="0.25">
      <c r="B151" s="6" t="str" cm="1">
        <f t="array" ref="B151">IF(ISBLANK(A151),"",_xlfn._xlws.FILTER(_xlfn._xlws.FILTER('Product backlog'!$A$2:$B$279,'Product backlog'!$A$2:$A$279=A151),{0,1}))</f>
        <v/>
      </c>
      <c r="C151" s="6" t="str">
        <f t="shared" ref="C151:C214" si="4">IF(ISBLANK(A151),"",IF(A151&lt;&gt;A150,A151+0.1,C150+0.1))</f>
        <v/>
      </c>
      <c r="E151" s="7" t="str" cm="1">
        <f t="array" ref="E151">IF(ISBLANK(A151),"",_xlfn._xlws.FILTER(_xlfn._xlws.FILTER('Product backlog'!$A$2:$C$279,'Product backlog'!$A$2:$A$279=A151),{0,0,1}))</f>
        <v/>
      </c>
      <c r="F151" s="6" t="str" cm="1">
        <f t="array" ref="F151">IF(ISBLANK(A151),"",_xlfn._xlws.FILTER(_xlfn._xlws.FILTER('Product backlog'!$A$2:$E$279,'Product backlog'!$A$2:$A$279=A151),{0,0,0,0,1}))</f>
        <v/>
      </c>
    </row>
    <row r="152" spans="2:6" ht="12.75" customHeight="1" x14ac:dyDescent="0.25">
      <c r="B152" s="6" t="str" cm="1">
        <f t="array" ref="B152">IF(ISBLANK(A152),"",_xlfn._xlws.FILTER(_xlfn._xlws.FILTER('Product backlog'!$A$2:$B$279,'Product backlog'!$A$2:$A$279=A152),{0,1}))</f>
        <v/>
      </c>
      <c r="C152" s="6" t="str">
        <f t="shared" si="4"/>
        <v/>
      </c>
      <c r="E152" s="7" t="str" cm="1">
        <f t="array" ref="E152">IF(ISBLANK(A152),"",_xlfn._xlws.FILTER(_xlfn._xlws.FILTER('Product backlog'!$A$2:$C$279,'Product backlog'!$A$2:$A$279=A152),{0,0,1}))</f>
        <v/>
      </c>
      <c r="F152" s="6" t="str" cm="1">
        <f t="array" ref="F152">IF(ISBLANK(A152),"",_xlfn._xlws.FILTER(_xlfn._xlws.FILTER('Product backlog'!$A$2:$E$279,'Product backlog'!$A$2:$A$279=A152),{0,0,0,0,1}))</f>
        <v/>
      </c>
    </row>
    <row r="153" spans="2:6" ht="12.75" customHeight="1" x14ac:dyDescent="0.25">
      <c r="B153" s="6" t="str" cm="1">
        <f t="array" ref="B153">IF(ISBLANK(A153),"",_xlfn._xlws.FILTER(_xlfn._xlws.FILTER('Product backlog'!$A$2:$B$279,'Product backlog'!$A$2:$A$279=A153),{0,1}))</f>
        <v/>
      </c>
      <c r="C153" s="6" t="str">
        <f t="shared" si="4"/>
        <v/>
      </c>
      <c r="E153" s="7" t="str" cm="1">
        <f t="array" ref="E153">IF(ISBLANK(A153),"",_xlfn._xlws.FILTER(_xlfn._xlws.FILTER('Product backlog'!$A$2:$C$279,'Product backlog'!$A$2:$A$279=A153),{0,0,1}))</f>
        <v/>
      </c>
      <c r="F153" s="6" t="str" cm="1">
        <f t="array" ref="F153">IF(ISBLANK(A153),"",_xlfn._xlws.FILTER(_xlfn._xlws.FILTER('Product backlog'!$A$2:$E$279,'Product backlog'!$A$2:$A$279=A153),{0,0,0,0,1}))</f>
        <v/>
      </c>
    </row>
    <row r="154" spans="2:6" ht="12.75" customHeight="1" x14ac:dyDescent="0.25">
      <c r="B154" s="6" t="str" cm="1">
        <f t="array" ref="B154">IF(ISBLANK(A154),"",_xlfn._xlws.FILTER(_xlfn._xlws.FILTER('Product backlog'!$A$2:$B$279,'Product backlog'!$A$2:$A$279=A154),{0,1}))</f>
        <v/>
      </c>
      <c r="C154" s="6" t="str">
        <f t="shared" si="4"/>
        <v/>
      </c>
      <c r="E154" s="7" t="str" cm="1">
        <f t="array" ref="E154">IF(ISBLANK(A154),"",_xlfn._xlws.FILTER(_xlfn._xlws.FILTER('Product backlog'!$A$2:$C$279,'Product backlog'!$A$2:$A$279=A154),{0,0,1}))</f>
        <v/>
      </c>
      <c r="F154" s="6" t="str" cm="1">
        <f t="array" ref="F154">IF(ISBLANK(A154),"",_xlfn._xlws.FILTER(_xlfn._xlws.FILTER('Product backlog'!$A$2:$E$279,'Product backlog'!$A$2:$A$279=A154),{0,0,0,0,1}))</f>
        <v/>
      </c>
    </row>
    <row r="155" spans="2:6" ht="12.75" customHeight="1" x14ac:dyDescent="0.25">
      <c r="B155" s="6" t="str" cm="1">
        <f t="array" ref="B155">IF(ISBLANK(A155),"",_xlfn._xlws.FILTER(_xlfn._xlws.FILTER('Product backlog'!$A$2:$B$279,'Product backlog'!$A$2:$A$279=A155),{0,1}))</f>
        <v/>
      </c>
      <c r="C155" s="6" t="str">
        <f t="shared" si="4"/>
        <v/>
      </c>
      <c r="E155" s="7" t="str" cm="1">
        <f t="array" ref="E155">IF(ISBLANK(A155),"",_xlfn._xlws.FILTER(_xlfn._xlws.FILTER('Product backlog'!$A$2:$C$279,'Product backlog'!$A$2:$A$279=A155),{0,0,1}))</f>
        <v/>
      </c>
      <c r="F155" s="6" t="str" cm="1">
        <f t="array" ref="F155">IF(ISBLANK(A155),"",_xlfn._xlws.FILTER(_xlfn._xlws.FILTER('Product backlog'!$A$2:$E$279,'Product backlog'!$A$2:$A$279=A155),{0,0,0,0,1}))</f>
        <v/>
      </c>
    </row>
    <row r="156" spans="2:6" ht="12.75" customHeight="1" x14ac:dyDescent="0.25">
      <c r="B156" s="6" t="str" cm="1">
        <f t="array" ref="B156">IF(ISBLANK(A156),"",_xlfn._xlws.FILTER(_xlfn._xlws.FILTER('Product backlog'!$A$2:$B$279,'Product backlog'!$A$2:$A$279=A156),{0,1}))</f>
        <v/>
      </c>
      <c r="C156" s="6" t="str">
        <f t="shared" si="4"/>
        <v/>
      </c>
      <c r="E156" s="7" t="str" cm="1">
        <f t="array" ref="E156">IF(ISBLANK(A156),"",_xlfn._xlws.FILTER(_xlfn._xlws.FILTER('Product backlog'!$A$2:$C$279,'Product backlog'!$A$2:$A$279=A156),{0,0,1}))</f>
        <v/>
      </c>
      <c r="F156" s="6" t="str" cm="1">
        <f t="array" ref="F156">IF(ISBLANK(A156),"",_xlfn._xlws.FILTER(_xlfn._xlws.FILTER('Product backlog'!$A$2:$E$279,'Product backlog'!$A$2:$A$279=A156),{0,0,0,0,1}))</f>
        <v/>
      </c>
    </row>
    <row r="157" spans="2:6" ht="12.75" customHeight="1" x14ac:dyDescent="0.25">
      <c r="B157" s="6" t="str" cm="1">
        <f t="array" ref="B157">IF(ISBLANK(A157),"",_xlfn._xlws.FILTER(_xlfn._xlws.FILTER('Product backlog'!$A$2:$B$279,'Product backlog'!$A$2:$A$279=A157),{0,1}))</f>
        <v/>
      </c>
      <c r="C157" s="6" t="str">
        <f t="shared" si="4"/>
        <v/>
      </c>
      <c r="E157" s="7" t="str" cm="1">
        <f t="array" ref="E157">IF(ISBLANK(A157),"",_xlfn._xlws.FILTER(_xlfn._xlws.FILTER('Product backlog'!$A$2:$C$279,'Product backlog'!$A$2:$A$279=A157),{0,0,1}))</f>
        <v/>
      </c>
      <c r="F157" s="6" t="str" cm="1">
        <f t="array" ref="F157">IF(ISBLANK(A157),"",_xlfn._xlws.FILTER(_xlfn._xlws.FILTER('Product backlog'!$A$2:$E$279,'Product backlog'!$A$2:$A$279=A157),{0,0,0,0,1}))</f>
        <v/>
      </c>
    </row>
    <row r="158" spans="2:6" ht="12.75" customHeight="1" x14ac:dyDescent="0.25">
      <c r="B158" s="6" t="str" cm="1">
        <f t="array" ref="B158">IF(ISBLANK(A158),"",_xlfn._xlws.FILTER(_xlfn._xlws.FILTER('Product backlog'!$A$2:$B$279,'Product backlog'!$A$2:$A$279=A158),{0,1}))</f>
        <v/>
      </c>
      <c r="C158" s="6" t="str">
        <f t="shared" si="4"/>
        <v/>
      </c>
      <c r="E158" s="7" t="str" cm="1">
        <f t="array" ref="E158">IF(ISBLANK(A158),"",_xlfn._xlws.FILTER(_xlfn._xlws.FILTER('Product backlog'!$A$2:$C$279,'Product backlog'!$A$2:$A$279=A158),{0,0,1}))</f>
        <v/>
      </c>
      <c r="F158" s="6" t="str" cm="1">
        <f t="array" ref="F158">IF(ISBLANK(A158),"",_xlfn._xlws.FILTER(_xlfn._xlws.FILTER('Product backlog'!$A$2:$E$279,'Product backlog'!$A$2:$A$279=A158),{0,0,0,0,1}))</f>
        <v/>
      </c>
    </row>
    <row r="159" spans="2:6" ht="12.75" customHeight="1" x14ac:dyDescent="0.25">
      <c r="B159" s="6" t="str" cm="1">
        <f t="array" ref="B159">IF(ISBLANK(A159),"",_xlfn._xlws.FILTER(_xlfn._xlws.FILTER('Product backlog'!$A$2:$B$279,'Product backlog'!$A$2:$A$279=A159),{0,1}))</f>
        <v/>
      </c>
      <c r="C159" s="6" t="str">
        <f t="shared" si="4"/>
        <v/>
      </c>
      <c r="E159" s="7" t="str" cm="1">
        <f t="array" ref="E159">IF(ISBLANK(A159),"",_xlfn._xlws.FILTER(_xlfn._xlws.FILTER('Product backlog'!$A$2:$C$279,'Product backlog'!$A$2:$A$279=A159),{0,0,1}))</f>
        <v/>
      </c>
      <c r="F159" s="6" t="str" cm="1">
        <f t="array" ref="F159">IF(ISBLANK(A159),"",_xlfn._xlws.FILTER(_xlfn._xlws.FILTER('Product backlog'!$A$2:$E$279,'Product backlog'!$A$2:$A$279=A159),{0,0,0,0,1}))</f>
        <v/>
      </c>
    </row>
    <row r="160" spans="2:6" ht="12.75" customHeight="1" x14ac:dyDescent="0.25">
      <c r="B160" s="6" t="str" cm="1">
        <f t="array" ref="B160">IF(ISBLANK(A160),"",_xlfn._xlws.FILTER(_xlfn._xlws.FILTER('Product backlog'!$A$2:$B$279,'Product backlog'!$A$2:$A$279=A160),{0,1}))</f>
        <v/>
      </c>
      <c r="C160" s="6" t="str">
        <f t="shared" si="4"/>
        <v/>
      </c>
      <c r="E160" s="7" t="str" cm="1">
        <f t="array" ref="E160">IF(ISBLANK(A160),"",_xlfn._xlws.FILTER(_xlfn._xlws.FILTER('Product backlog'!$A$2:$C$279,'Product backlog'!$A$2:$A$279=A160),{0,0,1}))</f>
        <v/>
      </c>
      <c r="F160" s="6" t="str" cm="1">
        <f t="array" ref="F160">IF(ISBLANK(A160),"",_xlfn._xlws.FILTER(_xlfn._xlws.FILTER('Product backlog'!$A$2:$E$279,'Product backlog'!$A$2:$A$279=A160),{0,0,0,0,1}))</f>
        <v/>
      </c>
    </row>
    <row r="161" spans="2:6" ht="12.75" customHeight="1" x14ac:dyDescent="0.25">
      <c r="B161" s="6" t="str" cm="1">
        <f t="array" ref="B161">IF(ISBLANK(A161),"",_xlfn._xlws.FILTER(_xlfn._xlws.FILTER('Product backlog'!$A$2:$B$279,'Product backlog'!$A$2:$A$279=A161),{0,1}))</f>
        <v/>
      </c>
      <c r="C161" s="6" t="str">
        <f t="shared" si="4"/>
        <v/>
      </c>
      <c r="E161" s="7" t="str" cm="1">
        <f t="array" ref="E161">IF(ISBLANK(A161),"",_xlfn._xlws.FILTER(_xlfn._xlws.FILTER('Product backlog'!$A$2:$C$279,'Product backlog'!$A$2:$A$279=A161),{0,0,1}))</f>
        <v/>
      </c>
      <c r="F161" s="6" t="str" cm="1">
        <f t="array" ref="F161">IF(ISBLANK(A161),"",_xlfn._xlws.FILTER(_xlfn._xlws.FILTER('Product backlog'!$A$2:$E$279,'Product backlog'!$A$2:$A$279=A161),{0,0,0,0,1}))</f>
        <v/>
      </c>
    </row>
    <row r="162" spans="2:6" ht="12.75" customHeight="1" x14ac:dyDescent="0.25">
      <c r="B162" s="6" t="str" cm="1">
        <f t="array" ref="B162">IF(ISBLANK(A162),"",_xlfn._xlws.FILTER(_xlfn._xlws.FILTER('Product backlog'!$A$2:$B$279,'Product backlog'!$A$2:$A$279=A162),{0,1}))</f>
        <v/>
      </c>
      <c r="C162" s="6" t="str">
        <f t="shared" si="4"/>
        <v/>
      </c>
      <c r="E162" s="7" t="str" cm="1">
        <f t="array" ref="E162">IF(ISBLANK(A162),"",_xlfn._xlws.FILTER(_xlfn._xlws.FILTER('Product backlog'!$A$2:$C$279,'Product backlog'!$A$2:$A$279=A162),{0,0,1}))</f>
        <v/>
      </c>
      <c r="F162" s="6" t="str" cm="1">
        <f t="array" ref="F162">IF(ISBLANK(A162),"",_xlfn._xlws.FILTER(_xlfn._xlws.FILTER('Product backlog'!$A$2:$E$279,'Product backlog'!$A$2:$A$279=A162),{0,0,0,0,1}))</f>
        <v/>
      </c>
    </row>
    <row r="163" spans="2:6" ht="12.75" customHeight="1" x14ac:dyDescent="0.25">
      <c r="B163" s="6" t="str" cm="1">
        <f t="array" ref="B163">IF(ISBLANK(A163),"",_xlfn._xlws.FILTER(_xlfn._xlws.FILTER('Product backlog'!$A$2:$B$279,'Product backlog'!$A$2:$A$279=A163),{0,1}))</f>
        <v/>
      </c>
      <c r="C163" s="6" t="str">
        <f t="shared" si="4"/>
        <v/>
      </c>
      <c r="E163" s="7" t="str" cm="1">
        <f t="array" ref="E163">IF(ISBLANK(A163),"",_xlfn._xlws.FILTER(_xlfn._xlws.FILTER('Product backlog'!$A$2:$C$279,'Product backlog'!$A$2:$A$279=A163),{0,0,1}))</f>
        <v/>
      </c>
      <c r="F163" s="6" t="str" cm="1">
        <f t="array" ref="F163">IF(ISBLANK(A163),"",_xlfn._xlws.FILTER(_xlfn._xlws.FILTER('Product backlog'!$A$2:$E$279,'Product backlog'!$A$2:$A$279=A163),{0,0,0,0,1}))</f>
        <v/>
      </c>
    </row>
    <row r="164" spans="2:6" ht="12.75" customHeight="1" x14ac:dyDescent="0.25">
      <c r="B164" s="6" t="str" cm="1">
        <f t="array" ref="B164">IF(ISBLANK(A164),"",_xlfn._xlws.FILTER(_xlfn._xlws.FILTER('Product backlog'!$A$2:$B$279,'Product backlog'!$A$2:$A$279=A164),{0,1}))</f>
        <v/>
      </c>
      <c r="C164" s="6" t="str">
        <f t="shared" si="4"/>
        <v/>
      </c>
      <c r="E164" s="7" t="str" cm="1">
        <f t="array" ref="E164">IF(ISBLANK(A164),"",_xlfn._xlws.FILTER(_xlfn._xlws.FILTER('Product backlog'!$A$2:$C$279,'Product backlog'!$A$2:$A$279=A164),{0,0,1}))</f>
        <v/>
      </c>
      <c r="F164" s="6" t="str" cm="1">
        <f t="array" ref="F164">IF(ISBLANK(A164),"",_xlfn._xlws.FILTER(_xlfn._xlws.FILTER('Product backlog'!$A$2:$E$279,'Product backlog'!$A$2:$A$279=A164),{0,0,0,0,1}))</f>
        <v/>
      </c>
    </row>
    <row r="165" spans="2:6" ht="12.75" customHeight="1" x14ac:dyDescent="0.25">
      <c r="B165" s="6" t="str" cm="1">
        <f t="array" ref="B165">IF(ISBLANK(A165),"",_xlfn._xlws.FILTER(_xlfn._xlws.FILTER('Product backlog'!$A$2:$B$279,'Product backlog'!$A$2:$A$279=A165),{0,1}))</f>
        <v/>
      </c>
      <c r="C165" s="6" t="str">
        <f t="shared" si="4"/>
        <v/>
      </c>
      <c r="E165" s="7" t="str" cm="1">
        <f t="array" ref="E165">IF(ISBLANK(A165),"",_xlfn._xlws.FILTER(_xlfn._xlws.FILTER('Product backlog'!$A$2:$C$279,'Product backlog'!$A$2:$A$279=A165),{0,0,1}))</f>
        <v/>
      </c>
      <c r="F165" s="6" t="str" cm="1">
        <f t="array" ref="F165">IF(ISBLANK(A165),"",_xlfn._xlws.FILTER(_xlfn._xlws.FILTER('Product backlog'!$A$2:$E$279,'Product backlog'!$A$2:$A$279=A165),{0,0,0,0,1}))</f>
        <v/>
      </c>
    </row>
    <row r="166" spans="2:6" ht="12.75" customHeight="1" x14ac:dyDescent="0.25">
      <c r="B166" s="6" t="str" cm="1">
        <f t="array" ref="B166">IF(ISBLANK(A166),"",_xlfn._xlws.FILTER(_xlfn._xlws.FILTER('Product backlog'!$A$2:$B$279,'Product backlog'!$A$2:$A$279=A166),{0,1}))</f>
        <v/>
      </c>
      <c r="C166" s="6" t="str">
        <f t="shared" si="4"/>
        <v/>
      </c>
      <c r="E166" s="7" t="str" cm="1">
        <f t="array" ref="E166">IF(ISBLANK(A166),"",_xlfn._xlws.FILTER(_xlfn._xlws.FILTER('Product backlog'!$A$2:$C$279,'Product backlog'!$A$2:$A$279=A166),{0,0,1}))</f>
        <v/>
      </c>
      <c r="F166" s="6" t="str" cm="1">
        <f t="array" ref="F166">IF(ISBLANK(A166),"",_xlfn._xlws.FILTER(_xlfn._xlws.FILTER('Product backlog'!$A$2:$E$279,'Product backlog'!$A$2:$A$279=A166),{0,0,0,0,1}))</f>
        <v/>
      </c>
    </row>
    <row r="167" spans="2:6" ht="12.75" customHeight="1" x14ac:dyDescent="0.25">
      <c r="B167" s="6" t="str" cm="1">
        <f t="array" ref="B167">IF(ISBLANK(A167),"",_xlfn._xlws.FILTER(_xlfn._xlws.FILTER('Product backlog'!$A$2:$B$279,'Product backlog'!$A$2:$A$279=A167),{0,1}))</f>
        <v/>
      </c>
      <c r="C167" s="6" t="str">
        <f t="shared" si="4"/>
        <v/>
      </c>
      <c r="E167" s="7" t="str" cm="1">
        <f t="array" ref="E167">IF(ISBLANK(A167),"",_xlfn._xlws.FILTER(_xlfn._xlws.FILTER('Product backlog'!$A$2:$C$279,'Product backlog'!$A$2:$A$279=A167),{0,0,1}))</f>
        <v/>
      </c>
      <c r="F167" s="6" t="str" cm="1">
        <f t="array" ref="F167">IF(ISBLANK(A167),"",_xlfn._xlws.FILTER(_xlfn._xlws.FILTER('Product backlog'!$A$2:$E$279,'Product backlog'!$A$2:$A$279=A167),{0,0,0,0,1}))</f>
        <v/>
      </c>
    </row>
    <row r="168" spans="2:6" ht="12.75" customHeight="1" x14ac:dyDescent="0.25">
      <c r="B168" s="6" t="str" cm="1">
        <f t="array" ref="B168">IF(ISBLANK(A168),"",_xlfn._xlws.FILTER(_xlfn._xlws.FILTER('Product backlog'!$A$2:$B$279,'Product backlog'!$A$2:$A$279=A168),{0,1}))</f>
        <v/>
      </c>
      <c r="C168" s="6" t="str">
        <f t="shared" si="4"/>
        <v/>
      </c>
      <c r="E168" s="7" t="str" cm="1">
        <f t="array" ref="E168">IF(ISBLANK(A168),"",_xlfn._xlws.FILTER(_xlfn._xlws.FILTER('Product backlog'!$A$2:$C$279,'Product backlog'!$A$2:$A$279=A168),{0,0,1}))</f>
        <v/>
      </c>
      <c r="F168" s="6" t="str" cm="1">
        <f t="array" ref="F168">IF(ISBLANK(A168),"",_xlfn._xlws.FILTER(_xlfn._xlws.FILTER('Product backlog'!$A$2:$E$279,'Product backlog'!$A$2:$A$279=A168),{0,0,0,0,1}))</f>
        <v/>
      </c>
    </row>
    <row r="169" spans="2:6" ht="12.75" customHeight="1" x14ac:dyDescent="0.25">
      <c r="B169" s="6" t="str" cm="1">
        <f t="array" ref="B169">IF(ISBLANK(A169),"",_xlfn._xlws.FILTER(_xlfn._xlws.FILTER('Product backlog'!$A$2:$B$279,'Product backlog'!$A$2:$A$279=A169),{0,1}))</f>
        <v/>
      </c>
      <c r="C169" s="6" t="str">
        <f t="shared" si="4"/>
        <v/>
      </c>
      <c r="E169" s="7" t="str" cm="1">
        <f t="array" ref="E169">IF(ISBLANK(A169),"",_xlfn._xlws.FILTER(_xlfn._xlws.FILTER('Product backlog'!$A$2:$C$279,'Product backlog'!$A$2:$A$279=A169),{0,0,1}))</f>
        <v/>
      </c>
      <c r="F169" s="6" t="str" cm="1">
        <f t="array" ref="F169">IF(ISBLANK(A169),"",_xlfn._xlws.FILTER(_xlfn._xlws.FILTER('Product backlog'!$A$2:$E$279,'Product backlog'!$A$2:$A$279=A169),{0,0,0,0,1}))</f>
        <v/>
      </c>
    </row>
    <row r="170" spans="2:6" ht="12.75" customHeight="1" x14ac:dyDescent="0.25">
      <c r="B170" s="6" t="str" cm="1">
        <f t="array" ref="B170">IF(ISBLANK(A170),"",_xlfn._xlws.FILTER(_xlfn._xlws.FILTER('Product backlog'!$A$2:$B$279,'Product backlog'!$A$2:$A$279=A170),{0,1}))</f>
        <v/>
      </c>
      <c r="C170" s="6" t="str">
        <f t="shared" si="4"/>
        <v/>
      </c>
      <c r="E170" s="7" t="str" cm="1">
        <f t="array" ref="E170">IF(ISBLANK(A170),"",_xlfn._xlws.FILTER(_xlfn._xlws.FILTER('Product backlog'!$A$2:$C$279,'Product backlog'!$A$2:$A$279=A170),{0,0,1}))</f>
        <v/>
      </c>
      <c r="F170" s="6" t="str" cm="1">
        <f t="array" ref="F170">IF(ISBLANK(A170),"",_xlfn._xlws.FILTER(_xlfn._xlws.FILTER('Product backlog'!$A$2:$E$279,'Product backlog'!$A$2:$A$279=A170),{0,0,0,0,1}))</f>
        <v/>
      </c>
    </row>
    <row r="171" spans="2:6" ht="12.75" customHeight="1" x14ac:dyDescent="0.25">
      <c r="B171" s="6" t="str" cm="1">
        <f t="array" ref="B171">IF(ISBLANK(A171),"",_xlfn._xlws.FILTER(_xlfn._xlws.FILTER('Product backlog'!$A$2:$B$279,'Product backlog'!$A$2:$A$279=A171),{0,1}))</f>
        <v/>
      </c>
      <c r="C171" s="6" t="str">
        <f t="shared" si="4"/>
        <v/>
      </c>
      <c r="E171" s="7" t="str" cm="1">
        <f t="array" ref="E171">IF(ISBLANK(A171),"",_xlfn._xlws.FILTER(_xlfn._xlws.FILTER('Product backlog'!$A$2:$C$279,'Product backlog'!$A$2:$A$279=A171),{0,0,1}))</f>
        <v/>
      </c>
      <c r="F171" s="6" t="str" cm="1">
        <f t="array" ref="F171">IF(ISBLANK(A171),"",_xlfn._xlws.FILTER(_xlfn._xlws.FILTER('Product backlog'!$A$2:$E$279,'Product backlog'!$A$2:$A$279=A171),{0,0,0,0,1}))</f>
        <v/>
      </c>
    </row>
    <row r="172" spans="2:6" ht="12.75" customHeight="1" x14ac:dyDescent="0.25">
      <c r="B172" s="6" t="str" cm="1">
        <f t="array" ref="B172">IF(ISBLANK(A172),"",_xlfn._xlws.FILTER(_xlfn._xlws.FILTER('Product backlog'!$A$2:$B$279,'Product backlog'!$A$2:$A$279=A172),{0,1}))</f>
        <v/>
      </c>
      <c r="C172" s="6" t="str">
        <f t="shared" si="4"/>
        <v/>
      </c>
      <c r="E172" s="7" t="str" cm="1">
        <f t="array" ref="E172">IF(ISBLANK(A172),"",_xlfn._xlws.FILTER(_xlfn._xlws.FILTER('Product backlog'!$A$2:$C$279,'Product backlog'!$A$2:$A$279=A172),{0,0,1}))</f>
        <v/>
      </c>
      <c r="F172" s="6" t="str" cm="1">
        <f t="array" ref="F172">IF(ISBLANK(A172),"",_xlfn._xlws.FILTER(_xlfn._xlws.FILTER('Product backlog'!$A$2:$E$279,'Product backlog'!$A$2:$A$279=A172),{0,0,0,0,1}))</f>
        <v/>
      </c>
    </row>
    <row r="173" spans="2:6" ht="12.75" customHeight="1" x14ac:dyDescent="0.25">
      <c r="B173" s="6" t="str" cm="1">
        <f t="array" ref="B173">IF(ISBLANK(A173),"",_xlfn._xlws.FILTER(_xlfn._xlws.FILTER('Product backlog'!$A$2:$B$279,'Product backlog'!$A$2:$A$279=A173),{0,1}))</f>
        <v/>
      </c>
      <c r="C173" s="6" t="str">
        <f t="shared" si="4"/>
        <v/>
      </c>
      <c r="E173" s="7" t="str" cm="1">
        <f t="array" ref="E173">IF(ISBLANK(A173),"",_xlfn._xlws.FILTER(_xlfn._xlws.FILTER('Product backlog'!$A$2:$C$279,'Product backlog'!$A$2:$A$279=A173),{0,0,1}))</f>
        <v/>
      </c>
      <c r="F173" s="6" t="str" cm="1">
        <f t="array" ref="F173">IF(ISBLANK(A173),"",_xlfn._xlws.FILTER(_xlfn._xlws.FILTER('Product backlog'!$A$2:$E$279,'Product backlog'!$A$2:$A$279=A173),{0,0,0,0,1}))</f>
        <v/>
      </c>
    </row>
    <row r="174" spans="2:6" ht="12.75" customHeight="1" x14ac:dyDescent="0.25">
      <c r="B174" s="6" t="str" cm="1">
        <f t="array" ref="B174">IF(ISBLANK(A174),"",_xlfn._xlws.FILTER(_xlfn._xlws.FILTER('Product backlog'!$A$2:$B$279,'Product backlog'!$A$2:$A$279=A174),{0,1}))</f>
        <v/>
      </c>
      <c r="C174" s="6" t="str">
        <f t="shared" si="4"/>
        <v/>
      </c>
      <c r="E174" s="7" t="str" cm="1">
        <f t="array" ref="E174">IF(ISBLANK(A174),"",_xlfn._xlws.FILTER(_xlfn._xlws.FILTER('Product backlog'!$A$2:$C$279,'Product backlog'!$A$2:$A$279=A174),{0,0,1}))</f>
        <v/>
      </c>
      <c r="F174" s="6" t="str" cm="1">
        <f t="array" ref="F174">IF(ISBLANK(A174),"",_xlfn._xlws.FILTER(_xlfn._xlws.FILTER('Product backlog'!$A$2:$E$279,'Product backlog'!$A$2:$A$279=A174),{0,0,0,0,1}))</f>
        <v/>
      </c>
    </row>
    <row r="175" spans="2:6" ht="12.75" customHeight="1" x14ac:dyDescent="0.25">
      <c r="B175" s="6" t="str" cm="1">
        <f t="array" ref="B175">IF(ISBLANK(A175),"",_xlfn._xlws.FILTER(_xlfn._xlws.FILTER('Product backlog'!$A$2:$B$279,'Product backlog'!$A$2:$A$279=A175),{0,1}))</f>
        <v/>
      </c>
      <c r="C175" s="6" t="str">
        <f t="shared" si="4"/>
        <v/>
      </c>
      <c r="E175" s="7" t="str" cm="1">
        <f t="array" ref="E175">IF(ISBLANK(A175),"",_xlfn._xlws.FILTER(_xlfn._xlws.FILTER('Product backlog'!$A$2:$C$279,'Product backlog'!$A$2:$A$279=A175),{0,0,1}))</f>
        <v/>
      </c>
      <c r="F175" s="6" t="str" cm="1">
        <f t="array" ref="F175">IF(ISBLANK(A175),"",_xlfn._xlws.FILTER(_xlfn._xlws.FILTER('Product backlog'!$A$2:$E$279,'Product backlog'!$A$2:$A$279=A175),{0,0,0,0,1}))</f>
        <v/>
      </c>
    </row>
    <row r="176" spans="2:6" ht="12.75" customHeight="1" x14ac:dyDescent="0.25">
      <c r="B176" s="6" t="str" cm="1">
        <f t="array" ref="B176">IF(ISBLANK(A176),"",_xlfn._xlws.FILTER(_xlfn._xlws.FILTER('Product backlog'!$A$2:$B$279,'Product backlog'!$A$2:$A$279=A176),{0,1}))</f>
        <v/>
      </c>
      <c r="C176" s="6" t="str">
        <f t="shared" si="4"/>
        <v/>
      </c>
      <c r="E176" s="7" t="str" cm="1">
        <f t="array" ref="E176">IF(ISBLANK(A176),"",_xlfn._xlws.FILTER(_xlfn._xlws.FILTER('Product backlog'!$A$2:$C$279,'Product backlog'!$A$2:$A$279=A176),{0,0,1}))</f>
        <v/>
      </c>
      <c r="F176" s="6" t="str" cm="1">
        <f t="array" ref="F176">IF(ISBLANK(A176),"",_xlfn._xlws.FILTER(_xlfn._xlws.FILTER('Product backlog'!$A$2:$E$279,'Product backlog'!$A$2:$A$279=A176),{0,0,0,0,1}))</f>
        <v/>
      </c>
    </row>
    <row r="177" spans="2:6" ht="12.75" customHeight="1" x14ac:dyDescent="0.25">
      <c r="B177" s="6" t="str" cm="1">
        <f t="array" ref="B177">IF(ISBLANK(A177),"",_xlfn._xlws.FILTER(_xlfn._xlws.FILTER('Product backlog'!$A$2:$B$279,'Product backlog'!$A$2:$A$279=A177),{0,1}))</f>
        <v/>
      </c>
      <c r="C177" s="6" t="str">
        <f t="shared" si="4"/>
        <v/>
      </c>
      <c r="E177" s="7" t="str" cm="1">
        <f t="array" ref="E177">IF(ISBLANK(A177),"",_xlfn._xlws.FILTER(_xlfn._xlws.FILTER('Product backlog'!$A$2:$C$279,'Product backlog'!$A$2:$A$279=A177),{0,0,1}))</f>
        <v/>
      </c>
      <c r="F177" s="6" t="str" cm="1">
        <f t="array" ref="F177">IF(ISBLANK(A177),"",_xlfn._xlws.FILTER(_xlfn._xlws.FILTER('Product backlog'!$A$2:$E$279,'Product backlog'!$A$2:$A$279=A177),{0,0,0,0,1}))</f>
        <v/>
      </c>
    </row>
    <row r="178" spans="2:6" ht="12.75" customHeight="1" x14ac:dyDescent="0.25">
      <c r="B178" s="6" t="str" cm="1">
        <f t="array" ref="B178">IF(ISBLANK(A178),"",_xlfn._xlws.FILTER(_xlfn._xlws.FILTER('Product backlog'!$A$2:$B$279,'Product backlog'!$A$2:$A$279=A178),{0,1}))</f>
        <v/>
      </c>
      <c r="C178" s="6" t="str">
        <f t="shared" si="4"/>
        <v/>
      </c>
      <c r="E178" s="7" t="str" cm="1">
        <f t="array" ref="E178">IF(ISBLANK(A178),"",_xlfn._xlws.FILTER(_xlfn._xlws.FILTER('Product backlog'!$A$2:$C$279,'Product backlog'!$A$2:$A$279=A178),{0,0,1}))</f>
        <v/>
      </c>
      <c r="F178" s="6" t="str" cm="1">
        <f t="array" ref="F178">IF(ISBLANK(A178),"",_xlfn._xlws.FILTER(_xlfn._xlws.FILTER('Product backlog'!$A$2:$E$279,'Product backlog'!$A$2:$A$279=A178),{0,0,0,0,1}))</f>
        <v/>
      </c>
    </row>
    <row r="179" spans="2:6" ht="12.75" customHeight="1" x14ac:dyDescent="0.25">
      <c r="B179" s="6" t="str" cm="1">
        <f t="array" ref="B179">IF(ISBLANK(A179),"",_xlfn._xlws.FILTER(_xlfn._xlws.FILTER('Product backlog'!$A$2:$B$279,'Product backlog'!$A$2:$A$279=A179),{0,1}))</f>
        <v/>
      </c>
      <c r="C179" s="6" t="str">
        <f t="shared" si="4"/>
        <v/>
      </c>
      <c r="E179" s="7" t="str" cm="1">
        <f t="array" ref="E179">IF(ISBLANK(A179),"",_xlfn._xlws.FILTER(_xlfn._xlws.FILTER('Product backlog'!$A$2:$C$279,'Product backlog'!$A$2:$A$279=A179),{0,0,1}))</f>
        <v/>
      </c>
      <c r="F179" s="6" t="str" cm="1">
        <f t="array" ref="F179">IF(ISBLANK(A179),"",_xlfn._xlws.FILTER(_xlfn._xlws.FILTER('Product backlog'!$A$2:$E$279,'Product backlog'!$A$2:$A$279=A179),{0,0,0,0,1}))</f>
        <v/>
      </c>
    </row>
    <row r="180" spans="2:6" ht="12.75" customHeight="1" x14ac:dyDescent="0.25">
      <c r="B180" s="6" t="str" cm="1">
        <f t="array" ref="B180">IF(ISBLANK(A180),"",_xlfn._xlws.FILTER(_xlfn._xlws.FILTER('Product backlog'!$A$2:$B$279,'Product backlog'!$A$2:$A$279=A180),{0,1}))</f>
        <v/>
      </c>
      <c r="C180" s="6" t="str">
        <f t="shared" si="4"/>
        <v/>
      </c>
      <c r="E180" s="7" t="str" cm="1">
        <f t="array" ref="E180">IF(ISBLANK(A180),"",_xlfn._xlws.FILTER(_xlfn._xlws.FILTER('Product backlog'!$A$2:$C$279,'Product backlog'!$A$2:$A$279=A180),{0,0,1}))</f>
        <v/>
      </c>
      <c r="F180" s="6" t="str" cm="1">
        <f t="array" ref="F180">IF(ISBLANK(A180),"",_xlfn._xlws.FILTER(_xlfn._xlws.FILTER('Product backlog'!$A$2:$E$279,'Product backlog'!$A$2:$A$279=A180),{0,0,0,0,1}))</f>
        <v/>
      </c>
    </row>
    <row r="181" spans="2:6" ht="12.75" customHeight="1" x14ac:dyDescent="0.25">
      <c r="B181" s="6" t="str" cm="1">
        <f t="array" ref="B181">IF(ISBLANK(A181),"",_xlfn._xlws.FILTER(_xlfn._xlws.FILTER('Product backlog'!$A$2:$B$279,'Product backlog'!$A$2:$A$279=A181),{0,1}))</f>
        <v/>
      </c>
      <c r="C181" s="6" t="str">
        <f t="shared" si="4"/>
        <v/>
      </c>
      <c r="E181" s="7" t="str" cm="1">
        <f t="array" ref="E181">IF(ISBLANK(A181),"",_xlfn._xlws.FILTER(_xlfn._xlws.FILTER('Product backlog'!$A$2:$C$279,'Product backlog'!$A$2:$A$279=A181),{0,0,1}))</f>
        <v/>
      </c>
      <c r="F181" s="6" t="str" cm="1">
        <f t="array" ref="F181">IF(ISBLANK(A181),"",_xlfn._xlws.FILTER(_xlfn._xlws.FILTER('Product backlog'!$A$2:$E$279,'Product backlog'!$A$2:$A$279=A181),{0,0,0,0,1}))</f>
        <v/>
      </c>
    </row>
    <row r="182" spans="2:6" ht="12.75" customHeight="1" x14ac:dyDescent="0.25">
      <c r="B182" s="6" t="str" cm="1">
        <f t="array" ref="B182">IF(ISBLANK(A182),"",_xlfn._xlws.FILTER(_xlfn._xlws.FILTER('Product backlog'!$A$2:$B$279,'Product backlog'!$A$2:$A$279=A182),{0,1}))</f>
        <v/>
      </c>
      <c r="C182" s="6" t="str">
        <f t="shared" si="4"/>
        <v/>
      </c>
      <c r="E182" s="7" t="str" cm="1">
        <f t="array" ref="E182">IF(ISBLANK(A182),"",_xlfn._xlws.FILTER(_xlfn._xlws.FILTER('Product backlog'!$A$2:$C$279,'Product backlog'!$A$2:$A$279=A182),{0,0,1}))</f>
        <v/>
      </c>
      <c r="F182" s="6" t="str" cm="1">
        <f t="array" ref="F182">IF(ISBLANK(A182),"",_xlfn._xlws.FILTER(_xlfn._xlws.FILTER('Product backlog'!$A$2:$E$279,'Product backlog'!$A$2:$A$279=A182),{0,0,0,0,1}))</f>
        <v/>
      </c>
    </row>
    <row r="183" spans="2:6" ht="12.75" customHeight="1" x14ac:dyDescent="0.25">
      <c r="B183" s="6" t="str" cm="1">
        <f t="array" ref="B183">IF(ISBLANK(A183),"",_xlfn._xlws.FILTER(_xlfn._xlws.FILTER('Product backlog'!$A$2:$B$279,'Product backlog'!$A$2:$A$279=A183),{0,1}))</f>
        <v/>
      </c>
      <c r="C183" s="6" t="str">
        <f t="shared" si="4"/>
        <v/>
      </c>
      <c r="E183" s="7" t="str" cm="1">
        <f t="array" ref="E183">IF(ISBLANK(A183),"",_xlfn._xlws.FILTER(_xlfn._xlws.FILTER('Product backlog'!$A$2:$C$279,'Product backlog'!$A$2:$A$279=A183),{0,0,1}))</f>
        <v/>
      </c>
      <c r="F183" s="6" t="str" cm="1">
        <f t="array" ref="F183">IF(ISBLANK(A183),"",_xlfn._xlws.FILTER(_xlfn._xlws.FILTER('Product backlog'!$A$2:$E$279,'Product backlog'!$A$2:$A$279=A183),{0,0,0,0,1}))</f>
        <v/>
      </c>
    </row>
    <row r="184" spans="2:6" ht="12.75" customHeight="1" x14ac:dyDescent="0.25">
      <c r="B184" s="6" t="str" cm="1">
        <f t="array" ref="B184">IF(ISBLANK(A184),"",_xlfn._xlws.FILTER(_xlfn._xlws.FILTER('Product backlog'!$A$2:$B$279,'Product backlog'!$A$2:$A$279=A184),{0,1}))</f>
        <v/>
      </c>
      <c r="C184" s="6" t="str">
        <f t="shared" si="4"/>
        <v/>
      </c>
      <c r="E184" s="7" t="str" cm="1">
        <f t="array" ref="E184">IF(ISBLANK(A184),"",_xlfn._xlws.FILTER(_xlfn._xlws.FILTER('Product backlog'!$A$2:$C$279,'Product backlog'!$A$2:$A$279=A184),{0,0,1}))</f>
        <v/>
      </c>
      <c r="F184" s="6" t="str" cm="1">
        <f t="array" ref="F184">IF(ISBLANK(A184),"",_xlfn._xlws.FILTER(_xlfn._xlws.FILTER('Product backlog'!$A$2:$E$279,'Product backlog'!$A$2:$A$279=A184),{0,0,0,0,1}))</f>
        <v/>
      </c>
    </row>
    <row r="185" spans="2:6" ht="12.75" customHeight="1" x14ac:dyDescent="0.25">
      <c r="B185" s="6" t="str" cm="1">
        <f t="array" ref="B185">IF(ISBLANK(A185),"",_xlfn._xlws.FILTER(_xlfn._xlws.FILTER('Product backlog'!$A$2:$B$279,'Product backlog'!$A$2:$A$279=A185),{0,1}))</f>
        <v/>
      </c>
      <c r="C185" s="6" t="str">
        <f t="shared" si="4"/>
        <v/>
      </c>
      <c r="E185" s="7" t="str" cm="1">
        <f t="array" ref="E185">IF(ISBLANK(A185),"",_xlfn._xlws.FILTER(_xlfn._xlws.FILTER('Product backlog'!$A$2:$C$279,'Product backlog'!$A$2:$A$279=A185),{0,0,1}))</f>
        <v/>
      </c>
      <c r="F185" s="6" t="str" cm="1">
        <f t="array" ref="F185">IF(ISBLANK(A185),"",_xlfn._xlws.FILTER(_xlfn._xlws.FILTER('Product backlog'!$A$2:$E$279,'Product backlog'!$A$2:$A$279=A185),{0,0,0,0,1}))</f>
        <v/>
      </c>
    </row>
    <row r="186" spans="2:6" ht="12.75" customHeight="1" x14ac:dyDescent="0.25">
      <c r="B186" s="6" t="str" cm="1">
        <f t="array" ref="B186">IF(ISBLANK(A186),"",_xlfn._xlws.FILTER(_xlfn._xlws.FILTER('Product backlog'!$A$2:$B$279,'Product backlog'!$A$2:$A$279=A186),{0,1}))</f>
        <v/>
      </c>
      <c r="C186" s="6" t="str">
        <f t="shared" si="4"/>
        <v/>
      </c>
      <c r="E186" s="7" t="str" cm="1">
        <f t="array" ref="E186">IF(ISBLANK(A186),"",_xlfn._xlws.FILTER(_xlfn._xlws.FILTER('Product backlog'!$A$2:$C$279,'Product backlog'!$A$2:$A$279=A186),{0,0,1}))</f>
        <v/>
      </c>
      <c r="F186" s="6" t="str" cm="1">
        <f t="array" ref="F186">IF(ISBLANK(A186),"",_xlfn._xlws.FILTER(_xlfn._xlws.FILTER('Product backlog'!$A$2:$E$279,'Product backlog'!$A$2:$A$279=A186),{0,0,0,0,1}))</f>
        <v/>
      </c>
    </row>
    <row r="187" spans="2:6" ht="12.75" customHeight="1" x14ac:dyDescent="0.25">
      <c r="B187" s="6" t="str" cm="1">
        <f t="array" ref="B187">IF(ISBLANK(A187),"",_xlfn._xlws.FILTER(_xlfn._xlws.FILTER('Product backlog'!$A$2:$B$279,'Product backlog'!$A$2:$A$279=A187),{0,1}))</f>
        <v/>
      </c>
      <c r="C187" s="6" t="str">
        <f t="shared" si="4"/>
        <v/>
      </c>
      <c r="E187" s="7" t="str" cm="1">
        <f t="array" ref="E187">IF(ISBLANK(A187),"",_xlfn._xlws.FILTER(_xlfn._xlws.FILTER('Product backlog'!$A$2:$C$279,'Product backlog'!$A$2:$A$279=A187),{0,0,1}))</f>
        <v/>
      </c>
      <c r="F187" s="6" t="str" cm="1">
        <f t="array" ref="F187">IF(ISBLANK(A187),"",_xlfn._xlws.FILTER(_xlfn._xlws.FILTER('Product backlog'!$A$2:$E$279,'Product backlog'!$A$2:$A$279=A187),{0,0,0,0,1}))</f>
        <v/>
      </c>
    </row>
    <row r="188" spans="2:6" ht="12.75" customHeight="1" x14ac:dyDescent="0.25">
      <c r="B188" s="6" t="str" cm="1">
        <f t="array" ref="B188">IF(ISBLANK(A188),"",_xlfn._xlws.FILTER(_xlfn._xlws.FILTER('Product backlog'!$A$2:$B$279,'Product backlog'!$A$2:$A$279=A188),{0,1}))</f>
        <v/>
      </c>
      <c r="C188" s="6" t="str">
        <f t="shared" si="4"/>
        <v/>
      </c>
      <c r="E188" s="7" t="str" cm="1">
        <f t="array" ref="E188">IF(ISBLANK(A188),"",_xlfn._xlws.FILTER(_xlfn._xlws.FILTER('Product backlog'!$A$2:$C$279,'Product backlog'!$A$2:$A$279=A188),{0,0,1}))</f>
        <v/>
      </c>
      <c r="F188" s="6" t="str" cm="1">
        <f t="array" ref="F188">IF(ISBLANK(A188),"",_xlfn._xlws.FILTER(_xlfn._xlws.FILTER('Product backlog'!$A$2:$E$279,'Product backlog'!$A$2:$A$279=A188),{0,0,0,0,1}))</f>
        <v/>
      </c>
    </row>
    <row r="189" spans="2:6" ht="12.75" customHeight="1" x14ac:dyDescent="0.25">
      <c r="B189" s="6" t="str" cm="1">
        <f t="array" ref="B189">IF(ISBLANK(A189),"",_xlfn._xlws.FILTER(_xlfn._xlws.FILTER('Product backlog'!$A$2:$B$279,'Product backlog'!$A$2:$A$279=A189),{0,1}))</f>
        <v/>
      </c>
      <c r="C189" s="6" t="str">
        <f t="shared" si="4"/>
        <v/>
      </c>
      <c r="E189" s="7" t="str" cm="1">
        <f t="array" ref="E189">IF(ISBLANK(A189),"",_xlfn._xlws.FILTER(_xlfn._xlws.FILTER('Product backlog'!$A$2:$C$279,'Product backlog'!$A$2:$A$279=A189),{0,0,1}))</f>
        <v/>
      </c>
      <c r="F189" s="6" t="str" cm="1">
        <f t="array" ref="F189">IF(ISBLANK(A189),"",_xlfn._xlws.FILTER(_xlfn._xlws.FILTER('Product backlog'!$A$2:$E$279,'Product backlog'!$A$2:$A$279=A189),{0,0,0,0,1}))</f>
        <v/>
      </c>
    </row>
    <row r="190" spans="2:6" ht="12.75" customHeight="1" x14ac:dyDescent="0.25">
      <c r="B190" s="6" t="str" cm="1">
        <f t="array" ref="B190">IF(ISBLANK(A190),"",_xlfn._xlws.FILTER(_xlfn._xlws.FILTER('Product backlog'!$A$2:$B$279,'Product backlog'!$A$2:$A$279=A190),{0,1}))</f>
        <v/>
      </c>
      <c r="C190" s="6" t="str">
        <f t="shared" si="4"/>
        <v/>
      </c>
      <c r="E190" s="7" t="str" cm="1">
        <f t="array" ref="E190">IF(ISBLANK(A190),"",_xlfn._xlws.FILTER(_xlfn._xlws.FILTER('Product backlog'!$A$2:$C$279,'Product backlog'!$A$2:$A$279=A190),{0,0,1}))</f>
        <v/>
      </c>
      <c r="F190" s="6" t="str" cm="1">
        <f t="array" ref="F190">IF(ISBLANK(A190),"",_xlfn._xlws.FILTER(_xlfn._xlws.FILTER('Product backlog'!$A$2:$E$279,'Product backlog'!$A$2:$A$279=A190),{0,0,0,0,1}))</f>
        <v/>
      </c>
    </row>
    <row r="191" spans="2:6" ht="12.75" customHeight="1" x14ac:dyDescent="0.25">
      <c r="B191" s="6" t="str" cm="1">
        <f t="array" ref="B191">IF(ISBLANK(A191),"",_xlfn._xlws.FILTER(_xlfn._xlws.FILTER('Product backlog'!$A$2:$B$279,'Product backlog'!$A$2:$A$279=A191),{0,1}))</f>
        <v/>
      </c>
      <c r="C191" s="6" t="str">
        <f t="shared" si="4"/>
        <v/>
      </c>
      <c r="E191" s="7" t="str" cm="1">
        <f t="array" ref="E191">IF(ISBLANK(A191),"",_xlfn._xlws.FILTER(_xlfn._xlws.FILTER('Product backlog'!$A$2:$C$279,'Product backlog'!$A$2:$A$279=A191),{0,0,1}))</f>
        <v/>
      </c>
      <c r="F191" s="6" t="str" cm="1">
        <f t="array" ref="F191">IF(ISBLANK(A191),"",_xlfn._xlws.FILTER(_xlfn._xlws.FILTER('Product backlog'!$A$2:$E$279,'Product backlog'!$A$2:$A$279=A191),{0,0,0,0,1}))</f>
        <v/>
      </c>
    </row>
    <row r="192" spans="2:6" ht="12.75" customHeight="1" x14ac:dyDescent="0.25">
      <c r="B192" s="6" t="str" cm="1">
        <f t="array" ref="B192">IF(ISBLANK(A192),"",_xlfn._xlws.FILTER(_xlfn._xlws.FILTER('Product backlog'!$A$2:$B$279,'Product backlog'!$A$2:$A$279=A192),{0,1}))</f>
        <v/>
      </c>
      <c r="C192" s="6" t="str">
        <f t="shared" si="4"/>
        <v/>
      </c>
      <c r="E192" s="7" t="str" cm="1">
        <f t="array" ref="E192">IF(ISBLANK(A192),"",_xlfn._xlws.FILTER(_xlfn._xlws.FILTER('Product backlog'!$A$2:$C$279,'Product backlog'!$A$2:$A$279=A192),{0,0,1}))</f>
        <v/>
      </c>
      <c r="F192" s="6" t="str" cm="1">
        <f t="array" ref="F192">IF(ISBLANK(A192),"",_xlfn._xlws.FILTER(_xlfn._xlws.FILTER('Product backlog'!$A$2:$E$279,'Product backlog'!$A$2:$A$279=A192),{0,0,0,0,1}))</f>
        <v/>
      </c>
    </row>
    <row r="193" spans="2:6" ht="12.75" customHeight="1" x14ac:dyDescent="0.25">
      <c r="B193" s="6" t="str" cm="1">
        <f t="array" ref="B193">IF(ISBLANK(A193),"",_xlfn._xlws.FILTER(_xlfn._xlws.FILTER('Product backlog'!$A$2:$B$279,'Product backlog'!$A$2:$A$279=A193),{0,1}))</f>
        <v/>
      </c>
      <c r="C193" s="6" t="str">
        <f t="shared" si="4"/>
        <v/>
      </c>
      <c r="E193" s="7" t="str" cm="1">
        <f t="array" ref="E193">IF(ISBLANK(A193),"",_xlfn._xlws.FILTER(_xlfn._xlws.FILTER('Product backlog'!$A$2:$C$279,'Product backlog'!$A$2:$A$279=A193),{0,0,1}))</f>
        <v/>
      </c>
      <c r="F193" s="6" t="str" cm="1">
        <f t="array" ref="F193">IF(ISBLANK(A193),"",_xlfn._xlws.FILTER(_xlfn._xlws.FILTER('Product backlog'!$A$2:$E$279,'Product backlog'!$A$2:$A$279=A193),{0,0,0,0,1}))</f>
        <v/>
      </c>
    </row>
    <row r="194" spans="2:6" ht="12.75" customHeight="1" x14ac:dyDescent="0.25">
      <c r="B194" s="6" t="str" cm="1">
        <f t="array" ref="B194">IF(ISBLANK(A194),"",_xlfn._xlws.FILTER(_xlfn._xlws.FILTER('Product backlog'!$A$2:$B$279,'Product backlog'!$A$2:$A$279=A194),{0,1}))</f>
        <v/>
      </c>
      <c r="C194" s="6" t="str">
        <f t="shared" si="4"/>
        <v/>
      </c>
      <c r="E194" s="7" t="str" cm="1">
        <f t="array" ref="E194">IF(ISBLANK(A194),"",_xlfn._xlws.FILTER(_xlfn._xlws.FILTER('Product backlog'!$A$2:$C$279,'Product backlog'!$A$2:$A$279=A194),{0,0,1}))</f>
        <v/>
      </c>
      <c r="F194" s="6" t="str" cm="1">
        <f t="array" ref="F194">IF(ISBLANK(A194),"",_xlfn._xlws.FILTER(_xlfn._xlws.FILTER('Product backlog'!$A$2:$E$279,'Product backlog'!$A$2:$A$279=A194),{0,0,0,0,1}))</f>
        <v/>
      </c>
    </row>
    <row r="195" spans="2:6" ht="12.75" customHeight="1" x14ac:dyDescent="0.25">
      <c r="B195" s="6" t="str" cm="1">
        <f t="array" ref="B195">IF(ISBLANK(A195),"",_xlfn._xlws.FILTER(_xlfn._xlws.FILTER('Product backlog'!$A$2:$B$279,'Product backlog'!$A$2:$A$279=A195),{0,1}))</f>
        <v/>
      </c>
      <c r="C195" s="6" t="str">
        <f t="shared" si="4"/>
        <v/>
      </c>
      <c r="E195" s="7" t="str" cm="1">
        <f t="array" ref="E195">IF(ISBLANK(A195),"",_xlfn._xlws.FILTER(_xlfn._xlws.FILTER('Product backlog'!$A$2:$C$279,'Product backlog'!$A$2:$A$279=A195),{0,0,1}))</f>
        <v/>
      </c>
      <c r="F195" s="6" t="str" cm="1">
        <f t="array" ref="F195">IF(ISBLANK(A195),"",_xlfn._xlws.FILTER(_xlfn._xlws.FILTER('Product backlog'!$A$2:$E$279,'Product backlog'!$A$2:$A$279=A195),{0,0,0,0,1}))</f>
        <v/>
      </c>
    </row>
    <row r="196" spans="2:6" ht="12.75" customHeight="1" x14ac:dyDescent="0.25">
      <c r="B196" s="6" t="str" cm="1">
        <f t="array" ref="B196">IF(ISBLANK(A196),"",_xlfn._xlws.FILTER(_xlfn._xlws.FILTER('Product backlog'!$A$2:$B$279,'Product backlog'!$A$2:$A$279=A196),{0,1}))</f>
        <v/>
      </c>
      <c r="C196" s="6" t="str">
        <f t="shared" si="4"/>
        <v/>
      </c>
      <c r="E196" s="7" t="str" cm="1">
        <f t="array" ref="E196">IF(ISBLANK(A196),"",_xlfn._xlws.FILTER(_xlfn._xlws.FILTER('Product backlog'!$A$2:$C$279,'Product backlog'!$A$2:$A$279=A196),{0,0,1}))</f>
        <v/>
      </c>
      <c r="F196" s="6" t="str" cm="1">
        <f t="array" ref="F196">IF(ISBLANK(A196),"",_xlfn._xlws.FILTER(_xlfn._xlws.FILTER('Product backlog'!$A$2:$E$279,'Product backlog'!$A$2:$A$279=A196),{0,0,0,0,1}))</f>
        <v/>
      </c>
    </row>
    <row r="197" spans="2:6" ht="12.75" customHeight="1" x14ac:dyDescent="0.25">
      <c r="B197" s="6" t="str" cm="1">
        <f t="array" ref="B197">IF(ISBLANK(A197),"",_xlfn._xlws.FILTER(_xlfn._xlws.FILTER('Product backlog'!$A$2:$B$279,'Product backlog'!$A$2:$A$279=A197),{0,1}))</f>
        <v/>
      </c>
      <c r="C197" s="6" t="str">
        <f t="shared" si="4"/>
        <v/>
      </c>
      <c r="E197" s="7" t="str" cm="1">
        <f t="array" ref="E197">IF(ISBLANK(A197),"",_xlfn._xlws.FILTER(_xlfn._xlws.FILTER('Product backlog'!$A$2:$C$279,'Product backlog'!$A$2:$A$279=A197),{0,0,1}))</f>
        <v/>
      </c>
      <c r="F197" s="6" t="str" cm="1">
        <f t="array" ref="F197">IF(ISBLANK(A197),"",_xlfn._xlws.FILTER(_xlfn._xlws.FILTER('Product backlog'!$A$2:$E$279,'Product backlog'!$A$2:$A$279=A197),{0,0,0,0,1}))</f>
        <v/>
      </c>
    </row>
    <row r="198" spans="2:6" ht="12.75" customHeight="1" x14ac:dyDescent="0.25">
      <c r="B198" s="6" t="str" cm="1">
        <f t="array" ref="B198">IF(ISBLANK(A198),"",_xlfn._xlws.FILTER(_xlfn._xlws.FILTER('Product backlog'!$A$2:$B$279,'Product backlog'!$A$2:$A$279=A198),{0,1}))</f>
        <v/>
      </c>
      <c r="C198" s="6" t="str">
        <f t="shared" si="4"/>
        <v/>
      </c>
      <c r="E198" s="7" t="str" cm="1">
        <f t="array" ref="E198">IF(ISBLANK(A198),"",_xlfn._xlws.FILTER(_xlfn._xlws.FILTER('Product backlog'!$A$2:$C$279,'Product backlog'!$A$2:$A$279=A198),{0,0,1}))</f>
        <v/>
      </c>
      <c r="F198" s="6" t="str" cm="1">
        <f t="array" ref="F198">IF(ISBLANK(A198),"",_xlfn._xlws.FILTER(_xlfn._xlws.FILTER('Product backlog'!$A$2:$E$279,'Product backlog'!$A$2:$A$279=A198),{0,0,0,0,1}))</f>
        <v/>
      </c>
    </row>
    <row r="199" spans="2:6" ht="12.75" customHeight="1" x14ac:dyDescent="0.25">
      <c r="B199" s="6" t="str" cm="1">
        <f t="array" ref="B199">IF(ISBLANK(A199),"",_xlfn._xlws.FILTER(_xlfn._xlws.FILTER('Product backlog'!$A$2:$B$279,'Product backlog'!$A$2:$A$279=A199),{0,1}))</f>
        <v/>
      </c>
      <c r="C199" s="6" t="str">
        <f t="shared" si="4"/>
        <v/>
      </c>
      <c r="E199" s="7" t="str" cm="1">
        <f t="array" ref="E199">IF(ISBLANK(A199),"",_xlfn._xlws.FILTER(_xlfn._xlws.FILTER('Product backlog'!$A$2:$C$279,'Product backlog'!$A$2:$A$279=A199),{0,0,1}))</f>
        <v/>
      </c>
      <c r="F199" s="6" t="str" cm="1">
        <f t="array" ref="F199">IF(ISBLANK(A199),"",_xlfn._xlws.FILTER(_xlfn._xlws.FILTER('Product backlog'!$A$2:$E$279,'Product backlog'!$A$2:$A$279=A199),{0,0,0,0,1}))</f>
        <v/>
      </c>
    </row>
    <row r="200" spans="2:6" ht="12.75" customHeight="1" x14ac:dyDescent="0.25">
      <c r="B200" s="6" t="str" cm="1">
        <f t="array" ref="B200">IF(ISBLANK(A200),"",_xlfn._xlws.FILTER(_xlfn._xlws.FILTER('Product backlog'!$A$2:$B$279,'Product backlog'!$A$2:$A$279=A200),{0,1}))</f>
        <v/>
      </c>
      <c r="C200" s="6" t="str">
        <f t="shared" si="4"/>
        <v/>
      </c>
      <c r="E200" s="7" t="str" cm="1">
        <f t="array" ref="E200">IF(ISBLANK(A200),"",_xlfn._xlws.FILTER(_xlfn._xlws.FILTER('Product backlog'!$A$2:$C$279,'Product backlog'!$A$2:$A$279=A200),{0,0,1}))</f>
        <v/>
      </c>
      <c r="F200" s="6" t="str" cm="1">
        <f t="array" ref="F200">IF(ISBLANK(A200),"",_xlfn._xlws.FILTER(_xlfn._xlws.FILTER('Product backlog'!$A$2:$E$279,'Product backlog'!$A$2:$A$279=A200),{0,0,0,0,1}))</f>
        <v/>
      </c>
    </row>
    <row r="201" spans="2:6" ht="12.75" customHeight="1" x14ac:dyDescent="0.25">
      <c r="B201" s="6" t="str" cm="1">
        <f t="array" ref="B201">IF(ISBLANK(A201),"",_xlfn._xlws.FILTER(_xlfn._xlws.FILTER('Product backlog'!$A$2:$B$279,'Product backlog'!$A$2:$A$279=A201),{0,1}))</f>
        <v/>
      </c>
      <c r="C201" s="6" t="str">
        <f t="shared" si="4"/>
        <v/>
      </c>
      <c r="E201" s="7" t="str" cm="1">
        <f t="array" ref="E201">IF(ISBLANK(A201),"",_xlfn._xlws.FILTER(_xlfn._xlws.FILTER('Product backlog'!$A$2:$C$279,'Product backlog'!$A$2:$A$279=A201),{0,0,1}))</f>
        <v/>
      </c>
      <c r="F201" s="6" t="str" cm="1">
        <f t="array" ref="F201">IF(ISBLANK(A201),"",_xlfn._xlws.FILTER(_xlfn._xlws.FILTER('Product backlog'!$A$2:$E$279,'Product backlog'!$A$2:$A$279=A201),{0,0,0,0,1}))</f>
        <v/>
      </c>
    </row>
    <row r="202" spans="2:6" ht="12.75" customHeight="1" x14ac:dyDescent="0.25">
      <c r="B202" s="6" t="str" cm="1">
        <f t="array" ref="B202">IF(ISBLANK(A202),"",_xlfn._xlws.FILTER(_xlfn._xlws.FILTER('Product backlog'!$A$2:$B$279,'Product backlog'!$A$2:$A$279=A202),{0,1}))</f>
        <v/>
      </c>
      <c r="C202" s="6" t="str">
        <f t="shared" si="4"/>
        <v/>
      </c>
      <c r="E202" s="7" t="str" cm="1">
        <f t="array" ref="E202">IF(ISBLANK(A202),"",_xlfn._xlws.FILTER(_xlfn._xlws.FILTER('Product backlog'!$A$2:$C$279,'Product backlog'!$A$2:$A$279=A202),{0,0,1}))</f>
        <v/>
      </c>
      <c r="F202" s="6" t="str" cm="1">
        <f t="array" ref="F202">IF(ISBLANK(A202),"",_xlfn._xlws.FILTER(_xlfn._xlws.FILTER('Product backlog'!$A$2:$E$279,'Product backlog'!$A$2:$A$279=A202),{0,0,0,0,1}))</f>
        <v/>
      </c>
    </row>
    <row r="203" spans="2:6" ht="12.75" customHeight="1" x14ac:dyDescent="0.25">
      <c r="B203" s="6" t="str" cm="1">
        <f t="array" ref="B203">IF(ISBLANK(A203),"",_xlfn._xlws.FILTER(_xlfn._xlws.FILTER('Product backlog'!$A$2:$B$279,'Product backlog'!$A$2:$A$279=A203),{0,1}))</f>
        <v/>
      </c>
      <c r="C203" s="6" t="str">
        <f t="shared" si="4"/>
        <v/>
      </c>
      <c r="E203" s="7" t="str" cm="1">
        <f t="array" ref="E203">IF(ISBLANK(A203),"",_xlfn._xlws.FILTER(_xlfn._xlws.FILTER('Product backlog'!$A$2:$C$279,'Product backlog'!$A$2:$A$279=A203),{0,0,1}))</f>
        <v/>
      </c>
      <c r="F203" s="6" t="str" cm="1">
        <f t="array" ref="F203">IF(ISBLANK(A203),"",_xlfn._xlws.FILTER(_xlfn._xlws.FILTER('Product backlog'!$A$2:$E$279,'Product backlog'!$A$2:$A$279=A203),{0,0,0,0,1}))</f>
        <v/>
      </c>
    </row>
    <row r="204" spans="2:6" ht="12.75" customHeight="1" x14ac:dyDescent="0.25">
      <c r="B204" s="6" t="str" cm="1">
        <f t="array" ref="B204">IF(ISBLANK(A204),"",_xlfn._xlws.FILTER(_xlfn._xlws.FILTER('Product backlog'!$A$2:$B$279,'Product backlog'!$A$2:$A$279=A204),{0,1}))</f>
        <v/>
      </c>
      <c r="C204" s="6" t="str">
        <f t="shared" si="4"/>
        <v/>
      </c>
      <c r="E204" s="7" t="str" cm="1">
        <f t="array" ref="E204">IF(ISBLANK(A204),"",_xlfn._xlws.FILTER(_xlfn._xlws.FILTER('Product backlog'!$A$2:$C$279,'Product backlog'!$A$2:$A$279=A204),{0,0,1}))</f>
        <v/>
      </c>
      <c r="F204" s="6" t="str" cm="1">
        <f t="array" ref="F204">IF(ISBLANK(A204),"",_xlfn._xlws.FILTER(_xlfn._xlws.FILTER('Product backlog'!$A$2:$E$279,'Product backlog'!$A$2:$A$279=A204),{0,0,0,0,1}))</f>
        <v/>
      </c>
    </row>
    <row r="205" spans="2:6" ht="12.75" customHeight="1" x14ac:dyDescent="0.25">
      <c r="B205" s="6" t="str" cm="1">
        <f t="array" ref="B205">IF(ISBLANK(A205),"",_xlfn._xlws.FILTER(_xlfn._xlws.FILTER('Product backlog'!$A$2:$B$279,'Product backlog'!$A$2:$A$279=A205),{0,1}))</f>
        <v/>
      </c>
      <c r="C205" s="6" t="str">
        <f t="shared" si="4"/>
        <v/>
      </c>
      <c r="E205" s="7" t="str" cm="1">
        <f t="array" ref="E205">IF(ISBLANK(A205),"",_xlfn._xlws.FILTER(_xlfn._xlws.FILTER('Product backlog'!$A$2:$C$279,'Product backlog'!$A$2:$A$279=A205),{0,0,1}))</f>
        <v/>
      </c>
      <c r="F205" s="6" t="str" cm="1">
        <f t="array" ref="F205">IF(ISBLANK(A205),"",_xlfn._xlws.FILTER(_xlfn._xlws.FILTER('Product backlog'!$A$2:$E$279,'Product backlog'!$A$2:$A$279=A205),{0,0,0,0,1}))</f>
        <v/>
      </c>
    </row>
    <row r="206" spans="2:6" ht="12.75" customHeight="1" x14ac:dyDescent="0.25">
      <c r="B206" s="6" t="str" cm="1">
        <f t="array" ref="B206">IF(ISBLANK(A206),"",_xlfn._xlws.FILTER(_xlfn._xlws.FILTER('Product backlog'!$A$2:$B$279,'Product backlog'!$A$2:$A$279=A206),{0,1}))</f>
        <v/>
      </c>
      <c r="C206" s="6" t="str">
        <f t="shared" si="4"/>
        <v/>
      </c>
      <c r="E206" s="7" t="str" cm="1">
        <f t="array" ref="E206">IF(ISBLANK(A206),"",_xlfn._xlws.FILTER(_xlfn._xlws.FILTER('Product backlog'!$A$2:$C$279,'Product backlog'!$A$2:$A$279=A206),{0,0,1}))</f>
        <v/>
      </c>
      <c r="F206" s="6" t="str" cm="1">
        <f t="array" ref="F206">IF(ISBLANK(A206),"",_xlfn._xlws.FILTER(_xlfn._xlws.FILTER('Product backlog'!$A$2:$E$279,'Product backlog'!$A$2:$A$279=A206),{0,0,0,0,1}))</f>
        <v/>
      </c>
    </row>
    <row r="207" spans="2:6" ht="12.75" customHeight="1" x14ac:dyDescent="0.25">
      <c r="B207" s="6" t="str" cm="1">
        <f t="array" ref="B207">IF(ISBLANK(A207),"",_xlfn._xlws.FILTER(_xlfn._xlws.FILTER('Product backlog'!$A$2:$B$279,'Product backlog'!$A$2:$A$279=A207),{0,1}))</f>
        <v/>
      </c>
      <c r="C207" s="6" t="str">
        <f t="shared" si="4"/>
        <v/>
      </c>
      <c r="E207" s="7" t="str" cm="1">
        <f t="array" ref="E207">IF(ISBLANK(A207),"",_xlfn._xlws.FILTER(_xlfn._xlws.FILTER('Product backlog'!$A$2:$C$279,'Product backlog'!$A$2:$A$279=A207),{0,0,1}))</f>
        <v/>
      </c>
      <c r="F207" s="6" t="str" cm="1">
        <f t="array" ref="F207">IF(ISBLANK(A207),"",_xlfn._xlws.FILTER(_xlfn._xlws.FILTER('Product backlog'!$A$2:$E$279,'Product backlog'!$A$2:$A$279=A207),{0,0,0,0,1}))</f>
        <v/>
      </c>
    </row>
    <row r="208" spans="2:6" ht="12.75" customHeight="1" x14ac:dyDescent="0.25">
      <c r="B208" s="6" t="str" cm="1">
        <f t="array" ref="B208">IF(ISBLANK(A208),"",_xlfn._xlws.FILTER(_xlfn._xlws.FILTER('Product backlog'!$A$2:$B$279,'Product backlog'!$A$2:$A$279=A208),{0,1}))</f>
        <v/>
      </c>
      <c r="C208" s="6" t="str">
        <f t="shared" si="4"/>
        <v/>
      </c>
      <c r="E208" s="7" t="str" cm="1">
        <f t="array" ref="E208">IF(ISBLANK(A208),"",_xlfn._xlws.FILTER(_xlfn._xlws.FILTER('Product backlog'!$A$2:$C$279,'Product backlog'!$A$2:$A$279=A208),{0,0,1}))</f>
        <v/>
      </c>
      <c r="F208" s="6" t="str" cm="1">
        <f t="array" ref="F208">IF(ISBLANK(A208),"",_xlfn._xlws.FILTER(_xlfn._xlws.FILTER('Product backlog'!$A$2:$E$279,'Product backlog'!$A$2:$A$279=A208),{0,0,0,0,1}))</f>
        <v/>
      </c>
    </row>
    <row r="209" spans="2:6" ht="12.75" customHeight="1" x14ac:dyDescent="0.25">
      <c r="B209" s="6" t="str" cm="1">
        <f t="array" ref="B209">IF(ISBLANK(A209),"",_xlfn._xlws.FILTER(_xlfn._xlws.FILTER('Product backlog'!$A$2:$B$279,'Product backlog'!$A$2:$A$279=A209),{0,1}))</f>
        <v/>
      </c>
      <c r="C209" s="6" t="str">
        <f t="shared" si="4"/>
        <v/>
      </c>
      <c r="E209" s="7" t="str" cm="1">
        <f t="array" ref="E209">IF(ISBLANK(A209),"",_xlfn._xlws.FILTER(_xlfn._xlws.FILTER('Product backlog'!$A$2:$C$279,'Product backlog'!$A$2:$A$279=A209),{0,0,1}))</f>
        <v/>
      </c>
      <c r="F209" s="6" t="str" cm="1">
        <f t="array" ref="F209">IF(ISBLANK(A209),"",_xlfn._xlws.FILTER(_xlfn._xlws.FILTER('Product backlog'!$A$2:$E$279,'Product backlog'!$A$2:$A$279=A209),{0,0,0,0,1}))</f>
        <v/>
      </c>
    </row>
    <row r="210" spans="2:6" ht="12.75" customHeight="1" x14ac:dyDescent="0.25">
      <c r="B210" s="6" t="str" cm="1">
        <f t="array" ref="B210">IF(ISBLANK(A210),"",_xlfn._xlws.FILTER(_xlfn._xlws.FILTER('Product backlog'!$A$2:$B$279,'Product backlog'!$A$2:$A$279=A210),{0,1}))</f>
        <v/>
      </c>
      <c r="C210" s="6" t="str">
        <f t="shared" si="4"/>
        <v/>
      </c>
      <c r="E210" s="7" t="str" cm="1">
        <f t="array" ref="E210">IF(ISBLANK(A210),"",_xlfn._xlws.FILTER(_xlfn._xlws.FILTER('Product backlog'!$A$2:$C$279,'Product backlog'!$A$2:$A$279=A210),{0,0,1}))</f>
        <v/>
      </c>
      <c r="F210" s="6" t="str" cm="1">
        <f t="array" ref="F210">IF(ISBLANK(A210),"",_xlfn._xlws.FILTER(_xlfn._xlws.FILTER('Product backlog'!$A$2:$E$279,'Product backlog'!$A$2:$A$279=A210),{0,0,0,0,1}))</f>
        <v/>
      </c>
    </row>
    <row r="211" spans="2:6" ht="12.75" customHeight="1" x14ac:dyDescent="0.25">
      <c r="B211" s="6" t="str" cm="1">
        <f t="array" ref="B211">IF(ISBLANK(A211),"",_xlfn._xlws.FILTER(_xlfn._xlws.FILTER('Product backlog'!$A$2:$B$279,'Product backlog'!$A$2:$A$279=A211),{0,1}))</f>
        <v/>
      </c>
      <c r="C211" s="6" t="str">
        <f t="shared" si="4"/>
        <v/>
      </c>
      <c r="E211" s="7" t="str" cm="1">
        <f t="array" ref="E211">IF(ISBLANK(A211),"",_xlfn._xlws.FILTER(_xlfn._xlws.FILTER('Product backlog'!$A$2:$C$279,'Product backlog'!$A$2:$A$279=A211),{0,0,1}))</f>
        <v/>
      </c>
      <c r="F211" s="6" t="str" cm="1">
        <f t="array" ref="F211">IF(ISBLANK(A211),"",_xlfn._xlws.FILTER(_xlfn._xlws.FILTER('Product backlog'!$A$2:$E$279,'Product backlog'!$A$2:$A$279=A211),{0,0,0,0,1}))</f>
        <v/>
      </c>
    </row>
    <row r="212" spans="2:6" ht="12.75" customHeight="1" x14ac:dyDescent="0.25">
      <c r="B212" s="6" t="str" cm="1">
        <f t="array" ref="B212">IF(ISBLANK(A212),"",_xlfn._xlws.FILTER(_xlfn._xlws.FILTER('Product backlog'!$A$2:$B$279,'Product backlog'!$A$2:$A$279=A212),{0,1}))</f>
        <v/>
      </c>
      <c r="C212" s="6" t="str">
        <f t="shared" si="4"/>
        <v/>
      </c>
      <c r="E212" s="7" t="str" cm="1">
        <f t="array" ref="E212">IF(ISBLANK(A212),"",_xlfn._xlws.FILTER(_xlfn._xlws.FILTER('Product backlog'!$A$2:$C$279,'Product backlog'!$A$2:$A$279=A212),{0,0,1}))</f>
        <v/>
      </c>
      <c r="F212" s="6" t="str" cm="1">
        <f t="array" ref="F212">IF(ISBLANK(A212),"",_xlfn._xlws.FILTER(_xlfn._xlws.FILTER('Product backlog'!$A$2:$E$279,'Product backlog'!$A$2:$A$279=A212),{0,0,0,0,1}))</f>
        <v/>
      </c>
    </row>
    <row r="213" spans="2:6" ht="12.75" customHeight="1" x14ac:dyDescent="0.25">
      <c r="B213" s="6" t="str" cm="1">
        <f t="array" ref="B213">IF(ISBLANK(A213),"",_xlfn._xlws.FILTER(_xlfn._xlws.FILTER('Product backlog'!$A$2:$B$279,'Product backlog'!$A$2:$A$279=A213),{0,1}))</f>
        <v/>
      </c>
      <c r="C213" s="6" t="str">
        <f t="shared" si="4"/>
        <v/>
      </c>
      <c r="E213" s="7" t="str" cm="1">
        <f t="array" ref="E213">IF(ISBLANK(A213),"",_xlfn._xlws.FILTER(_xlfn._xlws.FILTER('Product backlog'!$A$2:$C$279,'Product backlog'!$A$2:$A$279=A213),{0,0,1}))</f>
        <v/>
      </c>
      <c r="F213" s="6" t="str" cm="1">
        <f t="array" ref="F213">IF(ISBLANK(A213),"",_xlfn._xlws.FILTER(_xlfn._xlws.FILTER('Product backlog'!$A$2:$E$279,'Product backlog'!$A$2:$A$279=A213),{0,0,0,0,1}))</f>
        <v/>
      </c>
    </row>
    <row r="214" spans="2:6" ht="12.75" customHeight="1" x14ac:dyDescent="0.25">
      <c r="B214" s="6" t="str" cm="1">
        <f t="array" ref="B214">IF(ISBLANK(A214),"",_xlfn._xlws.FILTER(_xlfn._xlws.FILTER('Product backlog'!$A$2:$B$279,'Product backlog'!$A$2:$A$279=A214),{0,1}))</f>
        <v/>
      </c>
      <c r="C214" s="6" t="str">
        <f t="shared" si="4"/>
        <v/>
      </c>
      <c r="E214" s="7" t="str" cm="1">
        <f t="array" ref="E214">IF(ISBLANK(A214),"",_xlfn._xlws.FILTER(_xlfn._xlws.FILTER('Product backlog'!$A$2:$C$279,'Product backlog'!$A$2:$A$279=A214),{0,0,1}))</f>
        <v/>
      </c>
      <c r="F214" s="6" t="str" cm="1">
        <f t="array" ref="F214">IF(ISBLANK(A214),"",_xlfn._xlws.FILTER(_xlfn._xlws.FILTER('Product backlog'!$A$2:$E$279,'Product backlog'!$A$2:$A$279=A214),{0,0,0,0,1}))</f>
        <v/>
      </c>
    </row>
    <row r="215" spans="2:6" ht="12.75" customHeight="1" x14ac:dyDescent="0.25">
      <c r="B215" s="6" t="str" cm="1">
        <f t="array" ref="B215">IF(ISBLANK(A215),"",_xlfn._xlws.FILTER(_xlfn._xlws.FILTER('Product backlog'!$A$2:$B$279,'Product backlog'!$A$2:$A$279=A215),{0,1}))</f>
        <v/>
      </c>
      <c r="C215" s="6" t="str">
        <f t="shared" ref="C215:C278" si="5">IF(ISBLANK(A215),"",IF(A215&lt;&gt;A214,A215+0.1,C214+0.1))</f>
        <v/>
      </c>
      <c r="E215" s="7" t="str" cm="1">
        <f t="array" ref="E215">IF(ISBLANK(A215),"",_xlfn._xlws.FILTER(_xlfn._xlws.FILTER('Product backlog'!$A$2:$C$279,'Product backlog'!$A$2:$A$279=A215),{0,0,1}))</f>
        <v/>
      </c>
      <c r="F215" s="6" t="str" cm="1">
        <f t="array" ref="F215">IF(ISBLANK(A215),"",_xlfn._xlws.FILTER(_xlfn._xlws.FILTER('Product backlog'!$A$2:$E$279,'Product backlog'!$A$2:$A$279=A215),{0,0,0,0,1}))</f>
        <v/>
      </c>
    </row>
    <row r="216" spans="2:6" ht="12.75" customHeight="1" x14ac:dyDescent="0.25">
      <c r="B216" s="6" t="str" cm="1">
        <f t="array" ref="B216">IF(ISBLANK(A216),"",_xlfn._xlws.FILTER(_xlfn._xlws.FILTER('Product backlog'!$A$2:$B$279,'Product backlog'!$A$2:$A$279=A216),{0,1}))</f>
        <v/>
      </c>
      <c r="C216" s="6" t="str">
        <f t="shared" si="5"/>
        <v/>
      </c>
      <c r="E216" s="7" t="str" cm="1">
        <f t="array" ref="E216">IF(ISBLANK(A216),"",_xlfn._xlws.FILTER(_xlfn._xlws.FILTER('Product backlog'!$A$2:$C$279,'Product backlog'!$A$2:$A$279=A216),{0,0,1}))</f>
        <v/>
      </c>
      <c r="F216" s="6" t="str" cm="1">
        <f t="array" ref="F216">IF(ISBLANK(A216),"",_xlfn._xlws.FILTER(_xlfn._xlws.FILTER('Product backlog'!$A$2:$E$279,'Product backlog'!$A$2:$A$279=A216),{0,0,0,0,1}))</f>
        <v/>
      </c>
    </row>
    <row r="217" spans="2:6" ht="12.75" customHeight="1" x14ac:dyDescent="0.25">
      <c r="B217" s="6" t="str" cm="1">
        <f t="array" ref="B217">IF(ISBLANK(A217),"",_xlfn._xlws.FILTER(_xlfn._xlws.FILTER('Product backlog'!$A$2:$B$279,'Product backlog'!$A$2:$A$279=A217),{0,1}))</f>
        <v/>
      </c>
      <c r="C217" s="6" t="str">
        <f t="shared" si="5"/>
        <v/>
      </c>
      <c r="E217" s="7" t="str" cm="1">
        <f t="array" ref="E217">IF(ISBLANK(A217),"",_xlfn._xlws.FILTER(_xlfn._xlws.FILTER('Product backlog'!$A$2:$C$279,'Product backlog'!$A$2:$A$279=A217),{0,0,1}))</f>
        <v/>
      </c>
      <c r="F217" s="6" t="str" cm="1">
        <f t="array" ref="F217">IF(ISBLANK(A217),"",_xlfn._xlws.FILTER(_xlfn._xlws.FILTER('Product backlog'!$A$2:$E$279,'Product backlog'!$A$2:$A$279=A217),{0,0,0,0,1}))</f>
        <v/>
      </c>
    </row>
    <row r="218" spans="2:6" ht="12.75" customHeight="1" x14ac:dyDescent="0.25">
      <c r="B218" s="6" t="str" cm="1">
        <f t="array" ref="B218">IF(ISBLANK(A218),"",_xlfn._xlws.FILTER(_xlfn._xlws.FILTER('Product backlog'!$A$2:$B$279,'Product backlog'!$A$2:$A$279=A218),{0,1}))</f>
        <v/>
      </c>
      <c r="C218" s="6" t="str">
        <f t="shared" si="5"/>
        <v/>
      </c>
      <c r="E218" s="7" t="str" cm="1">
        <f t="array" ref="E218">IF(ISBLANK(A218),"",_xlfn._xlws.FILTER(_xlfn._xlws.FILTER('Product backlog'!$A$2:$C$279,'Product backlog'!$A$2:$A$279=A218),{0,0,1}))</f>
        <v/>
      </c>
      <c r="F218" s="6" t="str" cm="1">
        <f t="array" ref="F218">IF(ISBLANK(A218),"",_xlfn._xlws.FILTER(_xlfn._xlws.FILTER('Product backlog'!$A$2:$E$279,'Product backlog'!$A$2:$A$279=A218),{0,0,0,0,1}))</f>
        <v/>
      </c>
    </row>
    <row r="219" spans="2:6" ht="12.75" customHeight="1" x14ac:dyDescent="0.25">
      <c r="B219" s="6" t="str" cm="1">
        <f t="array" ref="B219">IF(ISBLANK(A219),"",_xlfn._xlws.FILTER(_xlfn._xlws.FILTER('Product backlog'!$A$2:$B$279,'Product backlog'!$A$2:$A$279=A219),{0,1}))</f>
        <v/>
      </c>
      <c r="C219" s="6" t="str">
        <f t="shared" si="5"/>
        <v/>
      </c>
      <c r="E219" s="7" t="str" cm="1">
        <f t="array" ref="E219">IF(ISBLANK(A219),"",_xlfn._xlws.FILTER(_xlfn._xlws.FILTER('Product backlog'!$A$2:$C$279,'Product backlog'!$A$2:$A$279=A219),{0,0,1}))</f>
        <v/>
      </c>
      <c r="F219" s="6" t="str" cm="1">
        <f t="array" ref="F219">IF(ISBLANK(A219),"",_xlfn._xlws.FILTER(_xlfn._xlws.FILTER('Product backlog'!$A$2:$E$279,'Product backlog'!$A$2:$A$279=A219),{0,0,0,0,1}))</f>
        <v/>
      </c>
    </row>
    <row r="220" spans="2:6" ht="12.75" customHeight="1" x14ac:dyDescent="0.25">
      <c r="B220" s="6" t="str" cm="1">
        <f t="array" ref="B220">IF(ISBLANK(A220),"",_xlfn._xlws.FILTER(_xlfn._xlws.FILTER('Product backlog'!$A$2:$B$279,'Product backlog'!$A$2:$A$279=A220),{0,1}))</f>
        <v/>
      </c>
      <c r="C220" s="6" t="str">
        <f t="shared" si="5"/>
        <v/>
      </c>
      <c r="E220" s="7" t="str" cm="1">
        <f t="array" ref="E220">IF(ISBLANK(A220),"",_xlfn._xlws.FILTER(_xlfn._xlws.FILTER('Product backlog'!$A$2:$C$279,'Product backlog'!$A$2:$A$279=A220),{0,0,1}))</f>
        <v/>
      </c>
      <c r="F220" s="6" t="str" cm="1">
        <f t="array" ref="F220">IF(ISBLANK(A220),"",_xlfn._xlws.FILTER(_xlfn._xlws.FILTER('Product backlog'!$A$2:$E$279,'Product backlog'!$A$2:$A$279=A220),{0,0,0,0,1}))</f>
        <v/>
      </c>
    </row>
    <row r="221" spans="2:6" ht="12.75" customHeight="1" x14ac:dyDescent="0.25">
      <c r="B221" s="6" t="str" cm="1">
        <f t="array" ref="B221">IF(ISBLANK(A221),"",_xlfn._xlws.FILTER(_xlfn._xlws.FILTER('Product backlog'!$A$2:$B$279,'Product backlog'!$A$2:$A$279=A221),{0,1}))</f>
        <v/>
      </c>
      <c r="C221" s="6" t="str">
        <f t="shared" si="5"/>
        <v/>
      </c>
      <c r="E221" s="7" t="str" cm="1">
        <f t="array" ref="E221">IF(ISBLANK(A221),"",_xlfn._xlws.FILTER(_xlfn._xlws.FILTER('Product backlog'!$A$2:$C$279,'Product backlog'!$A$2:$A$279=A221),{0,0,1}))</f>
        <v/>
      </c>
      <c r="F221" s="6" t="str" cm="1">
        <f t="array" ref="F221">IF(ISBLANK(A221),"",_xlfn._xlws.FILTER(_xlfn._xlws.FILTER('Product backlog'!$A$2:$E$279,'Product backlog'!$A$2:$A$279=A221),{0,0,0,0,1}))</f>
        <v/>
      </c>
    </row>
    <row r="222" spans="2:6" ht="12.75" customHeight="1" x14ac:dyDescent="0.25">
      <c r="B222" s="6" t="str" cm="1">
        <f t="array" ref="B222">IF(ISBLANK(A222),"",_xlfn._xlws.FILTER(_xlfn._xlws.FILTER('Product backlog'!$A$2:$B$279,'Product backlog'!$A$2:$A$279=A222),{0,1}))</f>
        <v/>
      </c>
      <c r="C222" s="6" t="str">
        <f t="shared" si="5"/>
        <v/>
      </c>
      <c r="E222" s="7" t="str" cm="1">
        <f t="array" ref="E222">IF(ISBLANK(A222),"",_xlfn._xlws.FILTER(_xlfn._xlws.FILTER('Product backlog'!$A$2:$C$279,'Product backlog'!$A$2:$A$279=A222),{0,0,1}))</f>
        <v/>
      </c>
      <c r="F222" s="6" t="str" cm="1">
        <f t="array" ref="F222">IF(ISBLANK(A222),"",_xlfn._xlws.FILTER(_xlfn._xlws.FILTER('Product backlog'!$A$2:$E$279,'Product backlog'!$A$2:$A$279=A222),{0,0,0,0,1}))</f>
        <v/>
      </c>
    </row>
    <row r="223" spans="2:6" ht="12.75" customHeight="1" x14ac:dyDescent="0.25">
      <c r="B223" s="6" t="str" cm="1">
        <f t="array" ref="B223">IF(ISBLANK(A223),"",_xlfn._xlws.FILTER(_xlfn._xlws.FILTER('Product backlog'!$A$2:$B$279,'Product backlog'!$A$2:$A$279=A223),{0,1}))</f>
        <v/>
      </c>
      <c r="C223" s="6" t="str">
        <f t="shared" si="5"/>
        <v/>
      </c>
      <c r="E223" s="7" t="str" cm="1">
        <f t="array" ref="E223">IF(ISBLANK(A223),"",_xlfn._xlws.FILTER(_xlfn._xlws.FILTER('Product backlog'!$A$2:$C$279,'Product backlog'!$A$2:$A$279=A223),{0,0,1}))</f>
        <v/>
      </c>
      <c r="F223" s="6" t="str" cm="1">
        <f t="array" ref="F223">IF(ISBLANK(A223),"",_xlfn._xlws.FILTER(_xlfn._xlws.FILTER('Product backlog'!$A$2:$E$279,'Product backlog'!$A$2:$A$279=A223),{0,0,0,0,1}))</f>
        <v/>
      </c>
    </row>
    <row r="224" spans="2:6" ht="12.75" customHeight="1" x14ac:dyDescent="0.25">
      <c r="B224" s="6" t="str" cm="1">
        <f t="array" ref="B224">IF(ISBLANK(A224),"",_xlfn._xlws.FILTER(_xlfn._xlws.FILTER('Product backlog'!$A$2:$B$279,'Product backlog'!$A$2:$A$279=A224),{0,1}))</f>
        <v/>
      </c>
      <c r="C224" s="6" t="str">
        <f t="shared" si="5"/>
        <v/>
      </c>
      <c r="E224" s="7" t="str" cm="1">
        <f t="array" ref="E224">IF(ISBLANK(A224),"",_xlfn._xlws.FILTER(_xlfn._xlws.FILTER('Product backlog'!$A$2:$C$279,'Product backlog'!$A$2:$A$279=A224),{0,0,1}))</f>
        <v/>
      </c>
      <c r="F224" s="6" t="str" cm="1">
        <f t="array" ref="F224">IF(ISBLANK(A224),"",_xlfn._xlws.FILTER(_xlfn._xlws.FILTER('Product backlog'!$A$2:$E$279,'Product backlog'!$A$2:$A$279=A224),{0,0,0,0,1}))</f>
        <v/>
      </c>
    </row>
    <row r="225" spans="2:6" ht="12.75" customHeight="1" x14ac:dyDescent="0.25">
      <c r="B225" s="6" t="str" cm="1">
        <f t="array" ref="B225">IF(ISBLANK(A225),"",_xlfn._xlws.FILTER(_xlfn._xlws.FILTER('Product backlog'!$A$2:$B$279,'Product backlog'!$A$2:$A$279=A225),{0,1}))</f>
        <v/>
      </c>
      <c r="C225" s="6" t="str">
        <f t="shared" si="5"/>
        <v/>
      </c>
      <c r="E225" s="7" t="str" cm="1">
        <f t="array" ref="E225">IF(ISBLANK(A225),"",_xlfn._xlws.FILTER(_xlfn._xlws.FILTER('Product backlog'!$A$2:$C$279,'Product backlog'!$A$2:$A$279=A225),{0,0,1}))</f>
        <v/>
      </c>
      <c r="F225" s="6" t="str" cm="1">
        <f t="array" ref="F225">IF(ISBLANK(A225),"",_xlfn._xlws.FILTER(_xlfn._xlws.FILTER('Product backlog'!$A$2:$E$279,'Product backlog'!$A$2:$A$279=A225),{0,0,0,0,1}))</f>
        <v/>
      </c>
    </row>
    <row r="226" spans="2:6" ht="12.75" customHeight="1" x14ac:dyDescent="0.25">
      <c r="B226" s="6" t="str" cm="1">
        <f t="array" ref="B226">IF(ISBLANK(A226),"",_xlfn._xlws.FILTER(_xlfn._xlws.FILTER('Product backlog'!$A$2:$B$279,'Product backlog'!$A$2:$A$279=A226),{0,1}))</f>
        <v/>
      </c>
      <c r="C226" s="6" t="str">
        <f t="shared" si="5"/>
        <v/>
      </c>
      <c r="E226" s="7" t="str" cm="1">
        <f t="array" ref="E226">IF(ISBLANK(A226),"",_xlfn._xlws.FILTER(_xlfn._xlws.FILTER('Product backlog'!$A$2:$C$279,'Product backlog'!$A$2:$A$279=A226),{0,0,1}))</f>
        <v/>
      </c>
      <c r="F226" s="6" t="str" cm="1">
        <f t="array" ref="F226">IF(ISBLANK(A226),"",_xlfn._xlws.FILTER(_xlfn._xlws.FILTER('Product backlog'!$A$2:$E$279,'Product backlog'!$A$2:$A$279=A226),{0,0,0,0,1}))</f>
        <v/>
      </c>
    </row>
    <row r="227" spans="2:6" ht="12.75" customHeight="1" x14ac:dyDescent="0.25">
      <c r="B227" s="6" t="str" cm="1">
        <f t="array" ref="B227">IF(ISBLANK(A227),"",_xlfn._xlws.FILTER(_xlfn._xlws.FILTER('Product backlog'!$A$2:$B$279,'Product backlog'!$A$2:$A$279=A227),{0,1}))</f>
        <v/>
      </c>
      <c r="C227" s="6" t="str">
        <f t="shared" si="5"/>
        <v/>
      </c>
      <c r="E227" s="7" t="str" cm="1">
        <f t="array" ref="E227">IF(ISBLANK(A227),"",_xlfn._xlws.FILTER(_xlfn._xlws.FILTER('Product backlog'!$A$2:$C$279,'Product backlog'!$A$2:$A$279=A227),{0,0,1}))</f>
        <v/>
      </c>
      <c r="F227" s="6" t="str" cm="1">
        <f t="array" ref="F227">IF(ISBLANK(A227),"",_xlfn._xlws.FILTER(_xlfn._xlws.FILTER('Product backlog'!$A$2:$E$279,'Product backlog'!$A$2:$A$279=A227),{0,0,0,0,1}))</f>
        <v/>
      </c>
    </row>
    <row r="228" spans="2:6" ht="12.75" customHeight="1" x14ac:dyDescent="0.25">
      <c r="B228" s="6" t="str" cm="1">
        <f t="array" ref="B228">IF(ISBLANK(A228),"",_xlfn._xlws.FILTER(_xlfn._xlws.FILTER('Product backlog'!$A$2:$B$279,'Product backlog'!$A$2:$A$279=A228),{0,1}))</f>
        <v/>
      </c>
      <c r="C228" s="6" t="str">
        <f t="shared" si="5"/>
        <v/>
      </c>
      <c r="E228" s="7" t="str" cm="1">
        <f t="array" ref="E228">IF(ISBLANK(A228),"",_xlfn._xlws.FILTER(_xlfn._xlws.FILTER('Product backlog'!$A$2:$C$279,'Product backlog'!$A$2:$A$279=A228),{0,0,1}))</f>
        <v/>
      </c>
      <c r="F228" s="6" t="str" cm="1">
        <f t="array" ref="F228">IF(ISBLANK(A228),"",_xlfn._xlws.FILTER(_xlfn._xlws.FILTER('Product backlog'!$A$2:$E$279,'Product backlog'!$A$2:$A$279=A228),{0,0,0,0,1}))</f>
        <v/>
      </c>
    </row>
    <row r="229" spans="2:6" ht="12.75" customHeight="1" x14ac:dyDescent="0.25">
      <c r="B229" s="6" t="str" cm="1">
        <f t="array" ref="B229">IF(ISBLANK(A229),"",_xlfn._xlws.FILTER(_xlfn._xlws.FILTER('Product backlog'!$A$2:$B$279,'Product backlog'!$A$2:$A$279=A229),{0,1}))</f>
        <v/>
      </c>
      <c r="C229" s="6" t="str">
        <f t="shared" si="5"/>
        <v/>
      </c>
      <c r="E229" s="7" t="str" cm="1">
        <f t="array" ref="E229">IF(ISBLANK(A229),"",_xlfn._xlws.FILTER(_xlfn._xlws.FILTER('Product backlog'!$A$2:$C$279,'Product backlog'!$A$2:$A$279=A229),{0,0,1}))</f>
        <v/>
      </c>
      <c r="F229" s="6" t="str" cm="1">
        <f t="array" ref="F229">IF(ISBLANK(A229),"",_xlfn._xlws.FILTER(_xlfn._xlws.FILTER('Product backlog'!$A$2:$E$279,'Product backlog'!$A$2:$A$279=A229),{0,0,0,0,1}))</f>
        <v/>
      </c>
    </row>
    <row r="230" spans="2:6" ht="12.75" customHeight="1" x14ac:dyDescent="0.25">
      <c r="B230" s="6" t="str" cm="1">
        <f t="array" ref="B230">IF(ISBLANK(A230),"",_xlfn._xlws.FILTER(_xlfn._xlws.FILTER('Product backlog'!$A$2:$B$279,'Product backlog'!$A$2:$A$279=A230),{0,1}))</f>
        <v/>
      </c>
      <c r="C230" s="6" t="str">
        <f t="shared" si="5"/>
        <v/>
      </c>
      <c r="E230" s="7" t="str" cm="1">
        <f t="array" ref="E230">IF(ISBLANK(A230),"",_xlfn._xlws.FILTER(_xlfn._xlws.FILTER('Product backlog'!$A$2:$C$279,'Product backlog'!$A$2:$A$279=A230),{0,0,1}))</f>
        <v/>
      </c>
      <c r="F230" s="6" t="str" cm="1">
        <f t="array" ref="F230">IF(ISBLANK(A230),"",_xlfn._xlws.FILTER(_xlfn._xlws.FILTER('Product backlog'!$A$2:$E$279,'Product backlog'!$A$2:$A$279=A230),{0,0,0,0,1}))</f>
        <v/>
      </c>
    </row>
    <row r="231" spans="2:6" ht="12.75" customHeight="1" x14ac:dyDescent="0.25">
      <c r="B231" s="6" t="str" cm="1">
        <f t="array" ref="B231">IF(ISBLANK(A231),"",_xlfn._xlws.FILTER(_xlfn._xlws.FILTER('Product backlog'!$A$2:$B$279,'Product backlog'!$A$2:$A$279=A231),{0,1}))</f>
        <v/>
      </c>
      <c r="C231" s="6" t="str">
        <f t="shared" si="5"/>
        <v/>
      </c>
      <c r="E231" s="7" t="str" cm="1">
        <f t="array" ref="E231">IF(ISBLANK(A231),"",_xlfn._xlws.FILTER(_xlfn._xlws.FILTER('Product backlog'!$A$2:$C$279,'Product backlog'!$A$2:$A$279=A231),{0,0,1}))</f>
        <v/>
      </c>
      <c r="F231" s="6" t="str" cm="1">
        <f t="array" ref="F231">IF(ISBLANK(A231),"",_xlfn._xlws.FILTER(_xlfn._xlws.FILTER('Product backlog'!$A$2:$E$279,'Product backlog'!$A$2:$A$279=A231),{0,0,0,0,1}))</f>
        <v/>
      </c>
    </row>
    <row r="232" spans="2:6" ht="12.75" customHeight="1" x14ac:dyDescent="0.25">
      <c r="B232" s="6" t="str" cm="1">
        <f t="array" ref="B232">IF(ISBLANK(A232),"",_xlfn._xlws.FILTER(_xlfn._xlws.FILTER('Product backlog'!$A$2:$B$279,'Product backlog'!$A$2:$A$279=A232),{0,1}))</f>
        <v/>
      </c>
      <c r="C232" s="6" t="str">
        <f t="shared" si="5"/>
        <v/>
      </c>
      <c r="E232" s="7" t="str" cm="1">
        <f t="array" ref="E232">IF(ISBLANK(A232),"",_xlfn._xlws.FILTER(_xlfn._xlws.FILTER('Product backlog'!$A$2:$C$279,'Product backlog'!$A$2:$A$279=A232),{0,0,1}))</f>
        <v/>
      </c>
      <c r="F232" s="6" t="str" cm="1">
        <f t="array" ref="F232">IF(ISBLANK(A232),"",_xlfn._xlws.FILTER(_xlfn._xlws.FILTER('Product backlog'!$A$2:$E$279,'Product backlog'!$A$2:$A$279=A232),{0,0,0,0,1}))</f>
        <v/>
      </c>
    </row>
    <row r="233" spans="2:6" ht="12.75" customHeight="1" x14ac:dyDescent="0.25">
      <c r="B233" s="6" t="str" cm="1">
        <f t="array" ref="B233">IF(ISBLANK(A233),"",_xlfn._xlws.FILTER(_xlfn._xlws.FILTER('Product backlog'!$A$2:$B$279,'Product backlog'!$A$2:$A$279=A233),{0,1}))</f>
        <v/>
      </c>
      <c r="C233" s="6" t="str">
        <f t="shared" si="5"/>
        <v/>
      </c>
      <c r="E233" s="7" t="str" cm="1">
        <f t="array" ref="E233">IF(ISBLANK(A233),"",_xlfn._xlws.FILTER(_xlfn._xlws.FILTER('Product backlog'!$A$2:$C$279,'Product backlog'!$A$2:$A$279=A233),{0,0,1}))</f>
        <v/>
      </c>
      <c r="F233" s="6" t="str" cm="1">
        <f t="array" ref="F233">IF(ISBLANK(A233),"",_xlfn._xlws.FILTER(_xlfn._xlws.FILTER('Product backlog'!$A$2:$E$279,'Product backlog'!$A$2:$A$279=A233),{0,0,0,0,1}))</f>
        <v/>
      </c>
    </row>
    <row r="234" spans="2:6" ht="12.75" customHeight="1" x14ac:dyDescent="0.25">
      <c r="B234" s="6" t="str" cm="1">
        <f t="array" ref="B234">IF(ISBLANK(A234),"",_xlfn._xlws.FILTER(_xlfn._xlws.FILTER('Product backlog'!$A$2:$B$279,'Product backlog'!$A$2:$A$279=A234),{0,1}))</f>
        <v/>
      </c>
      <c r="C234" s="6" t="str">
        <f t="shared" si="5"/>
        <v/>
      </c>
      <c r="E234" s="7" t="str" cm="1">
        <f t="array" ref="E234">IF(ISBLANK(A234),"",_xlfn._xlws.FILTER(_xlfn._xlws.FILTER('Product backlog'!$A$2:$C$279,'Product backlog'!$A$2:$A$279=A234),{0,0,1}))</f>
        <v/>
      </c>
      <c r="F234" s="6" t="str" cm="1">
        <f t="array" ref="F234">IF(ISBLANK(A234),"",_xlfn._xlws.FILTER(_xlfn._xlws.FILTER('Product backlog'!$A$2:$E$279,'Product backlog'!$A$2:$A$279=A234),{0,0,0,0,1}))</f>
        <v/>
      </c>
    </row>
    <row r="235" spans="2:6" ht="12.75" customHeight="1" x14ac:dyDescent="0.25">
      <c r="B235" s="6" t="str" cm="1">
        <f t="array" ref="B235">IF(ISBLANK(A235),"",_xlfn._xlws.FILTER(_xlfn._xlws.FILTER('Product backlog'!$A$2:$B$279,'Product backlog'!$A$2:$A$279=A235),{0,1}))</f>
        <v/>
      </c>
      <c r="C235" s="6" t="str">
        <f t="shared" si="5"/>
        <v/>
      </c>
      <c r="E235" s="7" t="str" cm="1">
        <f t="array" ref="E235">IF(ISBLANK(A235),"",_xlfn._xlws.FILTER(_xlfn._xlws.FILTER('Product backlog'!$A$2:$C$279,'Product backlog'!$A$2:$A$279=A235),{0,0,1}))</f>
        <v/>
      </c>
      <c r="F235" s="6" t="str" cm="1">
        <f t="array" ref="F235">IF(ISBLANK(A235),"",_xlfn._xlws.FILTER(_xlfn._xlws.FILTER('Product backlog'!$A$2:$E$279,'Product backlog'!$A$2:$A$279=A235),{0,0,0,0,1}))</f>
        <v/>
      </c>
    </row>
    <row r="236" spans="2:6" ht="12.75" customHeight="1" x14ac:dyDescent="0.25">
      <c r="B236" s="6" t="str" cm="1">
        <f t="array" ref="B236">IF(ISBLANK(A236),"",_xlfn._xlws.FILTER(_xlfn._xlws.FILTER('Product backlog'!$A$2:$B$279,'Product backlog'!$A$2:$A$279=A236),{0,1}))</f>
        <v/>
      </c>
      <c r="C236" s="6" t="str">
        <f t="shared" si="5"/>
        <v/>
      </c>
      <c r="E236" s="7" t="str" cm="1">
        <f t="array" ref="E236">IF(ISBLANK(A236),"",_xlfn._xlws.FILTER(_xlfn._xlws.FILTER('Product backlog'!$A$2:$C$279,'Product backlog'!$A$2:$A$279=A236),{0,0,1}))</f>
        <v/>
      </c>
      <c r="F236" s="6" t="str" cm="1">
        <f t="array" ref="F236">IF(ISBLANK(A236),"",_xlfn._xlws.FILTER(_xlfn._xlws.FILTER('Product backlog'!$A$2:$E$279,'Product backlog'!$A$2:$A$279=A236),{0,0,0,0,1}))</f>
        <v/>
      </c>
    </row>
    <row r="237" spans="2:6" ht="12.75" customHeight="1" x14ac:dyDescent="0.25">
      <c r="B237" s="6" t="str" cm="1">
        <f t="array" ref="B237">IF(ISBLANK(A237),"",_xlfn._xlws.FILTER(_xlfn._xlws.FILTER('Product backlog'!$A$2:$B$279,'Product backlog'!$A$2:$A$279=A237),{0,1}))</f>
        <v/>
      </c>
      <c r="C237" s="6" t="str">
        <f t="shared" si="5"/>
        <v/>
      </c>
      <c r="E237" s="7" t="str" cm="1">
        <f t="array" ref="E237">IF(ISBLANK(A237),"",_xlfn._xlws.FILTER(_xlfn._xlws.FILTER('Product backlog'!$A$2:$C$279,'Product backlog'!$A$2:$A$279=A237),{0,0,1}))</f>
        <v/>
      </c>
      <c r="F237" s="6" t="str" cm="1">
        <f t="array" ref="F237">IF(ISBLANK(A237),"",_xlfn._xlws.FILTER(_xlfn._xlws.FILTER('Product backlog'!$A$2:$E$279,'Product backlog'!$A$2:$A$279=A237),{0,0,0,0,1}))</f>
        <v/>
      </c>
    </row>
    <row r="238" spans="2:6" ht="12.75" customHeight="1" x14ac:dyDescent="0.25">
      <c r="B238" s="6" t="str" cm="1">
        <f t="array" ref="B238">IF(ISBLANK(A238),"",_xlfn._xlws.FILTER(_xlfn._xlws.FILTER('Product backlog'!$A$2:$B$279,'Product backlog'!$A$2:$A$279=A238),{0,1}))</f>
        <v/>
      </c>
      <c r="C238" s="6" t="str">
        <f t="shared" si="5"/>
        <v/>
      </c>
      <c r="E238" s="7" t="str" cm="1">
        <f t="array" ref="E238">IF(ISBLANK(A238),"",_xlfn._xlws.FILTER(_xlfn._xlws.FILTER('Product backlog'!$A$2:$C$279,'Product backlog'!$A$2:$A$279=A238),{0,0,1}))</f>
        <v/>
      </c>
      <c r="F238" s="6" t="str" cm="1">
        <f t="array" ref="F238">IF(ISBLANK(A238),"",_xlfn._xlws.FILTER(_xlfn._xlws.FILTER('Product backlog'!$A$2:$E$279,'Product backlog'!$A$2:$A$279=A238),{0,0,0,0,1}))</f>
        <v/>
      </c>
    </row>
    <row r="239" spans="2:6" ht="12.75" customHeight="1" x14ac:dyDescent="0.25">
      <c r="B239" s="6" t="str" cm="1">
        <f t="array" ref="B239">IF(ISBLANK(A239),"",_xlfn._xlws.FILTER(_xlfn._xlws.FILTER('Product backlog'!$A$2:$B$279,'Product backlog'!$A$2:$A$279=A239),{0,1}))</f>
        <v/>
      </c>
      <c r="C239" s="6" t="str">
        <f t="shared" si="5"/>
        <v/>
      </c>
      <c r="E239" s="7" t="str" cm="1">
        <f t="array" ref="E239">IF(ISBLANK(A239),"",_xlfn._xlws.FILTER(_xlfn._xlws.FILTER('Product backlog'!$A$2:$C$279,'Product backlog'!$A$2:$A$279=A239),{0,0,1}))</f>
        <v/>
      </c>
      <c r="F239" s="6" t="str" cm="1">
        <f t="array" ref="F239">IF(ISBLANK(A239),"",_xlfn._xlws.FILTER(_xlfn._xlws.FILTER('Product backlog'!$A$2:$E$279,'Product backlog'!$A$2:$A$279=A239),{0,0,0,0,1}))</f>
        <v/>
      </c>
    </row>
    <row r="240" spans="2:6" ht="12.75" customHeight="1" x14ac:dyDescent="0.25">
      <c r="B240" s="6" t="str" cm="1">
        <f t="array" ref="B240">IF(ISBLANK(A240),"",_xlfn._xlws.FILTER(_xlfn._xlws.FILTER('Product backlog'!$A$2:$B$279,'Product backlog'!$A$2:$A$279=A240),{0,1}))</f>
        <v/>
      </c>
      <c r="C240" s="6" t="str">
        <f t="shared" si="5"/>
        <v/>
      </c>
      <c r="E240" s="7" t="str" cm="1">
        <f t="array" ref="E240">IF(ISBLANK(A240),"",_xlfn._xlws.FILTER(_xlfn._xlws.FILTER('Product backlog'!$A$2:$C$279,'Product backlog'!$A$2:$A$279=A240),{0,0,1}))</f>
        <v/>
      </c>
      <c r="F240" s="6" t="str" cm="1">
        <f t="array" ref="F240">IF(ISBLANK(A240),"",_xlfn._xlws.FILTER(_xlfn._xlws.FILTER('Product backlog'!$A$2:$E$279,'Product backlog'!$A$2:$A$279=A240),{0,0,0,0,1}))</f>
        <v/>
      </c>
    </row>
    <row r="241" spans="2:6" ht="12.75" customHeight="1" x14ac:dyDescent="0.25">
      <c r="B241" s="6" t="str" cm="1">
        <f t="array" ref="B241">IF(ISBLANK(A241),"",_xlfn._xlws.FILTER(_xlfn._xlws.FILTER('Product backlog'!$A$2:$B$279,'Product backlog'!$A$2:$A$279=A241),{0,1}))</f>
        <v/>
      </c>
      <c r="C241" s="6" t="str">
        <f t="shared" si="5"/>
        <v/>
      </c>
      <c r="E241" s="7" t="str" cm="1">
        <f t="array" ref="E241">IF(ISBLANK(A241),"",_xlfn._xlws.FILTER(_xlfn._xlws.FILTER('Product backlog'!$A$2:$C$279,'Product backlog'!$A$2:$A$279=A241),{0,0,1}))</f>
        <v/>
      </c>
      <c r="F241" s="6" t="str" cm="1">
        <f t="array" ref="F241">IF(ISBLANK(A241),"",_xlfn._xlws.FILTER(_xlfn._xlws.FILTER('Product backlog'!$A$2:$E$279,'Product backlog'!$A$2:$A$279=A241),{0,0,0,0,1}))</f>
        <v/>
      </c>
    </row>
    <row r="242" spans="2:6" ht="12.75" customHeight="1" x14ac:dyDescent="0.25">
      <c r="B242" s="6" t="str" cm="1">
        <f t="array" ref="B242">IF(ISBLANK(A242),"",_xlfn._xlws.FILTER(_xlfn._xlws.FILTER('Product backlog'!$A$2:$B$279,'Product backlog'!$A$2:$A$279=A242),{0,1}))</f>
        <v/>
      </c>
      <c r="C242" s="6" t="str">
        <f t="shared" si="5"/>
        <v/>
      </c>
      <c r="E242" s="7" t="str" cm="1">
        <f t="array" ref="E242">IF(ISBLANK(A242),"",_xlfn._xlws.FILTER(_xlfn._xlws.FILTER('Product backlog'!$A$2:$C$279,'Product backlog'!$A$2:$A$279=A242),{0,0,1}))</f>
        <v/>
      </c>
      <c r="F242" s="6" t="str" cm="1">
        <f t="array" ref="F242">IF(ISBLANK(A242),"",_xlfn._xlws.FILTER(_xlfn._xlws.FILTER('Product backlog'!$A$2:$E$279,'Product backlog'!$A$2:$A$279=A242),{0,0,0,0,1}))</f>
        <v/>
      </c>
    </row>
    <row r="243" spans="2:6" ht="12.75" customHeight="1" x14ac:dyDescent="0.25">
      <c r="B243" s="6" t="str" cm="1">
        <f t="array" ref="B243">IF(ISBLANK(A243),"",_xlfn._xlws.FILTER(_xlfn._xlws.FILTER('Product backlog'!$A$2:$B$279,'Product backlog'!$A$2:$A$279=A243),{0,1}))</f>
        <v/>
      </c>
      <c r="C243" s="6" t="str">
        <f t="shared" si="5"/>
        <v/>
      </c>
      <c r="E243" s="7" t="str" cm="1">
        <f t="array" ref="E243">IF(ISBLANK(A243),"",_xlfn._xlws.FILTER(_xlfn._xlws.FILTER('Product backlog'!$A$2:$C$279,'Product backlog'!$A$2:$A$279=A243),{0,0,1}))</f>
        <v/>
      </c>
      <c r="F243" s="6" t="str" cm="1">
        <f t="array" ref="F243">IF(ISBLANK(A243),"",_xlfn._xlws.FILTER(_xlfn._xlws.FILTER('Product backlog'!$A$2:$E$279,'Product backlog'!$A$2:$A$279=A243),{0,0,0,0,1}))</f>
        <v/>
      </c>
    </row>
    <row r="244" spans="2:6" ht="12.75" customHeight="1" x14ac:dyDescent="0.25">
      <c r="B244" s="6" t="str" cm="1">
        <f t="array" ref="B244">IF(ISBLANK(A244),"",_xlfn._xlws.FILTER(_xlfn._xlws.FILTER('Product backlog'!$A$2:$B$279,'Product backlog'!$A$2:$A$279=A244),{0,1}))</f>
        <v/>
      </c>
      <c r="C244" s="6" t="str">
        <f t="shared" si="5"/>
        <v/>
      </c>
      <c r="E244" s="7" t="str" cm="1">
        <f t="array" ref="E244">IF(ISBLANK(A244),"",_xlfn._xlws.FILTER(_xlfn._xlws.FILTER('Product backlog'!$A$2:$C$279,'Product backlog'!$A$2:$A$279=A244),{0,0,1}))</f>
        <v/>
      </c>
      <c r="F244" s="6" t="str" cm="1">
        <f t="array" ref="F244">IF(ISBLANK(A244),"",_xlfn._xlws.FILTER(_xlfn._xlws.FILTER('Product backlog'!$A$2:$E$279,'Product backlog'!$A$2:$A$279=A244),{0,0,0,0,1}))</f>
        <v/>
      </c>
    </row>
    <row r="245" spans="2:6" ht="12.75" customHeight="1" x14ac:dyDescent="0.25">
      <c r="B245" s="6" t="str" cm="1">
        <f t="array" ref="B245">IF(ISBLANK(A245),"",_xlfn._xlws.FILTER(_xlfn._xlws.FILTER('Product backlog'!$A$2:$B$279,'Product backlog'!$A$2:$A$279=A245),{0,1}))</f>
        <v/>
      </c>
      <c r="C245" s="6" t="str">
        <f t="shared" si="5"/>
        <v/>
      </c>
      <c r="E245" s="7" t="str" cm="1">
        <f t="array" ref="E245">IF(ISBLANK(A245),"",_xlfn._xlws.FILTER(_xlfn._xlws.FILTER('Product backlog'!$A$2:$C$279,'Product backlog'!$A$2:$A$279=A245),{0,0,1}))</f>
        <v/>
      </c>
      <c r="F245" s="6" t="str" cm="1">
        <f t="array" ref="F245">IF(ISBLANK(A245),"",_xlfn._xlws.FILTER(_xlfn._xlws.FILTER('Product backlog'!$A$2:$E$279,'Product backlog'!$A$2:$A$279=A245),{0,0,0,0,1}))</f>
        <v/>
      </c>
    </row>
    <row r="246" spans="2:6" ht="12.75" customHeight="1" x14ac:dyDescent="0.25">
      <c r="B246" s="6" t="str" cm="1">
        <f t="array" ref="B246">IF(ISBLANK(A246),"",_xlfn._xlws.FILTER(_xlfn._xlws.FILTER('Product backlog'!$A$2:$B$279,'Product backlog'!$A$2:$A$279=A246),{0,1}))</f>
        <v/>
      </c>
      <c r="C246" s="6" t="str">
        <f t="shared" si="5"/>
        <v/>
      </c>
      <c r="E246" s="7" t="str" cm="1">
        <f t="array" ref="E246">IF(ISBLANK(A246),"",_xlfn._xlws.FILTER(_xlfn._xlws.FILTER('Product backlog'!$A$2:$C$279,'Product backlog'!$A$2:$A$279=A246),{0,0,1}))</f>
        <v/>
      </c>
      <c r="F246" s="6" t="str" cm="1">
        <f t="array" ref="F246">IF(ISBLANK(A246),"",_xlfn._xlws.FILTER(_xlfn._xlws.FILTER('Product backlog'!$A$2:$E$279,'Product backlog'!$A$2:$A$279=A246),{0,0,0,0,1}))</f>
        <v/>
      </c>
    </row>
    <row r="247" spans="2:6" ht="12.75" customHeight="1" x14ac:dyDescent="0.25">
      <c r="B247" s="6" t="str" cm="1">
        <f t="array" ref="B247">IF(ISBLANK(A247),"",_xlfn._xlws.FILTER(_xlfn._xlws.FILTER('Product backlog'!$A$2:$B$279,'Product backlog'!$A$2:$A$279=A247),{0,1}))</f>
        <v/>
      </c>
      <c r="C247" s="6" t="str">
        <f t="shared" si="5"/>
        <v/>
      </c>
      <c r="E247" s="7" t="str" cm="1">
        <f t="array" ref="E247">IF(ISBLANK(A247),"",_xlfn._xlws.FILTER(_xlfn._xlws.FILTER('Product backlog'!$A$2:$C$279,'Product backlog'!$A$2:$A$279=A247),{0,0,1}))</f>
        <v/>
      </c>
      <c r="F247" s="6" t="str" cm="1">
        <f t="array" ref="F247">IF(ISBLANK(A247),"",_xlfn._xlws.FILTER(_xlfn._xlws.FILTER('Product backlog'!$A$2:$E$279,'Product backlog'!$A$2:$A$279=A247),{0,0,0,0,1}))</f>
        <v/>
      </c>
    </row>
    <row r="248" spans="2:6" ht="12.75" customHeight="1" x14ac:dyDescent="0.25">
      <c r="B248" s="6" t="str" cm="1">
        <f t="array" ref="B248">IF(ISBLANK(A248),"",_xlfn._xlws.FILTER(_xlfn._xlws.FILTER('Product backlog'!$A$2:$B$279,'Product backlog'!$A$2:$A$279=A248),{0,1}))</f>
        <v/>
      </c>
      <c r="C248" s="6" t="str">
        <f t="shared" si="5"/>
        <v/>
      </c>
      <c r="E248" s="7" t="str" cm="1">
        <f t="array" ref="E248">IF(ISBLANK(A248),"",_xlfn._xlws.FILTER(_xlfn._xlws.FILTER('Product backlog'!$A$2:$C$279,'Product backlog'!$A$2:$A$279=A248),{0,0,1}))</f>
        <v/>
      </c>
      <c r="F248" s="6" t="str" cm="1">
        <f t="array" ref="F248">IF(ISBLANK(A248),"",_xlfn._xlws.FILTER(_xlfn._xlws.FILTER('Product backlog'!$A$2:$E$279,'Product backlog'!$A$2:$A$279=A248),{0,0,0,0,1}))</f>
        <v/>
      </c>
    </row>
    <row r="249" spans="2:6" ht="12.75" customHeight="1" x14ac:dyDescent="0.25">
      <c r="B249" s="6" t="str" cm="1">
        <f t="array" ref="B249">IF(ISBLANK(A249),"",_xlfn._xlws.FILTER(_xlfn._xlws.FILTER('Product backlog'!$A$2:$B$279,'Product backlog'!$A$2:$A$279=A249),{0,1}))</f>
        <v/>
      </c>
      <c r="C249" s="6" t="str">
        <f t="shared" si="5"/>
        <v/>
      </c>
      <c r="E249" s="7" t="str" cm="1">
        <f t="array" ref="E249">IF(ISBLANK(A249),"",_xlfn._xlws.FILTER(_xlfn._xlws.FILTER('Product backlog'!$A$2:$C$279,'Product backlog'!$A$2:$A$279=A249),{0,0,1}))</f>
        <v/>
      </c>
      <c r="F249" s="6" t="str" cm="1">
        <f t="array" ref="F249">IF(ISBLANK(A249),"",_xlfn._xlws.FILTER(_xlfn._xlws.FILTER('Product backlog'!$A$2:$E$279,'Product backlog'!$A$2:$A$279=A249),{0,0,0,0,1}))</f>
        <v/>
      </c>
    </row>
    <row r="250" spans="2:6" ht="12.75" customHeight="1" x14ac:dyDescent="0.25">
      <c r="B250" s="6" t="str" cm="1">
        <f t="array" ref="B250">IF(ISBLANK(A250),"",_xlfn._xlws.FILTER(_xlfn._xlws.FILTER('Product backlog'!$A$2:$B$279,'Product backlog'!$A$2:$A$279=A250),{0,1}))</f>
        <v/>
      </c>
      <c r="C250" s="6" t="str">
        <f t="shared" si="5"/>
        <v/>
      </c>
      <c r="E250" s="7" t="str" cm="1">
        <f t="array" ref="E250">IF(ISBLANK(A250),"",_xlfn._xlws.FILTER(_xlfn._xlws.FILTER('Product backlog'!$A$2:$C$279,'Product backlog'!$A$2:$A$279=A250),{0,0,1}))</f>
        <v/>
      </c>
      <c r="F250" s="6" t="str" cm="1">
        <f t="array" ref="F250">IF(ISBLANK(A250),"",_xlfn._xlws.FILTER(_xlfn._xlws.FILTER('Product backlog'!$A$2:$E$279,'Product backlog'!$A$2:$A$279=A250),{0,0,0,0,1}))</f>
        <v/>
      </c>
    </row>
    <row r="251" spans="2:6" ht="12.75" customHeight="1" x14ac:dyDescent="0.25">
      <c r="B251" s="6" t="str" cm="1">
        <f t="array" ref="B251">IF(ISBLANK(A251),"",_xlfn._xlws.FILTER(_xlfn._xlws.FILTER('Product backlog'!$A$2:$B$279,'Product backlog'!$A$2:$A$279=A251),{0,1}))</f>
        <v/>
      </c>
      <c r="C251" s="6" t="str">
        <f t="shared" si="5"/>
        <v/>
      </c>
      <c r="E251" s="7" t="str" cm="1">
        <f t="array" ref="E251">IF(ISBLANK(A251),"",_xlfn._xlws.FILTER(_xlfn._xlws.FILTER('Product backlog'!$A$2:$C$279,'Product backlog'!$A$2:$A$279=A251),{0,0,1}))</f>
        <v/>
      </c>
      <c r="F251" s="6" t="str" cm="1">
        <f t="array" ref="F251">IF(ISBLANK(A251),"",_xlfn._xlws.FILTER(_xlfn._xlws.FILTER('Product backlog'!$A$2:$E$279,'Product backlog'!$A$2:$A$279=A251),{0,0,0,0,1}))</f>
        <v/>
      </c>
    </row>
    <row r="252" spans="2:6" ht="12.75" customHeight="1" x14ac:dyDescent="0.25">
      <c r="B252" s="6" t="str" cm="1">
        <f t="array" ref="B252">IF(ISBLANK(A252),"",_xlfn._xlws.FILTER(_xlfn._xlws.FILTER('Product backlog'!$A$2:$B$279,'Product backlog'!$A$2:$A$279=A252),{0,1}))</f>
        <v/>
      </c>
      <c r="C252" s="6" t="str">
        <f t="shared" si="5"/>
        <v/>
      </c>
      <c r="E252" s="7" t="str" cm="1">
        <f t="array" ref="E252">IF(ISBLANK(A252),"",_xlfn._xlws.FILTER(_xlfn._xlws.FILTER('Product backlog'!$A$2:$C$279,'Product backlog'!$A$2:$A$279=A252),{0,0,1}))</f>
        <v/>
      </c>
      <c r="F252" s="6" t="str" cm="1">
        <f t="array" ref="F252">IF(ISBLANK(A252),"",_xlfn._xlws.FILTER(_xlfn._xlws.FILTER('Product backlog'!$A$2:$E$279,'Product backlog'!$A$2:$A$279=A252),{0,0,0,0,1}))</f>
        <v/>
      </c>
    </row>
    <row r="253" spans="2:6" ht="12.75" customHeight="1" x14ac:dyDescent="0.25">
      <c r="B253" s="6" t="str" cm="1">
        <f t="array" ref="B253">IF(ISBLANK(A253),"",_xlfn._xlws.FILTER(_xlfn._xlws.FILTER('Product backlog'!$A$2:$B$279,'Product backlog'!$A$2:$A$279=A253),{0,1}))</f>
        <v/>
      </c>
      <c r="C253" s="6" t="str">
        <f t="shared" si="5"/>
        <v/>
      </c>
      <c r="E253" s="7" t="str" cm="1">
        <f t="array" ref="E253">IF(ISBLANK(A253),"",_xlfn._xlws.FILTER(_xlfn._xlws.FILTER('Product backlog'!$A$2:$C$279,'Product backlog'!$A$2:$A$279=A253),{0,0,1}))</f>
        <v/>
      </c>
      <c r="F253" s="6" t="str" cm="1">
        <f t="array" ref="F253">IF(ISBLANK(A253),"",_xlfn._xlws.FILTER(_xlfn._xlws.FILTER('Product backlog'!$A$2:$E$279,'Product backlog'!$A$2:$A$279=A253),{0,0,0,0,1}))</f>
        <v/>
      </c>
    </row>
    <row r="254" spans="2:6" ht="12.75" customHeight="1" x14ac:dyDescent="0.25">
      <c r="B254" s="6" t="str" cm="1">
        <f t="array" ref="B254">IF(ISBLANK(A254),"",_xlfn._xlws.FILTER(_xlfn._xlws.FILTER('Product backlog'!$A$2:$B$279,'Product backlog'!$A$2:$A$279=A254),{0,1}))</f>
        <v/>
      </c>
      <c r="C254" s="6" t="str">
        <f t="shared" si="5"/>
        <v/>
      </c>
      <c r="E254" s="7" t="str" cm="1">
        <f t="array" ref="E254">IF(ISBLANK(A254),"",_xlfn._xlws.FILTER(_xlfn._xlws.FILTER('Product backlog'!$A$2:$C$279,'Product backlog'!$A$2:$A$279=A254),{0,0,1}))</f>
        <v/>
      </c>
      <c r="F254" s="6" t="str" cm="1">
        <f t="array" ref="F254">IF(ISBLANK(A254),"",_xlfn._xlws.FILTER(_xlfn._xlws.FILTER('Product backlog'!$A$2:$E$279,'Product backlog'!$A$2:$A$279=A254),{0,0,0,0,1}))</f>
        <v/>
      </c>
    </row>
    <row r="255" spans="2:6" ht="12.75" customHeight="1" x14ac:dyDescent="0.25">
      <c r="B255" s="6" t="str" cm="1">
        <f t="array" ref="B255">IF(ISBLANK(A255),"",_xlfn._xlws.FILTER(_xlfn._xlws.FILTER('Product backlog'!$A$2:$B$279,'Product backlog'!$A$2:$A$279=A255),{0,1}))</f>
        <v/>
      </c>
      <c r="C255" s="6" t="str">
        <f t="shared" si="5"/>
        <v/>
      </c>
      <c r="E255" s="7" t="str" cm="1">
        <f t="array" ref="E255">IF(ISBLANK(A255),"",_xlfn._xlws.FILTER(_xlfn._xlws.FILTER('Product backlog'!$A$2:$C$279,'Product backlog'!$A$2:$A$279=A255),{0,0,1}))</f>
        <v/>
      </c>
      <c r="F255" s="6" t="str" cm="1">
        <f t="array" ref="F255">IF(ISBLANK(A255),"",_xlfn._xlws.FILTER(_xlfn._xlws.FILTER('Product backlog'!$A$2:$E$279,'Product backlog'!$A$2:$A$279=A255),{0,0,0,0,1}))</f>
        <v/>
      </c>
    </row>
    <row r="256" spans="2:6" ht="12.75" customHeight="1" x14ac:dyDescent="0.25">
      <c r="B256" s="6" t="str" cm="1">
        <f t="array" ref="B256">IF(ISBLANK(A256),"",_xlfn._xlws.FILTER(_xlfn._xlws.FILTER('Product backlog'!$A$2:$B$279,'Product backlog'!$A$2:$A$279=A256),{0,1}))</f>
        <v/>
      </c>
      <c r="C256" s="6" t="str">
        <f t="shared" si="5"/>
        <v/>
      </c>
      <c r="E256" s="7" t="str" cm="1">
        <f t="array" ref="E256">IF(ISBLANK(A256),"",_xlfn._xlws.FILTER(_xlfn._xlws.FILTER('Product backlog'!$A$2:$C$279,'Product backlog'!$A$2:$A$279=A256),{0,0,1}))</f>
        <v/>
      </c>
      <c r="F256" s="6" t="str" cm="1">
        <f t="array" ref="F256">IF(ISBLANK(A256),"",_xlfn._xlws.FILTER(_xlfn._xlws.FILTER('Product backlog'!$A$2:$E$279,'Product backlog'!$A$2:$A$279=A256),{0,0,0,0,1}))</f>
        <v/>
      </c>
    </row>
    <row r="257" spans="2:6" ht="12.75" customHeight="1" x14ac:dyDescent="0.25">
      <c r="B257" s="6" t="str" cm="1">
        <f t="array" ref="B257">IF(ISBLANK(A257),"",_xlfn._xlws.FILTER(_xlfn._xlws.FILTER('Product backlog'!$A$2:$B$279,'Product backlog'!$A$2:$A$279=A257),{0,1}))</f>
        <v/>
      </c>
      <c r="C257" s="6" t="str">
        <f t="shared" si="5"/>
        <v/>
      </c>
      <c r="E257" s="7" t="str" cm="1">
        <f t="array" ref="E257">IF(ISBLANK(A257),"",_xlfn._xlws.FILTER(_xlfn._xlws.FILTER('Product backlog'!$A$2:$C$279,'Product backlog'!$A$2:$A$279=A257),{0,0,1}))</f>
        <v/>
      </c>
      <c r="F257" s="6" t="str" cm="1">
        <f t="array" ref="F257">IF(ISBLANK(A257),"",_xlfn._xlws.FILTER(_xlfn._xlws.FILTER('Product backlog'!$A$2:$E$279,'Product backlog'!$A$2:$A$279=A257),{0,0,0,0,1}))</f>
        <v/>
      </c>
    </row>
    <row r="258" spans="2:6" ht="12.75" customHeight="1" x14ac:dyDescent="0.25">
      <c r="B258" s="6" t="str" cm="1">
        <f t="array" ref="B258">IF(ISBLANK(A258),"",_xlfn._xlws.FILTER(_xlfn._xlws.FILTER('Product backlog'!$A$2:$B$279,'Product backlog'!$A$2:$A$279=A258),{0,1}))</f>
        <v/>
      </c>
      <c r="C258" s="6" t="str">
        <f t="shared" si="5"/>
        <v/>
      </c>
      <c r="E258" s="7" t="str" cm="1">
        <f t="array" ref="E258">IF(ISBLANK(A258),"",_xlfn._xlws.FILTER(_xlfn._xlws.FILTER('Product backlog'!$A$2:$C$279,'Product backlog'!$A$2:$A$279=A258),{0,0,1}))</f>
        <v/>
      </c>
      <c r="F258" s="6" t="str" cm="1">
        <f t="array" ref="F258">IF(ISBLANK(A258),"",_xlfn._xlws.FILTER(_xlfn._xlws.FILTER('Product backlog'!$A$2:$E$279,'Product backlog'!$A$2:$A$279=A258),{0,0,0,0,1}))</f>
        <v/>
      </c>
    </row>
    <row r="259" spans="2:6" ht="12.75" customHeight="1" x14ac:dyDescent="0.25">
      <c r="B259" s="6" t="str" cm="1">
        <f t="array" ref="B259">IF(ISBLANK(A259),"",_xlfn._xlws.FILTER(_xlfn._xlws.FILTER('Product backlog'!$A$2:$B$279,'Product backlog'!$A$2:$A$279=A259),{0,1}))</f>
        <v/>
      </c>
      <c r="C259" s="6" t="str">
        <f t="shared" si="5"/>
        <v/>
      </c>
      <c r="E259" s="7" t="str" cm="1">
        <f t="array" ref="E259">IF(ISBLANK(A259),"",_xlfn._xlws.FILTER(_xlfn._xlws.FILTER('Product backlog'!$A$2:$C$279,'Product backlog'!$A$2:$A$279=A259),{0,0,1}))</f>
        <v/>
      </c>
      <c r="F259" s="6" t="str" cm="1">
        <f t="array" ref="F259">IF(ISBLANK(A259),"",_xlfn._xlws.FILTER(_xlfn._xlws.FILTER('Product backlog'!$A$2:$E$279,'Product backlog'!$A$2:$A$279=A259),{0,0,0,0,1}))</f>
        <v/>
      </c>
    </row>
    <row r="260" spans="2:6" ht="12.75" customHeight="1" x14ac:dyDescent="0.25">
      <c r="B260" s="6" t="str" cm="1">
        <f t="array" ref="B260">IF(ISBLANK(A260),"",_xlfn._xlws.FILTER(_xlfn._xlws.FILTER('Product backlog'!$A$2:$B$279,'Product backlog'!$A$2:$A$279=A260),{0,1}))</f>
        <v/>
      </c>
      <c r="C260" s="6" t="str">
        <f t="shared" si="5"/>
        <v/>
      </c>
      <c r="E260" s="7" t="str" cm="1">
        <f t="array" ref="E260">IF(ISBLANK(A260),"",_xlfn._xlws.FILTER(_xlfn._xlws.FILTER('Product backlog'!$A$2:$C$279,'Product backlog'!$A$2:$A$279=A260),{0,0,1}))</f>
        <v/>
      </c>
      <c r="F260" s="6" t="str" cm="1">
        <f t="array" ref="F260">IF(ISBLANK(A260),"",_xlfn._xlws.FILTER(_xlfn._xlws.FILTER('Product backlog'!$A$2:$E$279,'Product backlog'!$A$2:$A$279=A260),{0,0,0,0,1}))</f>
        <v/>
      </c>
    </row>
    <row r="261" spans="2:6" ht="12.75" customHeight="1" x14ac:dyDescent="0.25">
      <c r="B261" s="6" t="str" cm="1">
        <f t="array" ref="B261">IF(ISBLANK(A261),"",_xlfn._xlws.FILTER(_xlfn._xlws.FILTER('Product backlog'!$A$2:$B$279,'Product backlog'!$A$2:$A$279=A261),{0,1}))</f>
        <v/>
      </c>
      <c r="C261" s="6" t="str">
        <f t="shared" si="5"/>
        <v/>
      </c>
      <c r="E261" s="7" t="str" cm="1">
        <f t="array" ref="E261">IF(ISBLANK(A261),"",_xlfn._xlws.FILTER(_xlfn._xlws.FILTER('Product backlog'!$A$2:$C$279,'Product backlog'!$A$2:$A$279=A261),{0,0,1}))</f>
        <v/>
      </c>
      <c r="F261" s="6" t="str" cm="1">
        <f t="array" ref="F261">IF(ISBLANK(A261),"",_xlfn._xlws.FILTER(_xlfn._xlws.FILTER('Product backlog'!$A$2:$E$279,'Product backlog'!$A$2:$A$279=A261),{0,0,0,0,1}))</f>
        <v/>
      </c>
    </row>
    <row r="262" spans="2:6" ht="12.75" customHeight="1" x14ac:dyDescent="0.25">
      <c r="B262" s="6" t="str" cm="1">
        <f t="array" ref="B262">IF(ISBLANK(A262),"",_xlfn._xlws.FILTER(_xlfn._xlws.FILTER('Product backlog'!$A$2:$B$279,'Product backlog'!$A$2:$A$279=A262),{0,1}))</f>
        <v/>
      </c>
      <c r="C262" s="6" t="str">
        <f t="shared" si="5"/>
        <v/>
      </c>
      <c r="E262" s="7" t="str" cm="1">
        <f t="array" ref="E262">IF(ISBLANK(A262),"",_xlfn._xlws.FILTER(_xlfn._xlws.FILTER('Product backlog'!$A$2:$C$279,'Product backlog'!$A$2:$A$279=A262),{0,0,1}))</f>
        <v/>
      </c>
      <c r="F262" s="6" t="str" cm="1">
        <f t="array" ref="F262">IF(ISBLANK(A262),"",_xlfn._xlws.FILTER(_xlfn._xlws.FILTER('Product backlog'!$A$2:$E$279,'Product backlog'!$A$2:$A$279=A262),{0,0,0,0,1}))</f>
        <v/>
      </c>
    </row>
    <row r="263" spans="2:6" ht="12.75" customHeight="1" x14ac:dyDescent="0.25">
      <c r="B263" s="6" t="str" cm="1">
        <f t="array" ref="B263">IF(ISBLANK(A263),"",_xlfn._xlws.FILTER(_xlfn._xlws.FILTER('Product backlog'!$A$2:$B$279,'Product backlog'!$A$2:$A$279=A263),{0,1}))</f>
        <v/>
      </c>
      <c r="C263" s="6" t="str">
        <f t="shared" si="5"/>
        <v/>
      </c>
      <c r="E263" s="7" t="str" cm="1">
        <f t="array" ref="E263">IF(ISBLANK(A263),"",_xlfn._xlws.FILTER(_xlfn._xlws.FILTER('Product backlog'!$A$2:$C$279,'Product backlog'!$A$2:$A$279=A263),{0,0,1}))</f>
        <v/>
      </c>
      <c r="F263" s="6" t="str" cm="1">
        <f t="array" ref="F263">IF(ISBLANK(A263),"",_xlfn._xlws.FILTER(_xlfn._xlws.FILTER('Product backlog'!$A$2:$E$279,'Product backlog'!$A$2:$A$279=A263),{0,0,0,0,1}))</f>
        <v/>
      </c>
    </row>
    <row r="264" spans="2:6" ht="12.75" customHeight="1" x14ac:dyDescent="0.25">
      <c r="B264" s="6" t="str" cm="1">
        <f t="array" ref="B264">IF(ISBLANK(A264),"",_xlfn._xlws.FILTER(_xlfn._xlws.FILTER('Product backlog'!$A$2:$B$279,'Product backlog'!$A$2:$A$279=A264),{0,1}))</f>
        <v/>
      </c>
      <c r="C264" s="6" t="str">
        <f t="shared" si="5"/>
        <v/>
      </c>
      <c r="E264" s="7" t="str" cm="1">
        <f t="array" ref="E264">IF(ISBLANK(A264),"",_xlfn._xlws.FILTER(_xlfn._xlws.FILTER('Product backlog'!$A$2:$C$279,'Product backlog'!$A$2:$A$279=A264),{0,0,1}))</f>
        <v/>
      </c>
      <c r="F264" s="6" t="str" cm="1">
        <f t="array" ref="F264">IF(ISBLANK(A264),"",_xlfn._xlws.FILTER(_xlfn._xlws.FILTER('Product backlog'!$A$2:$E$279,'Product backlog'!$A$2:$A$279=A264),{0,0,0,0,1}))</f>
        <v/>
      </c>
    </row>
    <row r="265" spans="2:6" ht="12.75" customHeight="1" x14ac:dyDescent="0.25">
      <c r="B265" s="6" t="str" cm="1">
        <f t="array" ref="B265">IF(ISBLANK(A265),"",_xlfn._xlws.FILTER(_xlfn._xlws.FILTER('Product backlog'!$A$2:$B$279,'Product backlog'!$A$2:$A$279=A265),{0,1}))</f>
        <v/>
      </c>
      <c r="C265" s="6" t="str">
        <f t="shared" si="5"/>
        <v/>
      </c>
      <c r="E265" s="7" t="str" cm="1">
        <f t="array" ref="E265">IF(ISBLANK(A265),"",_xlfn._xlws.FILTER(_xlfn._xlws.FILTER('Product backlog'!$A$2:$C$279,'Product backlog'!$A$2:$A$279=A265),{0,0,1}))</f>
        <v/>
      </c>
      <c r="F265" s="6" t="str" cm="1">
        <f t="array" ref="F265">IF(ISBLANK(A265),"",_xlfn._xlws.FILTER(_xlfn._xlws.FILTER('Product backlog'!$A$2:$E$279,'Product backlog'!$A$2:$A$279=A265),{0,0,0,0,1}))</f>
        <v/>
      </c>
    </row>
    <row r="266" spans="2:6" ht="12.75" customHeight="1" x14ac:dyDescent="0.25">
      <c r="B266" s="6" t="str" cm="1">
        <f t="array" ref="B266">IF(ISBLANK(A266),"",_xlfn._xlws.FILTER(_xlfn._xlws.FILTER('Product backlog'!$A$2:$B$279,'Product backlog'!$A$2:$A$279=A266),{0,1}))</f>
        <v/>
      </c>
      <c r="C266" s="6" t="str">
        <f t="shared" si="5"/>
        <v/>
      </c>
      <c r="E266" s="7" t="str" cm="1">
        <f t="array" ref="E266">IF(ISBLANK(A266),"",_xlfn._xlws.FILTER(_xlfn._xlws.FILTER('Product backlog'!$A$2:$C$279,'Product backlog'!$A$2:$A$279=A266),{0,0,1}))</f>
        <v/>
      </c>
      <c r="F266" s="6" t="str" cm="1">
        <f t="array" ref="F266">IF(ISBLANK(A266),"",_xlfn._xlws.FILTER(_xlfn._xlws.FILTER('Product backlog'!$A$2:$E$279,'Product backlog'!$A$2:$A$279=A266),{0,0,0,0,1}))</f>
        <v/>
      </c>
    </row>
    <row r="267" spans="2:6" ht="12.75" customHeight="1" x14ac:dyDescent="0.25">
      <c r="B267" s="6" t="str" cm="1">
        <f t="array" ref="B267">IF(ISBLANK(A267),"",_xlfn._xlws.FILTER(_xlfn._xlws.FILTER('Product backlog'!$A$2:$B$279,'Product backlog'!$A$2:$A$279=A267),{0,1}))</f>
        <v/>
      </c>
      <c r="C267" s="6" t="str">
        <f t="shared" si="5"/>
        <v/>
      </c>
      <c r="E267" s="7" t="str" cm="1">
        <f t="array" ref="E267">IF(ISBLANK(A267),"",_xlfn._xlws.FILTER(_xlfn._xlws.FILTER('Product backlog'!$A$2:$C$279,'Product backlog'!$A$2:$A$279=A267),{0,0,1}))</f>
        <v/>
      </c>
      <c r="F267" s="6" t="str" cm="1">
        <f t="array" ref="F267">IF(ISBLANK(A267),"",_xlfn._xlws.FILTER(_xlfn._xlws.FILTER('Product backlog'!$A$2:$E$279,'Product backlog'!$A$2:$A$279=A267),{0,0,0,0,1}))</f>
        <v/>
      </c>
    </row>
    <row r="268" spans="2:6" ht="12.75" customHeight="1" x14ac:dyDescent="0.25">
      <c r="B268" s="6" t="str" cm="1">
        <f t="array" ref="B268">IF(ISBLANK(A268),"",_xlfn._xlws.FILTER(_xlfn._xlws.FILTER('Product backlog'!$A$2:$B$279,'Product backlog'!$A$2:$A$279=A268),{0,1}))</f>
        <v/>
      </c>
      <c r="C268" s="6" t="str">
        <f t="shared" si="5"/>
        <v/>
      </c>
      <c r="E268" s="7" t="str" cm="1">
        <f t="array" ref="E268">IF(ISBLANK(A268),"",_xlfn._xlws.FILTER(_xlfn._xlws.FILTER('Product backlog'!$A$2:$C$279,'Product backlog'!$A$2:$A$279=A268),{0,0,1}))</f>
        <v/>
      </c>
      <c r="F268" s="6" t="str" cm="1">
        <f t="array" ref="F268">IF(ISBLANK(A268),"",_xlfn._xlws.FILTER(_xlfn._xlws.FILTER('Product backlog'!$A$2:$E$279,'Product backlog'!$A$2:$A$279=A268),{0,0,0,0,1}))</f>
        <v/>
      </c>
    </row>
    <row r="269" spans="2:6" ht="12.75" customHeight="1" x14ac:dyDescent="0.25">
      <c r="B269" s="6" t="str" cm="1">
        <f t="array" ref="B269">IF(ISBLANK(A269),"",_xlfn._xlws.FILTER(_xlfn._xlws.FILTER('Product backlog'!$A$2:$B$279,'Product backlog'!$A$2:$A$279=A269),{0,1}))</f>
        <v/>
      </c>
      <c r="C269" s="6" t="str">
        <f t="shared" si="5"/>
        <v/>
      </c>
      <c r="E269" s="7" t="str" cm="1">
        <f t="array" ref="E269">IF(ISBLANK(A269),"",_xlfn._xlws.FILTER(_xlfn._xlws.FILTER('Product backlog'!$A$2:$C$279,'Product backlog'!$A$2:$A$279=A269),{0,0,1}))</f>
        <v/>
      </c>
      <c r="F269" s="6" t="str" cm="1">
        <f t="array" ref="F269">IF(ISBLANK(A269),"",_xlfn._xlws.FILTER(_xlfn._xlws.FILTER('Product backlog'!$A$2:$E$279,'Product backlog'!$A$2:$A$279=A269),{0,0,0,0,1}))</f>
        <v/>
      </c>
    </row>
    <row r="270" spans="2:6" ht="12.75" customHeight="1" x14ac:dyDescent="0.25">
      <c r="B270" s="6" t="str" cm="1">
        <f t="array" ref="B270">IF(ISBLANK(A270),"",_xlfn._xlws.FILTER(_xlfn._xlws.FILTER('Product backlog'!$A$2:$B$279,'Product backlog'!$A$2:$A$279=A270),{0,1}))</f>
        <v/>
      </c>
      <c r="C270" s="6" t="str">
        <f t="shared" si="5"/>
        <v/>
      </c>
      <c r="E270" s="7" t="str" cm="1">
        <f t="array" ref="E270">IF(ISBLANK(A270),"",_xlfn._xlws.FILTER(_xlfn._xlws.FILTER('Product backlog'!$A$2:$C$279,'Product backlog'!$A$2:$A$279=A270),{0,0,1}))</f>
        <v/>
      </c>
      <c r="F270" s="6" t="str" cm="1">
        <f t="array" ref="F270">IF(ISBLANK(A270),"",_xlfn._xlws.FILTER(_xlfn._xlws.FILTER('Product backlog'!$A$2:$E$279,'Product backlog'!$A$2:$A$279=A270),{0,0,0,0,1}))</f>
        <v/>
      </c>
    </row>
    <row r="271" spans="2:6" ht="12.75" customHeight="1" x14ac:dyDescent="0.25">
      <c r="B271" s="6" t="str" cm="1">
        <f t="array" ref="B271">IF(ISBLANK(A271),"",_xlfn._xlws.FILTER(_xlfn._xlws.FILTER('Product backlog'!$A$2:$B$279,'Product backlog'!$A$2:$A$279=A271),{0,1}))</f>
        <v/>
      </c>
      <c r="C271" s="6" t="str">
        <f t="shared" si="5"/>
        <v/>
      </c>
      <c r="E271" s="7" t="str" cm="1">
        <f t="array" ref="E271">IF(ISBLANK(A271),"",_xlfn._xlws.FILTER(_xlfn._xlws.FILTER('Product backlog'!$A$2:$C$279,'Product backlog'!$A$2:$A$279=A271),{0,0,1}))</f>
        <v/>
      </c>
      <c r="F271" s="6" t="str" cm="1">
        <f t="array" ref="F271">IF(ISBLANK(A271),"",_xlfn._xlws.FILTER(_xlfn._xlws.FILTER('Product backlog'!$A$2:$E$279,'Product backlog'!$A$2:$A$279=A271),{0,0,0,0,1}))</f>
        <v/>
      </c>
    </row>
    <row r="272" spans="2:6" ht="12.75" customHeight="1" x14ac:dyDescent="0.25">
      <c r="B272" s="6" t="str" cm="1">
        <f t="array" ref="B272">IF(ISBLANK(A272),"",_xlfn._xlws.FILTER(_xlfn._xlws.FILTER('Product backlog'!$A$2:$B$279,'Product backlog'!$A$2:$A$279=A272),{0,1}))</f>
        <v/>
      </c>
      <c r="C272" s="6" t="str">
        <f t="shared" si="5"/>
        <v/>
      </c>
      <c r="E272" s="7" t="str" cm="1">
        <f t="array" ref="E272">IF(ISBLANK(A272),"",_xlfn._xlws.FILTER(_xlfn._xlws.FILTER('Product backlog'!$A$2:$C$279,'Product backlog'!$A$2:$A$279=A272),{0,0,1}))</f>
        <v/>
      </c>
      <c r="F272" s="6" t="str" cm="1">
        <f t="array" ref="F272">IF(ISBLANK(A272),"",_xlfn._xlws.FILTER(_xlfn._xlws.FILTER('Product backlog'!$A$2:$E$279,'Product backlog'!$A$2:$A$279=A272),{0,0,0,0,1}))</f>
        <v/>
      </c>
    </row>
    <row r="273" spans="2:6" ht="12.75" customHeight="1" x14ac:dyDescent="0.25">
      <c r="B273" s="6" t="str" cm="1">
        <f t="array" ref="B273">IF(ISBLANK(A273),"",_xlfn._xlws.FILTER(_xlfn._xlws.FILTER('Product backlog'!$A$2:$B$279,'Product backlog'!$A$2:$A$279=A273),{0,1}))</f>
        <v/>
      </c>
      <c r="C273" s="6" t="str">
        <f t="shared" si="5"/>
        <v/>
      </c>
      <c r="E273" s="7" t="str" cm="1">
        <f t="array" ref="E273">IF(ISBLANK(A273),"",_xlfn._xlws.FILTER(_xlfn._xlws.FILTER('Product backlog'!$A$2:$C$279,'Product backlog'!$A$2:$A$279=A273),{0,0,1}))</f>
        <v/>
      </c>
      <c r="F273" s="6" t="str" cm="1">
        <f t="array" ref="F273">IF(ISBLANK(A273),"",_xlfn._xlws.FILTER(_xlfn._xlws.FILTER('Product backlog'!$A$2:$E$279,'Product backlog'!$A$2:$A$279=A273),{0,0,0,0,1}))</f>
        <v/>
      </c>
    </row>
    <row r="274" spans="2:6" ht="12.75" customHeight="1" x14ac:dyDescent="0.25">
      <c r="B274" s="6" t="str" cm="1">
        <f t="array" ref="B274">IF(ISBLANK(A274),"",_xlfn._xlws.FILTER(_xlfn._xlws.FILTER('Product backlog'!$A$2:$B$279,'Product backlog'!$A$2:$A$279=A274),{0,1}))</f>
        <v/>
      </c>
      <c r="C274" s="6" t="str">
        <f t="shared" si="5"/>
        <v/>
      </c>
      <c r="E274" s="7" t="str" cm="1">
        <f t="array" ref="E274">IF(ISBLANK(A274),"",_xlfn._xlws.FILTER(_xlfn._xlws.FILTER('Product backlog'!$A$2:$C$279,'Product backlog'!$A$2:$A$279=A274),{0,0,1}))</f>
        <v/>
      </c>
      <c r="F274" s="6" t="str" cm="1">
        <f t="array" ref="F274">IF(ISBLANK(A274),"",_xlfn._xlws.FILTER(_xlfn._xlws.FILTER('Product backlog'!$A$2:$E$279,'Product backlog'!$A$2:$A$279=A274),{0,0,0,0,1}))</f>
        <v/>
      </c>
    </row>
    <row r="275" spans="2:6" ht="12.75" customHeight="1" x14ac:dyDescent="0.25">
      <c r="B275" s="6" t="str" cm="1">
        <f t="array" ref="B275">IF(ISBLANK(A275),"",_xlfn._xlws.FILTER(_xlfn._xlws.FILTER('Product backlog'!$A$2:$B$279,'Product backlog'!$A$2:$A$279=A275),{0,1}))</f>
        <v/>
      </c>
      <c r="C275" s="6" t="str">
        <f t="shared" si="5"/>
        <v/>
      </c>
      <c r="E275" s="7" t="str" cm="1">
        <f t="array" ref="E275">IF(ISBLANK(A275),"",_xlfn._xlws.FILTER(_xlfn._xlws.FILTER('Product backlog'!$A$2:$C$279,'Product backlog'!$A$2:$A$279=A275),{0,0,1}))</f>
        <v/>
      </c>
      <c r="F275" s="6" t="str" cm="1">
        <f t="array" ref="F275">IF(ISBLANK(A275),"",_xlfn._xlws.FILTER(_xlfn._xlws.FILTER('Product backlog'!$A$2:$E$279,'Product backlog'!$A$2:$A$279=A275),{0,0,0,0,1}))</f>
        <v/>
      </c>
    </row>
    <row r="276" spans="2:6" ht="12.75" customHeight="1" x14ac:dyDescent="0.25">
      <c r="B276" s="6" t="str" cm="1">
        <f t="array" ref="B276">IF(ISBLANK(A276),"",_xlfn._xlws.FILTER(_xlfn._xlws.FILTER('Product backlog'!$A$2:$B$279,'Product backlog'!$A$2:$A$279=A276),{0,1}))</f>
        <v/>
      </c>
      <c r="C276" s="6" t="str">
        <f t="shared" si="5"/>
        <v/>
      </c>
      <c r="E276" s="7" t="str" cm="1">
        <f t="array" ref="E276">IF(ISBLANK(A276),"",_xlfn._xlws.FILTER(_xlfn._xlws.FILTER('Product backlog'!$A$2:$C$279,'Product backlog'!$A$2:$A$279=A276),{0,0,1}))</f>
        <v/>
      </c>
      <c r="F276" s="6" t="str" cm="1">
        <f t="array" ref="F276">IF(ISBLANK(A276),"",_xlfn._xlws.FILTER(_xlfn._xlws.FILTER('Product backlog'!$A$2:$E$279,'Product backlog'!$A$2:$A$279=A276),{0,0,0,0,1}))</f>
        <v/>
      </c>
    </row>
    <row r="277" spans="2:6" ht="12.75" customHeight="1" x14ac:dyDescent="0.25">
      <c r="B277" s="6" t="str" cm="1">
        <f t="array" ref="B277">IF(ISBLANK(A277),"",_xlfn._xlws.FILTER(_xlfn._xlws.FILTER('Product backlog'!$A$2:$B$279,'Product backlog'!$A$2:$A$279=A277),{0,1}))</f>
        <v/>
      </c>
      <c r="C277" s="6" t="str">
        <f t="shared" si="5"/>
        <v/>
      </c>
      <c r="E277" s="7" t="str" cm="1">
        <f t="array" ref="E277">IF(ISBLANK(A277),"",_xlfn._xlws.FILTER(_xlfn._xlws.FILTER('Product backlog'!$A$2:$C$279,'Product backlog'!$A$2:$A$279=A277),{0,0,1}))</f>
        <v/>
      </c>
      <c r="F277" s="6" t="str" cm="1">
        <f t="array" ref="F277">IF(ISBLANK(A277),"",_xlfn._xlws.FILTER(_xlfn._xlws.FILTER('Product backlog'!$A$2:$E$279,'Product backlog'!$A$2:$A$279=A277),{0,0,0,0,1}))</f>
        <v/>
      </c>
    </row>
    <row r="278" spans="2:6" ht="12.75" customHeight="1" x14ac:dyDescent="0.25">
      <c r="B278" s="6" t="str" cm="1">
        <f t="array" ref="B278">IF(ISBLANK(A278),"",_xlfn._xlws.FILTER(_xlfn._xlws.FILTER('Product backlog'!$A$2:$B$279,'Product backlog'!$A$2:$A$279=A278),{0,1}))</f>
        <v/>
      </c>
      <c r="C278" s="6" t="str">
        <f t="shared" si="5"/>
        <v/>
      </c>
      <c r="E278" s="7" t="str" cm="1">
        <f t="array" ref="E278">IF(ISBLANK(A278),"",_xlfn._xlws.FILTER(_xlfn._xlws.FILTER('Product backlog'!$A$2:$C$279,'Product backlog'!$A$2:$A$279=A278),{0,0,1}))</f>
        <v/>
      </c>
      <c r="F278" s="6" t="str" cm="1">
        <f t="array" ref="F278">IF(ISBLANK(A278),"",_xlfn._xlws.FILTER(_xlfn._xlws.FILTER('Product backlog'!$A$2:$E$279,'Product backlog'!$A$2:$A$279=A278),{0,0,0,0,1}))</f>
        <v/>
      </c>
    </row>
    <row r="279" spans="2:6" ht="12.75" customHeight="1" x14ac:dyDescent="0.25">
      <c r="B279" s="6" t="str" cm="1">
        <f t="array" ref="B279">IF(ISBLANK(A279),"",_xlfn._xlws.FILTER(_xlfn._xlws.FILTER('Product backlog'!$A$2:$B$279,'Product backlog'!$A$2:$A$279=A279),{0,1}))</f>
        <v/>
      </c>
      <c r="C279" s="6" t="str">
        <f t="shared" ref="C279:C300" si="6">IF(ISBLANK(A279),"",IF(A279&lt;&gt;A278,A279+0.1,C278+0.1))</f>
        <v/>
      </c>
      <c r="E279" s="7" t="str" cm="1">
        <f t="array" ref="E279">IF(ISBLANK(A279),"",_xlfn._xlws.FILTER(_xlfn._xlws.FILTER('Product backlog'!$A$2:$C$279,'Product backlog'!$A$2:$A$279=A279),{0,0,1}))</f>
        <v/>
      </c>
      <c r="F279" s="6" t="str" cm="1">
        <f t="array" ref="F279">IF(ISBLANK(A279),"",_xlfn._xlws.FILTER(_xlfn._xlws.FILTER('Product backlog'!$A$2:$E$279,'Product backlog'!$A$2:$A$279=A279),{0,0,0,0,1}))</f>
        <v/>
      </c>
    </row>
    <row r="280" spans="2:6" ht="12.75" customHeight="1" x14ac:dyDescent="0.25">
      <c r="B280" s="6" t="str" cm="1">
        <f t="array" ref="B280">IF(ISBLANK(A280),"",_xlfn._xlws.FILTER(_xlfn._xlws.FILTER('Product backlog'!$A$2:$B$279,'Product backlog'!$A$2:$A$279=A280),{0,1}))</f>
        <v/>
      </c>
      <c r="C280" s="6" t="str">
        <f t="shared" si="6"/>
        <v/>
      </c>
      <c r="E280" s="7" t="str" cm="1">
        <f t="array" ref="E280">IF(ISBLANK(A280),"",_xlfn._xlws.FILTER(_xlfn._xlws.FILTER('Product backlog'!$A$2:$C$279,'Product backlog'!$A$2:$A$279=A280),{0,0,1}))</f>
        <v/>
      </c>
      <c r="F280" s="6" t="str" cm="1">
        <f t="array" ref="F280">IF(ISBLANK(A280),"",_xlfn._xlws.FILTER(_xlfn._xlws.FILTER('Product backlog'!$A$2:$E$279,'Product backlog'!$A$2:$A$279=A280),{0,0,0,0,1}))</f>
        <v/>
      </c>
    </row>
    <row r="281" spans="2:6" ht="12.75" customHeight="1" x14ac:dyDescent="0.25">
      <c r="B281" s="6" t="str" cm="1">
        <f t="array" ref="B281">IF(ISBLANK(A281),"",_xlfn._xlws.FILTER(_xlfn._xlws.FILTER('Product backlog'!$A$2:$B$279,'Product backlog'!$A$2:$A$279=A281),{0,1}))</f>
        <v/>
      </c>
      <c r="C281" s="6" t="str">
        <f t="shared" si="6"/>
        <v/>
      </c>
      <c r="E281" s="7" t="str" cm="1">
        <f t="array" ref="E281">IF(ISBLANK(A281),"",_xlfn._xlws.FILTER(_xlfn._xlws.FILTER('Product backlog'!$A$2:$C$279,'Product backlog'!$A$2:$A$279=A281),{0,0,1}))</f>
        <v/>
      </c>
      <c r="F281" s="6" t="str" cm="1">
        <f t="array" ref="F281">IF(ISBLANK(A281),"",_xlfn._xlws.FILTER(_xlfn._xlws.FILTER('Product backlog'!$A$2:$E$279,'Product backlog'!$A$2:$A$279=A281),{0,0,0,0,1}))</f>
        <v/>
      </c>
    </row>
    <row r="282" spans="2:6" ht="12.75" customHeight="1" x14ac:dyDescent="0.25">
      <c r="B282" s="6" t="str" cm="1">
        <f t="array" ref="B282">IF(ISBLANK(A282),"",_xlfn._xlws.FILTER(_xlfn._xlws.FILTER('Product backlog'!$A$2:$B$279,'Product backlog'!$A$2:$A$279=A282),{0,1}))</f>
        <v/>
      </c>
      <c r="C282" s="6" t="str">
        <f t="shared" si="6"/>
        <v/>
      </c>
      <c r="E282" s="7" t="str" cm="1">
        <f t="array" ref="E282">IF(ISBLANK(A282),"",_xlfn._xlws.FILTER(_xlfn._xlws.FILTER('Product backlog'!$A$2:$C$279,'Product backlog'!$A$2:$A$279=A282),{0,0,1}))</f>
        <v/>
      </c>
      <c r="F282" s="6" t="str" cm="1">
        <f t="array" ref="F282">IF(ISBLANK(A282),"",_xlfn._xlws.FILTER(_xlfn._xlws.FILTER('Product backlog'!$A$2:$E$279,'Product backlog'!$A$2:$A$279=A282),{0,0,0,0,1}))</f>
        <v/>
      </c>
    </row>
    <row r="283" spans="2:6" ht="12.75" customHeight="1" x14ac:dyDescent="0.25">
      <c r="B283" s="6" t="str" cm="1">
        <f t="array" ref="B283">IF(ISBLANK(A283),"",_xlfn._xlws.FILTER(_xlfn._xlws.FILTER('Product backlog'!$A$2:$B$279,'Product backlog'!$A$2:$A$279=A283),{0,1}))</f>
        <v/>
      </c>
      <c r="C283" s="6" t="str">
        <f t="shared" si="6"/>
        <v/>
      </c>
      <c r="E283" s="7" t="str" cm="1">
        <f t="array" ref="E283">IF(ISBLANK(A283),"",_xlfn._xlws.FILTER(_xlfn._xlws.FILTER('Product backlog'!$A$2:$C$279,'Product backlog'!$A$2:$A$279=A283),{0,0,1}))</f>
        <v/>
      </c>
      <c r="F283" s="6" t="str" cm="1">
        <f t="array" ref="F283">IF(ISBLANK(A283),"",_xlfn._xlws.FILTER(_xlfn._xlws.FILTER('Product backlog'!$A$2:$E$279,'Product backlog'!$A$2:$A$279=A283),{0,0,0,0,1}))</f>
        <v/>
      </c>
    </row>
    <row r="284" spans="2:6" ht="12.75" customHeight="1" x14ac:dyDescent="0.25">
      <c r="B284" s="6" t="str" cm="1">
        <f t="array" ref="B284">IF(ISBLANK(A284),"",_xlfn._xlws.FILTER(_xlfn._xlws.FILTER('Product backlog'!$A$2:$B$279,'Product backlog'!$A$2:$A$279=A284),{0,1}))</f>
        <v/>
      </c>
      <c r="C284" s="6" t="str">
        <f t="shared" si="6"/>
        <v/>
      </c>
      <c r="E284" s="7" t="str" cm="1">
        <f t="array" ref="E284">IF(ISBLANK(A284),"",_xlfn._xlws.FILTER(_xlfn._xlws.FILTER('Product backlog'!$A$2:$C$279,'Product backlog'!$A$2:$A$279=A284),{0,0,1}))</f>
        <v/>
      </c>
      <c r="F284" s="6" t="str" cm="1">
        <f t="array" ref="F284">IF(ISBLANK(A284),"",_xlfn._xlws.FILTER(_xlfn._xlws.FILTER('Product backlog'!$A$2:$E$279,'Product backlog'!$A$2:$A$279=A284),{0,0,0,0,1}))</f>
        <v/>
      </c>
    </row>
    <row r="285" spans="2:6" ht="12.75" customHeight="1" x14ac:dyDescent="0.25">
      <c r="B285" s="6" t="str" cm="1">
        <f t="array" ref="B285">IF(ISBLANK(A285),"",_xlfn._xlws.FILTER(_xlfn._xlws.FILTER('Product backlog'!$A$2:$B$279,'Product backlog'!$A$2:$A$279=A285),{0,1}))</f>
        <v/>
      </c>
      <c r="C285" s="6" t="str">
        <f t="shared" si="6"/>
        <v/>
      </c>
      <c r="E285" s="7" t="str" cm="1">
        <f t="array" ref="E285">IF(ISBLANK(A285),"",_xlfn._xlws.FILTER(_xlfn._xlws.FILTER('Product backlog'!$A$2:$C$279,'Product backlog'!$A$2:$A$279=A285),{0,0,1}))</f>
        <v/>
      </c>
      <c r="F285" s="6" t="str" cm="1">
        <f t="array" ref="F285">IF(ISBLANK(A285),"",_xlfn._xlws.FILTER(_xlfn._xlws.FILTER('Product backlog'!$A$2:$E$279,'Product backlog'!$A$2:$A$279=A285),{0,0,0,0,1}))</f>
        <v/>
      </c>
    </row>
    <row r="286" spans="2:6" ht="12.75" customHeight="1" x14ac:dyDescent="0.25">
      <c r="B286" s="6" t="str" cm="1">
        <f t="array" ref="B286">IF(ISBLANK(A286),"",_xlfn._xlws.FILTER(_xlfn._xlws.FILTER('Product backlog'!$A$2:$B$279,'Product backlog'!$A$2:$A$279=A286),{0,1}))</f>
        <v/>
      </c>
      <c r="C286" s="6" t="str">
        <f t="shared" si="6"/>
        <v/>
      </c>
      <c r="E286" s="7" t="str" cm="1">
        <f t="array" ref="E286">IF(ISBLANK(A286),"",_xlfn._xlws.FILTER(_xlfn._xlws.FILTER('Product backlog'!$A$2:$C$279,'Product backlog'!$A$2:$A$279=A286),{0,0,1}))</f>
        <v/>
      </c>
      <c r="F286" s="6" t="str" cm="1">
        <f t="array" ref="F286">IF(ISBLANK(A286),"",_xlfn._xlws.FILTER(_xlfn._xlws.FILTER('Product backlog'!$A$2:$E$279,'Product backlog'!$A$2:$A$279=A286),{0,0,0,0,1}))</f>
        <v/>
      </c>
    </row>
    <row r="287" spans="2:6" ht="12.75" customHeight="1" x14ac:dyDescent="0.25">
      <c r="B287" s="6" t="str" cm="1">
        <f t="array" ref="B287">IF(ISBLANK(A287),"",_xlfn._xlws.FILTER(_xlfn._xlws.FILTER('Product backlog'!$A$2:$B$279,'Product backlog'!$A$2:$A$279=A287),{0,1}))</f>
        <v/>
      </c>
      <c r="C287" s="6" t="str">
        <f t="shared" si="6"/>
        <v/>
      </c>
      <c r="E287" s="7" t="str" cm="1">
        <f t="array" ref="E287">IF(ISBLANK(A287),"",_xlfn._xlws.FILTER(_xlfn._xlws.FILTER('Product backlog'!$A$2:$C$279,'Product backlog'!$A$2:$A$279=A287),{0,0,1}))</f>
        <v/>
      </c>
      <c r="F287" s="6" t="str" cm="1">
        <f t="array" ref="F287">IF(ISBLANK(A287),"",_xlfn._xlws.FILTER(_xlfn._xlws.FILTER('Product backlog'!$A$2:$E$279,'Product backlog'!$A$2:$A$279=A287),{0,0,0,0,1}))</f>
        <v/>
      </c>
    </row>
    <row r="288" spans="2:6" ht="12.75" customHeight="1" x14ac:dyDescent="0.25">
      <c r="B288" s="6" t="str" cm="1">
        <f t="array" ref="B288">IF(ISBLANK(A288),"",_xlfn._xlws.FILTER(_xlfn._xlws.FILTER('Product backlog'!$A$2:$B$279,'Product backlog'!$A$2:$A$279=A288),{0,1}))</f>
        <v/>
      </c>
      <c r="C288" s="6" t="str">
        <f t="shared" si="6"/>
        <v/>
      </c>
      <c r="E288" s="7" t="str" cm="1">
        <f t="array" ref="E288">IF(ISBLANK(A288),"",_xlfn._xlws.FILTER(_xlfn._xlws.FILTER('Product backlog'!$A$2:$C$279,'Product backlog'!$A$2:$A$279=A288),{0,0,1}))</f>
        <v/>
      </c>
      <c r="F288" s="6" t="str" cm="1">
        <f t="array" ref="F288">IF(ISBLANK(A288),"",_xlfn._xlws.FILTER(_xlfn._xlws.FILTER('Product backlog'!$A$2:$E$279,'Product backlog'!$A$2:$A$279=A288),{0,0,0,0,1}))</f>
        <v/>
      </c>
    </row>
    <row r="289" spans="2:6" ht="12.75" customHeight="1" x14ac:dyDescent="0.25">
      <c r="B289" s="6" t="str" cm="1">
        <f t="array" ref="B289">IF(ISBLANK(A289),"",_xlfn._xlws.FILTER(_xlfn._xlws.FILTER('Product backlog'!$A$2:$B$279,'Product backlog'!$A$2:$A$279=A289),{0,1}))</f>
        <v/>
      </c>
      <c r="C289" s="6" t="str">
        <f t="shared" si="6"/>
        <v/>
      </c>
      <c r="E289" s="7" t="str" cm="1">
        <f t="array" ref="E289">IF(ISBLANK(A289),"",_xlfn._xlws.FILTER(_xlfn._xlws.FILTER('Product backlog'!$A$2:$C$279,'Product backlog'!$A$2:$A$279=A289),{0,0,1}))</f>
        <v/>
      </c>
      <c r="F289" s="6" t="str" cm="1">
        <f t="array" ref="F289">IF(ISBLANK(A289),"",_xlfn._xlws.FILTER(_xlfn._xlws.FILTER('Product backlog'!$A$2:$E$279,'Product backlog'!$A$2:$A$279=A289),{0,0,0,0,1}))</f>
        <v/>
      </c>
    </row>
    <row r="290" spans="2:6" ht="12.75" customHeight="1" x14ac:dyDescent="0.25">
      <c r="B290" s="6" t="str" cm="1">
        <f t="array" ref="B290">IF(ISBLANK(A290),"",_xlfn._xlws.FILTER(_xlfn._xlws.FILTER('Product backlog'!$A$2:$B$279,'Product backlog'!$A$2:$A$279=A290),{0,1}))</f>
        <v/>
      </c>
      <c r="C290" s="6" t="str">
        <f t="shared" si="6"/>
        <v/>
      </c>
      <c r="E290" s="7" t="str" cm="1">
        <f t="array" ref="E290">IF(ISBLANK(A290),"",_xlfn._xlws.FILTER(_xlfn._xlws.FILTER('Product backlog'!$A$2:$C$279,'Product backlog'!$A$2:$A$279=A290),{0,0,1}))</f>
        <v/>
      </c>
      <c r="F290" s="6" t="str" cm="1">
        <f t="array" ref="F290">IF(ISBLANK(A290),"",_xlfn._xlws.FILTER(_xlfn._xlws.FILTER('Product backlog'!$A$2:$E$279,'Product backlog'!$A$2:$A$279=A290),{0,0,0,0,1}))</f>
        <v/>
      </c>
    </row>
    <row r="291" spans="2:6" ht="12.75" customHeight="1" x14ac:dyDescent="0.25">
      <c r="B291" s="6" t="str" cm="1">
        <f t="array" ref="B291">IF(ISBLANK(A291),"",_xlfn._xlws.FILTER(_xlfn._xlws.FILTER('Product backlog'!$A$2:$B$279,'Product backlog'!$A$2:$A$279=A291),{0,1}))</f>
        <v/>
      </c>
      <c r="C291" s="6" t="str">
        <f t="shared" si="6"/>
        <v/>
      </c>
      <c r="E291" s="7" t="str" cm="1">
        <f t="array" ref="E291">IF(ISBLANK(A291),"",_xlfn._xlws.FILTER(_xlfn._xlws.FILTER('Product backlog'!$A$2:$C$279,'Product backlog'!$A$2:$A$279=A291),{0,0,1}))</f>
        <v/>
      </c>
      <c r="F291" s="6" t="str" cm="1">
        <f t="array" ref="F291">IF(ISBLANK(A291),"",_xlfn._xlws.FILTER(_xlfn._xlws.FILTER('Product backlog'!$A$2:$E$279,'Product backlog'!$A$2:$A$279=A291),{0,0,0,0,1}))</f>
        <v/>
      </c>
    </row>
    <row r="292" spans="2:6" ht="12.75" customHeight="1" x14ac:dyDescent="0.25">
      <c r="B292" s="6" t="str" cm="1">
        <f t="array" ref="B292">IF(ISBLANK(A292),"",_xlfn._xlws.FILTER(_xlfn._xlws.FILTER('Product backlog'!$A$2:$B$279,'Product backlog'!$A$2:$A$279=A292),{0,1}))</f>
        <v/>
      </c>
      <c r="C292" s="6" t="str">
        <f t="shared" si="6"/>
        <v/>
      </c>
      <c r="E292" s="7" t="str" cm="1">
        <f t="array" ref="E292">IF(ISBLANK(A292),"",_xlfn._xlws.FILTER(_xlfn._xlws.FILTER('Product backlog'!$A$2:$C$279,'Product backlog'!$A$2:$A$279=A292),{0,0,1}))</f>
        <v/>
      </c>
      <c r="F292" s="6" t="str" cm="1">
        <f t="array" ref="F292">IF(ISBLANK(A292),"",_xlfn._xlws.FILTER(_xlfn._xlws.FILTER('Product backlog'!$A$2:$E$279,'Product backlog'!$A$2:$A$279=A292),{0,0,0,0,1}))</f>
        <v/>
      </c>
    </row>
    <row r="293" spans="2:6" ht="12.75" customHeight="1" x14ac:dyDescent="0.25">
      <c r="B293" s="6" t="str" cm="1">
        <f t="array" ref="B293">IF(ISBLANK(A293),"",_xlfn._xlws.FILTER(_xlfn._xlws.FILTER('Product backlog'!$A$2:$B$279,'Product backlog'!$A$2:$A$279=A293),{0,1}))</f>
        <v/>
      </c>
      <c r="C293" s="6" t="str">
        <f t="shared" si="6"/>
        <v/>
      </c>
      <c r="E293" s="7" t="str" cm="1">
        <f t="array" ref="E293">IF(ISBLANK(A293),"",_xlfn._xlws.FILTER(_xlfn._xlws.FILTER('Product backlog'!$A$2:$C$279,'Product backlog'!$A$2:$A$279=A293),{0,0,1}))</f>
        <v/>
      </c>
      <c r="F293" s="6" t="str" cm="1">
        <f t="array" ref="F293">IF(ISBLANK(A293),"",_xlfn._xlws.FILTER(_xlfn._xlws.FILTER('Product backlog'!$A$2:$E$279,'Product backlog'!$A$2:$A$279=A293),{0,0,0,0,1}))</f>
        <v/>
      </c>
    </row>
    <row r="294" spans="2:6" ht="12.75" customHeight="1" x14ac:dyDescent="0.25">
      <c r="B294" s="6" t="str" cm="1">
        <f t="array" ref="B294">IF(ISBLANK(A294),"",_xlfn._xlws.FILTER(_xlfn._xlws.FILTER('Product backlog'!$A$2:$B$279,'Product backlog'!$A$2:$A$279=A294),{0,1}))</f>
        <v/>
      </c>
      <c r="C294" s="6" t="str">
        <f t="shared" si="6"/>
        <v/>
      </c>
      <c r="E294" s="7" t="str" cm="1">
        <f t="array" ref="E294">IF(ISBLANK(A294),"",_xlfn._xlws.FILTER(_xlfn._xlws.FILTER('Product backlog'!$A$2:$C$279,'Product backlog'!$A$2:$A$279=A294),{0,0,1}))</f>
        <v/>
      </c>
      <c r="F294" s="6" t="str" cm="1">
        <f t="array" ref="F294">IF(ISBLANK(A294),"",_xlfn._xlws.FILTER(_xlfn._xlws.FILTER('Product backlog'!$A$2:$E$279,'Product backlog'!$A$2:$A$279=A294),{0,0,0,0,1}))</f>
        <v/>
      </c>
    </row>
    <row r="295" spans="2:6" ht="12.75" customHeight="1" x14ac:dyDescent="0.25">
      <c r="B295" s="6" t="str" cm="1">
        <f t="array" ref="B295">IF(ISBLANK(A295),"",_xlfn._xlws.FILTER(_xlfn._xlws.FILTER('Product backlog'!$A$2:$B$279,'Product backlog'!$A$2:$A$279=A295),{0,1}))</f>
        <v/>
      </c>
      <c r="C295" s="6" t="str">
        <f t="shared" si="6"/>
        <v/>
      </c>
      <c r="E295" s="7" t="str" cm="1">
        <f t="array" ref="E295">IF(ISBLANK(A295),"",_xlfn._xlws.FILTER(_xlfn._xlws.FILTER('Product backlog'!$A$2:$C$279,'Product backlog'!$A$2:$A$279=A295),{0,0,1}))</f>
        <v/>
      </c>
      <c r="F295" s="6" t="str" cm="1">
        <f t="array" ref="F295">IF(ISBLANK(A295),"",_xlfn._xlws.FILTER(_xlfn._xlws.FILTER('Product backlog'!$A$2:$E$279,'Product backlog'!$A$2:$A$279=A295),{0,0,0,0,1}))</f>
        <v/>
      </c>
    </row>
    <row r="296" spans="2:6" ht="12.75" customHeight="1" x14ac:dyDescent="0.25">
      <c r="B296" s="6" t="str" cm="1">
        <f t="array" ref="B296">IF(ISBLANK(A296),"",_xlfn._xlws.FILTER(_xlfn._xlws.FILTER('Product backlog'!$A$2:$B$279,'Product backlog'!$A$2:$A$279=A296),{0,1}))</f>
        <v/>
      </c>
      <c r="C296" s="6" t="str">
        <f t="shared" si="6"/>
        <v/>
      </c>
      <c r="E296" s="7" t="str" cm="1">
        <f t="array" ref="E296">IF(ISBLANK(A296),"",_xlfn._xlws.FILTER(_xlfn._xlws.FILTER('Product backlog'!$A$2:$C$279,'Product backlog'!$A$2:$A$279=A296),{0,0,1}))</f>
        <v/>
      </c>
      <c r="F296" s="6" t="str" cm="1">
        <f t="array" ref="F296">IF(ISBLANK(A296),"",_xlfn._xlws.FILTER(_xlfn._xlws.FILTER('Product backlog'!$A$2:$E$279,'Product backlog'!$A$2:$A$279=A296),{0,0,0,0,1}))</f>
        <v/>
      </c>
    </row>
    <row r="297" spans="2:6" ht="12.75" customHeight="1" x14ac:dyDescent="0.25">
      <c r="B297" s="6" t="str" cm="1">
        <f t="array" ref="B297">IF(ISBLANK(A297),"",_xlfn._xlws.FILTER(_xlfn._xlws.FILTER('Product backlog'!$A$2:$B$279,'Product backlog'!$A$2:$A$279=A297),{0,1}))</f>
        <v/>
      </c>
      <c r="C297" s="6" t="str">
        <f t="shared" si="6"/>
        <v/>
      </c>
      <c r="E297" s="7" t="str" cm="1">
        <f t="array" ref="E297">IF(ISBLANK(A297),"",_xlfn._xlws.FILTER(_xlfn._xlws.FILTER('Product backlog'!$A$2:$C$279,'Product backlog'!$A$2:$A$279=A297),{0,0,1}))</f>
        <v/>
      </c>
      <c r="F297" s="6" t="str" cm="1">
        <f t="array" ref="F297">IF(ISBLANK(A297),"",_xlfn._xlws.FILTER(_xlfn._xlws.FILTER('Product backlog'!$A$2:$E$279,'Product backlog'!$A$2:$A$279=A297),{0,0,0,0,1}))</f>
        <v/>
      </c>
    </row>
    <row r="298" spans="2:6" ht="12.75" customHeight="1" x14ac:dyDescent="0.25">
      <c r="B298" s="6" t="str" cm="1">
        <f t="array" ref="B298">IF(ISBLANK(A298),"",_xlfn._xlws.FILTER(_xlfn._xlws.FILTER('Product backlog'!$A$2:$B$279,'Product backlog'!$A$2:$A$279=A298),{0,1}))</f>
        <v/>
      </c>
      <c r="C298" s="6" t="str">
        <f t="shared" si="6"/>
        <v/>
      </c>
      <c r="E298" s="7" t="str" cm="1">
        <f t="array" ref="E298">IF(ISBLANK(A298),"",_xlfn._xlws.FILTER(_xlfn._xlws.FILTER('Product backlog'!$A$2:$C$279,'Product backlog'!$A$2:$A$279=A298),{0,0,1}))</f>
        <v/>
      </c>
      <c r="F298" s="6" t="str" cm="1">
        <f t="array" ref="F298">IF(ISBLANK(A298),"",_xlfn._xlws.FILTER(_xlfn._xlws.FILTER('Product backlog'!$A$2:$E$279,'Product backlog'!$A$2:$A$279=A298),{0,0,0,0,1}))</f>
        <v/>
      </c>
    </row>
    <row r="299" spans="2:6" ht="12.75" customHeight="1" x14ac:dyDescent="0.25">
      <c r="B299" s="6" t="str" cm="1">
        <f t="array" ref="B299">IF(ISBLANK(A299),"",_xlfn._xlws.FILTER(_xlfn._xlws.FILTER('Product backlog'!$A$2:$B$279,'Product backlog'!$A$2:$A$279=A299),{0,1}))</f>
        <v/>
      </c>
      <c r="C299" s="6" t="str">
        <f t="shared" si="6"/>
        <v/>
      </c>
      <c r="E299" s="7" t="str" cm="1">
        <f t="array" ref="E299">IF(ISBLANK(A299),"",_xlfn._xlws.FILTER(_xlfn._xlws.FILTER('Product backlog'!$A$2:$C$279,'Product backlog'!$A$2:$A$279=A299),{0,0,1}))</f>
        <v/>
      </c>
      <c r="F299" s="6" t="str" cm="1">
        <f t="array" ref="F299">IF(ISBLANK(A299),"",_xlfn._xlws.FILTER(_xlfn._xlws.FILTER('Product backlog'!$A$2:$E$279,'Product backlog'!$A$2:$A$279=A299),{0,0,0,0,1}))</f>
        <v/>
      </c>
    </row>
    <row r="300" spans="2:6" ht="12.75" customHeight="1" x14ac:dyDescent="0.25">
      <c r="B300" s="6" t="str" cm="1">
        <f t="array" ref="B300">IF(ISBLANK(A300),"",_xlfn._xlws.FILTER(_xlfn._xlws.FILTER('Product backlog'!$A$2:$B$279,'Product backlog'!$A$2:$A$279=A300),{0,1}))</f>
        <v/>
      </c>
      <c r="C300" s="6" t="str">
        <f t="shared" si="6"/>
        <v/>
      </c>
      <c r="E300" s="7" t="str" cm="1">
        <f t="array" ref="E300">IF(ISBLANK(A300),"",_xlfn._xlws.FILTER(_xlfn._xlws.FILTER('Product backlog'!$A$2:$C$279,'Product backlog'!$A$2:$A$279=A300),{0,0,1}))</f>
        <v/>
      </c>
      <c r="F300" s="6" t="str" cm="1">
        <f t="array" ref="F300">IF(ISBLANK(A300),"",_xlfn._xlws.FILTER(_xlfn._xlws.FILTER('Product backlog'!$A$2:$E$279,'Product backlog'!$A$2:$A$279=A300),{0,0,0,0,1}))</f>
        <v/>
      </c>
    </row>
    <row r="301" spans="2:6" ht="12.75" customHeight="1" x14ac:dyDescent="0.25">
      <c r="E301" s="7" t="str" cm="1">
        <f t="array" ref="E301">IF(ISBLANK(A301),"",_xlfn._xlws.FILTER(_xlfn._xlws.FILTER('Product backlog'!$A$2:$C$279,'Product backlog'!$A$2:$A$279=A301),{0,0,1}))</f>
        <v/>
      </c>
      <c r="F301" s="6" t="str" cm="1">
        <f t="array" ref="F301">IF(ISBLANK(A301),"",_xlfn._xlws.FILTER(_xlfn._xlws.FILTER('Product backlog'!$A$2:$E$279,'Product backlog'!$A$2:$A$279=A301),{0,0,0,0,1}))</f>
        <v/>
      </c>
    </row>
    <row r="302" spans="2:6" ht="12.75" customHeight="1" x14ac:dyDescent="0.25">
      <c r="F302" s="6" t="str" cm="1">
        <f t="array" ref="F302">IF(ISBLANK(A302),"",_xlfn._xlws.FILTER(_xlfn._xlws.FILTER('Product backlog'!$A$2:$E$279,'Product backlog'!$A$2:$A$279=A302),{0,0,0,0,1}))</f>
        <v/>
      </c>
    </row>
    <row r="303" spans="2:6" ht="12.75" customHeight="1" x14ac:dyDescent="0.25">
      <c r="F303" s="6" t="str" cm="1">
        <f t="array" ref="F303">IF(ISBLANK(A303),"",_xlfn._xlws.FILTER(_xlfn._xlws.FILTER('Product backlog'!$A$2:$E$279,'Product backlog'!$A$2:$A$279=A303),{0,0,0,0,1}))</f>
        <v/>
      </c>
    </row>
    <row r="304" spans="2:6" ht="12.75" customHeight="1" x14ac:dyDescent="0.25">
      <c r="F304" s="6" t="str" cm="1">
        <f t="array" ref="F304">IF(ISBLANK(A304),"",_xlfn._xlws.FILTER(_xlfn._xlws.FILTER('Product backlog'!$A$2:$E$279,'Product backlog'!$A$2:$A$279=A304),{0,0,0,0,1}))</f>
        <v/>
      </c>
    </row>
    <row r="305" spans="6:6" ht="12.75" customHeight="1" x14ac:dyDescent="0.25">
      <c r="F305" s="6" t="str" cm="1">
        <f t="array" ref="F305">IF(ISBLANK(A305),"",_xlfn._xlws.FILTER(_xlfn._xlws.FILTER('Product backlog'!$A$2:$E$279,'Product backlog'!$A$2:$A$279=A305),{0,0,0,0,1}))</f>
        <v/>
      </c>
    </row>
    <row r="306" spans="6:6" ht="12.75" customHeight="1" x14ac:dyDescent="0.25">
      <c r="F306" s="6" t="str" cm="1">
        <f t="array" ref="F306">IF(ISBLANK(A306),"",_xlfn._xlws.FILTER(_xlfn._xlws.FILTER('Product backlog'!$A$2:$E$279,'Product backlog'!$A$2:$A$279=A306),{0,0,0,0,1}))</f>
        <v/>
      </c>
    </row>
    <row r="307" spans="6:6" ht="12.75" customHeight="1" x14ac:dyDescent="0.25">
      <c r="F307" s="6" t="str" cm="1">
        <f t="array" ref="F307">IF(ISBLANK(A307),"",_xlfn._xlws.FILTER(_xlfn._xlws.FILTER('Product backlog'!$A$2:$E$279,'Product backlog'!$A$2:$A$279=A307),{0,0,0,0,1}))</f>
        <v/>
      </c>
    </row>
    <row r="308" spans="6:6" ht="12.75" customHeight="1" x14ac:dyDescent="0.25">
      <c r="F308" s="6" t="str" cm="1">
        <f t="array" ref="F308">IF(ISBLANK(A308),"",_xlfn._xlws.FILTER(_xlfn._xlws.FILTER('Product backlog'!$A$2:$E$279,'Product backlog'!$A$2:$A$279=A308),{0,0,0,0,1}))</f>
        <v/>
      </c>
    </row>
    <row r="309" spans="6:6" ht="12.75" customHeight="1" x14ac:dyDescent="0.25">
      <c r="F309" s="6" t="str" cm="1">
        <f t="array" ref="F309">IF(ISBLANK(A309),"",_xlfn._xlws.FILTER(_xlfn._xlws.FILTER('Product backlog'!$A$2:$E$279,'Product backlog'!$A$2:$A$279=A309),{0,0,0,0,1}))</f>
        <v/>
      </c>
    </row>
    <row r="310" spans="6:6" ht="12.75" customHeight="1" x14ac:dyDescent="0.25">
      <c r="F310" s="6" t="str" cm="1">
        <f t="array" ref="F310">IF(ISBLANK(A310),"",_xlfn._xlws.FILTER(_xlfn._xlws.FILTER('Product backlog'!$A$2:$E$279,'Product backlog'!$A$2:$A$279=A310),{0,0,0,0,1}))</f>
        <v/>
      </c>
    </row>
  </sheetData>
  <mergeCells count="8">
    <mergeCell ref="N1:N2"/>
    <mergeCell ref="G1:M1"/>
    <mergeCell ref="A1:A2"/>
    <mergeCell ref="B1:B2"/>
    <mergeCell ref="C1:C2"/>
    <mergeCell ref="D1:D2"/>
    <mergeCell ref="E1:E2"/>
    <mergeCell ref="F1:F2"/>
  </mergeCells>
  <conditionalFormatting sqref="G3:M300">
    <cfRule type="cellIs" dxfId="3" priority="1" operator="equal">
      <formula>"Done"</formula>
    </cfRule>
    <cfRule type="cellIs" dxfId="2" priority="2" operator="equal">
      <formula>"Testing"</formula>
    </cfRule>
    <cfRule type="cellIs" dxfId="1" priority="3" operator="equal">
      <formula>"In progress"</formula>
    </cfRule>
    <cfRule type="cellIs" dxfId="0" priority="4" operator="equal">
      <formula>"To do"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'References - DO NOT CHANGE'!$B$1:$B$4</xm:f>
          </x14:formula1>
          <xm:sqref>G3:M1048576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>
      <selection activeCell="C7" sqref="C7"/>
    </sheetView>
  </sheetViews>
  <sheetFormatPr defaultColWidth="10.875" defaultRowHeight="12.75" x14ac:dyDescent="0.2"/>
  <cols>
    <col min="1" max="1" width="10.875" style="1"/>
    <col min="2" max="2" width="14" style="1" customWidth="1"/>
    <col min="3" max="3" width="15" style="1" customWidth="1"/>
    <col min="4" max="4" width="14.75" style="1" customWidth="1"/>
    <col min="5" max="16384" width="10.875" style="1"/>
  </cols>
  <sheetData>
    <row r="1" spans="1:4" x14ac:dyDescent="0.2">
      <c r="A1" s="8" t="s">
        <v>27</v>
      </c>
      <c r="B1" s="17" t="s">
        <v>28</v>
      </c>
      <c r="C1" s="17" t="s">
        <v>29</v>
      </c>
      <c r="D1" s="16" t="s">
        <v>30</v>
      </c>
    </row>
    <row r="2" spans="1:4" x14ac:dyDescent="0.2">
      <c r="A2" s="19">
        <v>45262</v>
      </c>
      <c r="B2" s="21">
        <f>COUNT('Sprint 1 backlog'!C3:C300)</f>
        <v>20</v>
      </c>
      <c r="C2" s="1">
        <f>COUNT('Sprint 1 backlog'!C3:C100)</f>
        <v>20</v>
      </c>
      <c r="D2" s="1">
        <f>COUNTIF('Sprint 1 backlog'!G3:G23,"Done")</f>
        <v>1</v>
      </c>
    </row>
    <row r="3" spans="1:4" x14ac:dyDescent="0.2">
      <c r="A3" s="19">
        <v>45263</v>
      </c>
      <c r="B3" s="21">
        <f t="shared" ref="B3:B8" si="0">B2-($B$2/6)</f>
        <v>16.666666666666668</v>
      </c>
      <c r="C3" s="1">
        <f>C2-D2</f>
        <v>19</v>
      </c>
      <c r="D3" s="1">
        <f>COUNTIF('Sprint 1 backlog'!H3:H23,"Done")</f>
        <v>5</v>
      </c>
    </row>
    <row r="4" spans="1:4" x14ac:dyDescent="0.2">
      <c r="A4" s="19">
        <v>45264</v>
      </c>
      <c r="B4" s="21">
        <f t="shared" si="0"/>
        <v>13.333333333333334</v>
      </c>
      <c r="C4" s="1">
        <f t="shared" ref="C4:C8" si="1">C3-D3</f>
        <v>14</v>
      </c>
      <c r="D4" s="1">
        <f>COUNTIF('Sprint 1 backlog'!I3:I23,"Done")</f>
        <v>7</v>
      </c>
    </row>
    <row r="5" spans="1:4" x14ac:dyDescent="0.2">
      <c r="A5" s="19">
        <v>45265</v>
      </c>
      <c r="B5" s="21">
        <f t="shared" si="0"/>
        <v>10</v>
      </c>
      <c r="C5" s="1">
        <f t="shared" si="1"/>
        <v>7</v>
      </c>
      <c r="D5" s="1">
        <f>COUNTIF('Sprint 1 backlog'!J3:J23,"Done")</f>
        <v>1</v>
      </c>
    </row>
    <row r="6" spans="1:4" x14ac:dyDescent="0.2">
      <c r="A6" s="19">
        <v>45266</v>
      </c>
      <c r="B6" s="21">
        <f t="shared" si="0"/>
        <v>6.6666666666666661</v>
      </c>
      <c r="C6" s="1">
        <f t="shared" si="1"/>
        <v>6</v>
      </c>
      <c r="D6" s="1">
        <f>COUNTIF('Sprint 1 backlog'!K3:K23,"Done")</f>
        <v>0</v>
      </c>
    </row>
    <row r="7" spans="1:4" x14ac:dyDescent="0.2">
      <c r="A7" s="19">
        <v>45267</v>
      </c>
      <c r="B7" s="21">
        <f t="shared" si="0"/>
        <v>3.3333333333333326</v>
      </c>
      <c r="C7" s="1">
        <f t="shared" si="1"/>
        <v>6</v>
      </c>
      <c r="D7" s="1">
        <f>COUNTIF('Sprint 1 backlog'!L3:L23,"Done")</f>
        <v>5</v>
      </c>
    </row>
    <row r="8" spans="1:4" x14ac:dyDescent="0.2">
      <c r="A8" s="19">
        <v>45268</v>
      </c>
      <c r="B8" s="21">
        <f t="shared" si="0"/>
        <v>0</v>
      </c>
      <c r="C8" s="1">
        <f t="shared" si="1"/>
        <v>1</v>
      </c>
      <c r="D8" s="1">
        <f>COUNTIF('Sprint 1 backlog'!M3:M23,"Done")</f>
        <v>1</v>
      </c>
    </row>
    <row r="9" spans="1:4" x14ac:dyDescent="0.2">
      <c r="A9" s="9"/>
    </row>
    <row r="10" spans="1:4" x14ac:dyDescent="0.2">
      <c r="A10" s="9"/>
    </row>
    <row r="11" spans="1:4" x14ac:dyDescent="0.2">
      <c r="A11" s="9"/>
    </row>
    <row r="12" spans="1:4" x14ac:dyDescent="0.2">
      <c r="A12" s="9"/>
    </row>
    <row r="13" spans="1:4" x14ac:dyDescent="0.2">
      <c r="A13" s="9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943D-C326-49C9-A7C4-16830C25C09B}">
  <dimension ref="A1:N310"/>
  <sheetViews>
    <sheetView workbookViewId="0">
      <pane ySplit="2" topLeftCell="A6" activePane="bottomLeft" state="frozen"/>
      <selection pane="bottomLeft" activeCell="B9" sqref="B9"/>
    </sheetView>
  </sheetViews>
  <sheetFormatPr defaultColWidth="10.875" defaultRowHeight="12.75" customHeight="1" x14ac:dyDescent="0.25"/>
  <cols>
    <col min="1" max="1" width="9.5" style="6" customWidth="1"/>
    <col min="2" max="2" width="60.875" style="6" customWidth="1"/>
    <col min="3" max="3" width="11" style="6" customWidth="1"/>
    <col min="4" max="4" width="111.5" style="6" customWidth="1"/>
    <col min="5" max="5" width="10" style="6" bestFit="1" customWidth="1"/>
    <col min="6" max="6" width="13.625" style="6" bestFit="1" customWidth="1"/>
    <col min="7" max="13" width="10.375" style="6" customWidth="1"/>
    <col min="14" max="14" width="60.875" style="6" customWidth="1"/>
    <col min="15" max="16384" width="10.875" style="6"/>
  </cols>
  <sheetData>
    <row r="1" spans="1:14" x14ac:dyDescent="0.25">
      <c r="A1" s="36" t="s">
        <v>0</v>
      </c>
      <c r="B1" s="34" t="s">
        <v>1</v>
      </c>
      <c r="C1" s="36" t="s">
        <v>22</v>
      </c>
      <c r="D1" s="34" t="s">
        <v>23</v>
      </c>
      <c r="E1" s="34" t="s">
        <v>24</v>
      </c>
      <c r="F1" s="34" t="s">
        <v>4</v>
      </c>
      <c r="G1" s="31" t="s">
        <v>5</v>
      </c>
      <c r="H1" s="32"/>
      <c r="I1" s="32"/>
      <c r="J1" s="32"/>
      <c r="K1" s="32"/>
      <c r="L1" s="32"/>
      <c r="M1" s="33"/>
      <c r="N1" s="34" t="s">
        <v>7</v>
      </c>
    </row>
    <row r="2" spans="1:14" s="13" customFormat="1" ht="13.5" thickBot="1" x14ac:dyDescent="0.3">
      <c r="A2" s="37"/>
      <c r="B2" s="35"/>
      <c r="C2" s="37"/>
      <c r="D2" s="35"/>
      <c r="E2" s="35"/>
      <c r="F2" s="35"/>
      <c r="G2" s="10" t="s">
        <v>14</v>
      </c>
      <c r="H2" s="11" t="s">
        <v>15</v>
      </c>
      <c r="I2" s="11" t="s">
        <v>16</v>
      </c>
      <c r="J2" s="11" t="s">
        <v>17</v>
      </c>
      <c r="K2" s="11" t="s">
        <v>18</v>
      </c>
      <c r="L2" s="11" t="s">
        <v>19</v>
      </c>
      <c r="M2" s="12" t="s">
        <v>20</v>
      </c>
      <c r="N2" s="35"/>
    </row>
    <row r="3" spans="1:14" x14ac:dyDescent="0.25">
      <c r="A3" s="6">
        <v>1</v>
      </c>
      <c r="B3" s="6" t="str" cm="1">
        <f t="array" ref="B3">IF(ISBLANK(A3),"",_xlfn._xlws.FILTER(_xlfn._xlws.FILTER('Product backlog'!$A$2:$B$279,'Product backlog'!$A$2:$A$279=A3),{0,1}))</f>
        <v>Create an account on the Admin Portal</v>
      </c>
      <c r="C3" s="6">
        <f t="shared" ref="C3:C66" si="0">IF(ISBLANK(A3),"",IF(A3&lt;&gt;A2,A3+0.1,C2+0.1))</f>
        <v>1.1000000000000001</v>
      </c>
      <c r="D3" s="4" t="s">
        <v>37</v>
      </c>
      <c r="E3" s="7" t="str" cm="1">
        <f t="array" ref="E3">IF(ISBLANK(A3),"",_xlfn._xlws.FILTER(_xlfn._xlws.FILTER('Product backlog'!$A$2:$C$279,'Product backlog'!$A$2:$A$279=A3),{0,0,1}))</f>
        <v>Jake</v>
      </c>
      <c r="F3" s="6" cm="1">
        <f t="array" ref="F3">IF(ISBLANK(A3),"",_xlfn._xlws.FILTER(_xlfn._xlws.FILTER('Product backlog'!$A$2:$E$279,'Product backlog'!$A$2:$A$279=A3),{0,0,0,0,1}))</f>
        <v>3</v>
      </c>
      <c r="G3" s="6" t="s">
        <v>26</v>
      </c>
    </row>
    <row r="4" spans="1:14" x14ac:dyDescent="0.2">
      <c r="A4" s="6">
        <v>1</v>
      </c>
      <c r="B4" s="6" t="str" cm="1">
        <f t="array" ref="B4">IF(ISBLANK(A4),"",_xlfn._xlws.FILTER(_xlfn._xlws.FILTER('Product backlog'!$A$2:$B$279,'Product backlog'!$A$2:$A$279=A4),{0,1}))</f>
        <v>Create an account on the Admin Portal</v>
      </c>
      <c r="C4" s="6">
        <f t="shared" si="0"/>
        <v>1.2000000000000002</v>
      </c>
      <c r="D4" s="20" t="s">
        <v>57</v>
      </c>
      <c r="E4" s="7" t="str" cm="1">
        <f t="array" ref="E4">IF(ISBLANK(A4),"",_xlfn._xlws.FILTER(_xlfn._xlws.FILTER('Product backlog'!$A$2:$C$279,'Product backlog'!$A$2:$A$279=A4),{0,0,1}))</f>
        <v>Jake</v>
      </c>
      <c r="F4" s="6" cm="1">
        <f t="array" ref="F4">IF(ISBLANK(A4),"",_xlfn._xlws.FILTER(_xlfn._xlws.FILTER('Product backlog'!$A$2:$E$279,'Product backlog'!$A$2:$A$279=A4),{0,0,0,0,1}))</f>
        <v>3</v>
      </c>
      <c r="G4" s="6" t="s">
        <v>26</v>
      </c>
    </row>
    <row r="5" spans="1:14" x14ac:dyDescent="0.25">
      <c r="A5" s="6">
        <v>1</v>
      </c>
      <c r="B5" s="6" t="str" cm="1">
        <f t="array" ref="B5">IF(ISBLANK(A5),"",_xlfn._xlws.FILTER(_xlfn._xlws.FILTER('Product backlog'!$A$2:$B$279,'Product backlog'!$A$2:$A$279=A5),{0,1}))</f>
        <v>Create an account on the Admin Portal</v>
      </c>
      <c r="C5" s="6">
        <f t="shared" si="0"/>
        <v>1.3000000000000003</v>
      </c>
      <c r="D5" s="4" t="s">
        <v>38</v>
      </c>
      <c r="E5" s="7" t="str" cm="1">
        <f t="array" ref="E5">IF(ISBLANK(A5),"",_xlfn._xlws.FILTER(_xlfn._xlws.FILTER('Product backlog'!$A$2:$C$279,'Product backlog'!$A$2:$A$279=A5),{0,0,1}))</f>
        <v>Jake</v>
      </c>
      <c r="F5" s="6" cm="1">
        <f t="array" ref="F5">IF(ISBLANK(A5),"",_xlfn._xlws.FILTER(_xlfn._xlws.FILTER('Product backlog'!$A$2:$E$279,'Product backlog'!$A$2:$A$279=A5),{0,0,0,0,1}))</f>
        <v>3</v>
      </c>
      <c r="G5" s="6" t="s">
        <v>26</v>
      </c>
    </row>
    <row r="6" spans="1:14" x14ac:dyDescent="0.25">
      <c r="B6" s="6" t="str" cm="1">
        <f t="array" ref="B6">IF(ISBLANK(A6),"",_xlfn._xlws.FILTER(_xlfn._xlws.FILTER('Product backlog'!$A$2:$B$279,'Product backlog'!$A$2:$A$279=A6),{0,1}))</f>
        <v/>
      </c>
      <c r="C6" s="6" t="str">
        <f t="shared" si="0"/>
        <v/>
      </c>
      <c r="D6" s="4"/>
      <c r="E6" s="7" t="str" cm="1">
        <f t="array" ref="E6">IF(ISBLANK(A6),"",_xlfn._xlws.FILTER(_xlfn._xlws.FILTER('Product backlog'!$A$2:$C$279,'Product backlog'!$A$2:$A$279=A6),{0,0,1}))</f>
        <v/>
      </c>
      <c r="F6" s="6" t="str" cm="1">
        <f t="array" ref="F6">IF(ISBLANK(A6),"",_xlfn._xlws.FILTER(_xlfn._xlws.FILTER('Product backlog'!$A$2:$E$279,'Product backlog'!$A$2:$A$279=A6),{0,0,0,0,1}))</f>
        <v/>
      </c>
    </row>
    <row r="7" spans="1:14" x14ac:dyDescent="0.25">
      <c r="B7" s="6" t="str" cm="1">
        <f t="array" ref="B7">IF(ISBLANK(A7),"",_xlfn._xlws.FILTER(_xlfn._xlws.FILTER('Product backlog'!$A$2:$B$279,'Product backlog'!$A$2:$A$279=A7),{0,1}))</f>
        <v/>
      </c>
      <c r="C7" s="6" t="str">
        <f t="shared" si="0"/>
        <v/>
      </c>
      <c r="D7" s="4"/>
      <c r="E7" s="7" t="str" cm="1">
        <f t="array" ref="E7">IF(ISBLANK(A7),"",_xlfn._xlws.FILTER(_xlfn._xlws.FILTER('Product backlog'!$A$2:$C$279,'Product backlog'!$A$2:$A$279=A7),{0,0,1}))</f>
        <v/>
      </c>
      <c r="F7" s="6" t="str" cm="1">
        <f t="array" ref="F7">IF(ISBLANK(A7),"",_xlfn._xlws.FILTER(_xlfn._xlws.FILTER('Product backlog'!$A$2:$E$279,'Product backlog'!$A$2:$A$279=A7),{0,0,0,0,1}))</f>
        <v/>
      </c>
    </row>
    <row r="8" spans="1:14" x14ac:dyDescent="0.25">
      <c r="B8" s="6" t="str" cm="1">
        <f t="array" ref="B8">IF(ISBLANK(A8),"",_xlfn._xlws.FILTER(_xlfn._xlws.FILTER('Product backlog'!$A$2:$B$279,'Product backlog'!$A$2:$A$279=A8),{0,1}))</f>
        <v/>
      </c>
      <c r="C8" s="6" t="str">
        <f t="shared" si="0"/>
        <v/>
      </c>
      <c r="D8" s="4"/>
      <c r="E8" s="7" t="str" cm="1">
        <f t="array" ref="E8">IF(ISBLANK(A8),"",_xlfn._xlws.FILTER(_xlfn._xlws.FILTER('Product backlog'!$A$2:$C$279,'Product backlog'!$A$2:$A$279=A8),{0,0,1}))</f>
        <v/>
      </c>
      <c r="F8" s="6" t="str" cm="1">
        <f t="array" ref="F8">IF(ISBLANK(A8),"",_xlfn._xlws.FILTER(_xlfn._xlws.FILTER('Product backlog'!$A$2:$E$279,'Product backlog'!$A$2:$A$279=A8),{0,0,0,0,1}))</f>
        <v/>
      </c>
    </row>
    <row r="9" spans="1:14" x14ac:dyDescent="0.25">
      <c r="B9" s="6" t="str" cm="1">
        <f t="array" ref="B9">IF(ISBLANK(A9),"",_xlfn._xlws.FILTER(_xlfn._xlws.FILTER('Product backlog'!$A$2:$B$279,'Product backlog'!$A$2:$A$279=A9),{0,1}))</f>
        <v/>
      </c>
      <c r="C9" s="6" t="str">
        <f t="shared" si="0"/>
        <v/>
      </c>
      <c r="D9" s="4"/>
      <c r="E9" s="7" t="str" cm="1">
        <f t="array" ref="E9">IF(ISBLANK(A9),"",_xlfn._xlws.FILTER(_xlfn._xlws.FILTER('Product backlog'!$A$2:$C$279,'Product backlog'!$A$2:$A$279=A9),{0,0,1}))</f>
        <v/>
      </c>
      <c r="F9" s="6" t="str" cm="1">
        <f t="array" ref="F9">IF(ISBLANK(A9),"",_xlfn._xlws.FILTER(_xlfn._xlws.FILTER('Product backlog'!$A$2:$E$279,'Product backlog'!$A$2:$A$279=A9),{0,0,0,0,1}))</f>
        <v/>
      </c>
    </row>
    <row r="10" spans="1:14" ht="12.75" customHeight="1" x14ac:dyDescent="0.25">
      <c r="B10" s="6" t="str" cm="1">
        <f t="array" ref="B10">IF(ISBLANK(A10),"",_xlfn._xlws.FILTER(_xlfn._xlws.FILTER('Product backlog'!$A$2:$B$279,'Product backlog'!$A$2:$A$279=A10),{0,1}))</f>
        <v/>
      </c>
      <c r="C10" s="6" t="str">
        <f t="shared" si="0"/>
        <v/>
      </c>
      <c r="D10" s="4"/>
      <c r="E10" s="7" t="str" cm="1">
        <f t="array" ref="E10">IF(ISBLANK(A10),"",_xlfn._xlws.FILTER(_xlfn._xlws.FILTER('Product backlog'!$A$2:$C$279,'Product backlog'!$A$2:$A$279=A10),{0,0,1}))</f>
        <v/>
      </c>
      <c r="F10" s="6" t="str" cm="1">
        <f t="array" ref="F10">IF(ISBLANK(A10),"",_xlfn._xlws.FILTER(_xlfn._xlws.FILTER('Product backlog'!$A$2:$E$279,'Product backlog'!$A$2:$A$279=A10),{0,0,0,0,1}))</f>
        <v/>
      </c>
    </row>
    <row r="11" spans="1:14" ht="12.75" customHeight="1" x14ac:dyDescent="0.25">
      <c r="B11" s="6" t="str" cm="1">
        <f t="array" ref="B11">IF(ISBLANK(A11),"",_xlfn._xlws.FILTER(_xlfn._xlws.FILTER('Product backlog'!$A$2:$B$279,'Product backlog'!$A$2:$A$279=A11),{0,1}))</f>
        <v/>
      </c>
      <c r="C11" s="6" t="str">
        <f t="shared" si="0"/>
        <v/>
      </c>
      <c r="D11" s="4"/>
      <c r="E11" s="7" t="str" cm="1">
        <f t="array" ref="E11">IF(ISBLANK(A11),"",_xlfn._xlws.FILTER(_xlfn._xlws.FILTER('Product backlog'!$A$2:$C$279,'Product backlog'!$A$2:$A$279=A11),{0,0,1}))</f>
        <v/>
      </c>
      <c r="F11" s="6" t="str" cm="1">
        <f t="array" ref="F11">IF(ISBLANK(A11),"",_xlfn._xlws.FILTER(_xlfn._xlws.FILTER('Product backlog'!$A$2:$E$279,'Product backlog'!$A$2:$A$279=A11),{0,0,0,0,1}))</f>
        <v/>
      </c>
    </row>
    <row r="12" spans="1:14" ht="12.75" customHeight="1" x14ac:dyDescent="0.25">
      <c r="B12" s="6" t="str" cm="1">
        <f t="array" ref="B12">IF(ISBLANK(A12),"",_xlfn._xlws.FILTER(_xlfn._xlws.FILTER('Product backlog'!$A$2:$B$279,'Product backlog'!$A$2:$A$279=A12),{0,1}))</f>
        <v/>
      </c>
      <c r="C12" s="6" t="str">
        <f t="shared" si="0"/>
        <v/>
      </c>
      <c r="D12" s="4"/>
      <c r="E12" s="7" t="str" cm="1">
        <f t="array" ref="E12">IF(ISBLANK(A12),"",_xlfn._xlws.FILTER(_xlfn._xlws.FILTER('Product backlog'!$A$2:$C$279,'Product backlog'!$A$2:$A$279=A12),{0,0,1}))</f>
        <v/>
      </c>
      <c r="F12" s="6" t="str" cm="1">
        <f t="array" ref="F12">IF(ISBLANK(A12),"",_xlfn._xlws.FILTER(_xlfn._xlws.FILTER('Product backlog'!$A$2:$E$279,'Product backlog'!$A$2:$A$279=A12),{0,0,0,0,1}))</f>
        <v/>
      </c>
    </row>
    <row r="13" spans="1:14" x14ac:dyDescent="0.25">
      <c r="B13" s="6" t="str" cm="1">
        <f t="array" ref="B13">IF(ISBLANK(A13),"",_xlfn._xlws.FILTER(_xlfn._xlws.FILTER('Product backlog'!$A$2:$B$279,'Product backlog'!$A$2:$A$279=A13),{0,1}))</f>
        <v/>
      </c>
      <c r="C13" s="6" t="str">
        <f t="shared" si="0"/>
        <v/>
      </c>
      <c r="D13" s="4"/>
      <c r="E13" s="7" t="str" cm="1">
        <f t="array" ref="E13">IF(ISBLANK(A13),"",_xlfn._xlws.FILTER(_xlfn._xlws.FILTER('Product backlog'!$A$2:$C$279,'Product backlog'!$A$2:$A$279=A13),{0,0,1}))</f>
        <v/>
      </c>
      <c r="F13" s="6" t="str" cm="1">
        <f t="array" ref="F13">IF(ISBLANK(A13),"",_xlfn._xlws.FILTER(_xlfn._xlws.FILTER('Product backlog'!$A$2:$E$279,'Product backlog'!$A$2:$A$279=A13),{0,0,0,0,1}))</f>
        <v/>
      </c>
    </row>
    <row r="14" spans="1:14" x14ac:dyDescent="0.25">
      <c r="B14" s="6" t="str" cm="1">
        <f t="array" ref="B14">IF(ISBLANK(A14),"",_xlfn._xlws.FILTER(_xlfn._xlws.FILTER('Product backlog'!$A$2:$B$279,'Product backlog'!$A$2:$A$279=A14),{0,1}))</f>
        <v/>
      </c>
      <c r="C14" s="6" t="str">
        <f t="shared" si="0"/>
        <v/>
      </c>
      <c r="D14" s="4"/>
      <c r="E14" s="7" t="str" cm="1">
        <f t="array" ref="E14">IF(ISBLANK(A14),"",_xlfn._xlws.FILTER(_xlfn._xlws.FILTER('Product backlog'!$A$2:$C$279,'Product backlog'!$A$2:$A$279=A14),{0,0,1}))</f>
        <v/>
      </c>
      <c r="F14" s="6" t="str" cm="1">
        <f t="array" ref="F14">IF(ISBLANK(A14),"",_xlfn._xlws.FILTER(_xlfn._xlws.FILTER('Product backlog'!$A$2:$E$279,'Product backlog'!$A$2:$A$279=A14),{0,0,0,0,1}))</f>
        <v/>
      </c>
    </row>
    <row r="15" spans="1:14" x14ac:dyDescent="0.25">
      <c r="B15" s="6" t="str" cm="1">
        <f t="array" ref="B15">IF(ISBLANK(A15),"",_xlfn._xlws.FILTER(_xlfn._xlws.FILTER('Product backlog'!$A$2:$B$279,'Product backlog'!$A$2:$A$279=A15),{0,1}))</f>
        <v/>
      </c>
      <c r="C15" s="6" t="str">
        <f t="shared" si="0"/>
        <v/>
      </c>
      <c r="D15" s="4"/>
      <c r="E15" s="7" t="str" cm="1">
        <f t="array" ref="E15">IF(ISBLANK(A15),"",_xlfn._xlws.FILTER(_xlfn._xlws.FILTER('Product backlog'!$A$2:$C$279,'Product backlog'!$A$2:$A$279=A15),{0,0,1}))</f>
        <v/>
      </c>
      <c r="F15" s="6" t="str" cm="1">
        <f t="array" ref="F15">IF(ISBLANK(A15),"",_xlfn._xlws.FILTER(_xlfn._xlws.FILTER('Product backlog'!$A$2:$E$279,'Product backlog'!$A$2:$A$279=A15),{0,0,0,0,1}))</f>
        <v/>
      </c>
    </row>
    <row r="16" spans="1:14" x14ac:dyDescent="0.25">
      <c r="B16" s="6" t="str" cm="1">
        <f t="array" ref="B16">IF(ISBLANK(A16),"",_xlfn._xlws.FILTER(_xlfn._xlws.FILTER('Product backlog'!$A$2:$B$279,'Product backlog'!$A$2:$A$279=A16),{0,1}))</f>
        <v/>
      </c>
      <c r="C16" s="6" t="str">
        <f t="shared" si="0"/>
        <v/>
      </c>
      <c r="D16" s="4"/>
      <c r="E16" s="7" t="str" cm="1">
        <f t="array" ref="E16">IF(ISBLANK(A16),"",_xlfn._xlws.FILTER(_xlfn._xlws.FILTER('Product backlog'!$A$2:$C$279,'Product backlog'!$A$2:$A$279=A16),{0,0,1}))</f>
        <v/>
      </c>
      <c r="F16" s="6" t="str" cm="1">
        <f t="array" ref="F16">IF(ISBLANK(A16),"",_xlfn._xlws.FILTER(_xlfn._xlws.FILTER('Product backlog'!$A$2:$E$279,'Product backlog'!$A$2:$A$279=A16),{0,0,0,0,1}))</f>
        <v/>
      </c>
    </row>
    <row r="17" spans="2:6" x14ac:dyDescent="0.25">
      <c r="B17" s="6" t="str" cm="1">
        <f t="array" ref="B17">IF(ISBLANK(A17),"",_xlfn._xlws.FILTER(_xlfn._xlws.FILTER('Product backlog'!$A$2:$B$279,'Product backlog'!$A$2:$A$279=A17),{0,1}))</f>
        <v/>
      </c>
      <c r="C17" s="6" t="str">
        <f t="shared" si="0"/>
        <v/>
      </c>
      <c r="D17" s="4"/>
      <c r="E17" s="7" t="str" cm="1">
        <f t="array" ref="E17">IF(ISBLANK(A17),"",_xlfn._xlws.FILTER(_xlfn._xlws.FILTER('Product backlog'!$A$2:$C$279,'Product backlog'!$A$2:$A$279=A17),{0,0,1}))</f>
        <v/>
      </c>
      <c r="F17" s="6" t="str" cm="1">
        <f t="array" ref="F17">IF(ISBLANK(A17),"",_xlfn._xlws.FILTER(_xlfn._xlws.FILTER('Product backlog'!$A$2:$E$279,'Product backlog'!$A$2:$A$279=A17),{0,0,0,0,1}))</f>
        <v/>
      </c>
    </row>
    <row r="18" spans="2:6" x14ac:dyDescent="0.25">
      <c r="B18" s="6" t="str" cm="1">
        <f t="array" ref="B18">IF(ISBLANK(A18),"",_xlfn._xlws.FILTER(_xlfn._xlws.FILTER('Product backlog'!$A$2:$B$279,'Product backlog'!$A$2:$A$279=A18),{0,1}))</f>
        <v/>
      </c>
      <c r="C18" s="6" t="str">
        <f t="shared" si="0"/>
        <v/>
      </c>
      <c r="D18" s="4"/>
      <c r="E18" s="7" t="str" cm="1">
        <f t="array" ref="E18">IF(ISBLANK(A18),"",_xlfn._xlws.FILTER(_xlfn._xlws.FILTER('Product backlog'!$A$2:$C$279,'Product backlog'!$A$2:$A$279=A18),{0,0,1}))</f>
        <v/>
      </c>
      <c r="F18" s="6" t="str" cm="1">
        <f t="array" ref="F18">IF(ISBLANK(A18),"",_xlfn._xlws.FILTER(_xlfn._xlws.FILTER('Product backlog'!$A$2:$E$279,'Product backlog'!$A$2:$A$279=A18),{0,0,0,0,1}))</f>
        <v/>
      </c>
    </row>
    <row r="19" spans="2:6" x14ac:dyDescent="0.25">
      <c r="B19" s="6" t="str" cm="1">
        <f t="array" ref="B19">IF(ISBLANK(A19),"",_xlfn._xlws.FILTER(_xlfn._xlws.FILTER('Product backlog'!$A$2:$B$279,'Product backlog'!$A$2:$A$279=A19),{0,1}))</f>
        <v/>
      </c>
      <c r="C19" s="6" t="str">
        <f t="shared" si="0"/>
        <v/>
      </c>
      <c r="D19" s="4"/>
      <c r="E19" s="7" t="str" cm="1">
        <f t="array" ref="E19">IF(ISBLANK(A19),"",_xlfn._xlws.FILTER(_xlfn._xlws.FILTER('Product backlog'!$A$2:$C$279,'Product backlog'!$A$2:$A$279=A19),{0,0,1}))</f>
        <v/>
      </c>
      <c r="F19" s="6" t="str" cm="1">
        <f t="array" ref="F19">IF(ISBLANK(A19),"",_xlfn._xlws.FILTER(_xlfn._xlws.FILTER('Product backlog'!$A$2:$E$279,'Product backlog'!$A$2:$A$279=A19),{0,0,0,0,1}))</f>
        <v/>
      </c>
    </row>
    <row r="20" spans="2:6" x14ac:dyDescent="0.25">
      <c r="B20" s="6" t="str" cm="1">
        <f t="array" ref="B20">IF(ISBLANK(A20),"",_xlfn._xlws.FILTER(_xlfn._xlws.FILTER('Product backlog'!$A$2:$B$279,'Product backlog'!$A$2:$A$279=A20),{0,1}))</f>
        <v/>
      </c>
      <c r="C20" s="6" t="str">
        <f t="shared" si="0"/>
        <v/>
      </c>
      <c r="D20" s="4"/>
      <c r="E20" s="7" t="str" cm="1">
        <f t="array" ref="E20">IF(ISBLANK(A20),"",_xlfn._xlws.FILTER(_xlfn._xlws.FILTER('Product backlog'!$A$2:$C$279,'Product backlog'!$A$2:$A$279=A20),{0,0,1}))</f>
        <v/>
      </c>
      <c r="F20" s="6" t="str" cm="1">
        <f t="array" ref="F20">IF(ISBLANK(A20),"",_xlfn._xlws.FILTER(_xlfn._xlws.FILTER('Product backlog'!$A$2:$E$279,'Product backlog'!$A$2:$A$279=A20),{0,0,0,0,1}))</f>
        <v/>
      </c>
    </row>
    <row r="21" spans="2:6" x14ac:dyDescent="0.25">
      <c r="B21" s="6" t="str" cm="1">
        <f t="array" ref="B21">IF(ISBLANK(A21),"",_xlfn._xlws.FILTER(_xlfn._xlws.FILTER('Product backlog'!$A$2:$B$279,'Product backlog'!$A$2:$A$279=A21),{0,1}))</f>
        <v/>
      </c>
      <c r="C21" s="6" t="str">
        <f t="shared" si="0"/>
        <v/>
      </c>
      <c r="D21" s="4"/>
      <c r="E21" s="7" t="str" cm="1">
        <f t="array" ref="E21">IF(ISBLANK(A21),"",_xlfn._xlws.FILTER(_xlfn._xlws.FILTER('Product backlog'!$A$2:$C$279,'Product backlog'!$A$2:$A$279=A21),{0,0,1}))</f>
        <v/>
      </c>
      <c r="F21" s="6" t="str" cm="1">
        <f t="array" ref="F21">IF(ISBLANK(A21),"",_xlfn._xlws.FILTER(_xlfn._xlws.FILTER('Product backlog'!$A$2:$E$279,'Product backlog'!$A$2:$A$279=A21),{0,0,0,0,1}))</f>
        <v/>
      </c>
    </row>
    <row r="22" spans="2:6" x14ac:dyDescent="0.25">
      <c r="C22" s="6" t="str">
        <f t="shared" si="0"/>
        <v/>
      </c>
      <c r="D22" s="4"/>
      <c r="E22" s="7"/>
    </row>
    <row r="23" spans="2:6" x14ac:dyDescent="0.25">
      <c r="B23" s="6" t="str" cm="1">
        <f t="array" ref="B23">IF(ISBLANK(A23),"",_xlfn._xlws.FILTER(_xlfn._xlws.FILTER('Product backlog'!$A$2:$B$279,'Product backlog'!$A$2:$A$279=A23),{0,1}))</f>
        <v/>
      </c>
      <c r="C23" s="6" t="str">
        <f t="shared" si="0"/>
        <v/>
      </c>
      <c r="D23" s="5"/>
      <c r="E23" s="7" t="str" cm="1">
        <f t="array" ref="E23">IF(ISBLANK(A23),"",_xlfn._xlws.FILTER(_xlfn._xlws.FILTER('Product backlog'!$A$2:$C$279,'Product backlog'!$A$2:$A$279=A23),{0,0,1}))</f>
        <v/>
      </c>
      <c r="F23" s="6" t="str" cm="1">
        <f t="array" ref="F23">IF(ISBLANK(A23),"",_xlfn._xlws.FILTER(_xlfn._xlws.FILTER('Product backlog'!$A$2:$E$279,'Product backlog'!$A$2:$A$279=A23),{0,0,0,0,1}))</f>
        <v/>
      </c>
    </row>
    <row r="24" spans="2:6" x14ac:dyDescent="0.25">
      <c r="B24" s="6" t="str" cm="1">
        <f t="array" ref="B24">IF(ISBLANK(A24),"",_xlfn._xlws.FILTER(_xlfn._xlws.FILTER('Product backlog'!$A$2:$B$279,'Product backlog'!$A$2:$A$279=A24),{0,1}))</f>
        <v/>
      </c>
      <c r="C24" s="6" t="str">
        <f t="shared" si="0"/>
        <v/>
      </c>
      <c r="D24" s="4"/>
      <c r="E24" s="7" t="str" cm="1">
        <f t="array" ref="E24">IF(ISBLANK(A24),"",_xlfn._xlws.FILTER(_xlfn._xlws.FILTER('Product backlog'!$A$2:$C$279,'Product backlog'!$A$2:$A$279=A24),{0,0,1}))</f>
        <v/>
      </c>
      <c r="F24" s="6" t="str" cm="1">
        <f t="array" ref="F24">IF(ISBLANK(A24),"",_xlfn._xlws.FILTER(_xlfn._xlws.FILTER('Product backlog'!$A$2:$E$279,'Product backlog'!$A$2:$A$279=A24),{0,0,0,0,1}))</f>
        <v/>
      </c>
    </row>
    <row r="25" spans="2:6" x14ac:dyDescent="0.25">
      <c r="B25" s="6" t="str" cm="1">
        <f t="array" ref="B25">IF(ISBLANK(A25),"",_xlfn._xlws.FILTER(_xlfn._xlws.FILTER('Product backlog'!$A$2:$B$279,'Product backlog'!$A$2:$A$279=A25),{0,1}))</f>
        <v/>
      </c>
      <c r="C25" s="6" t="str">
        <f t="shared" si="0"/>
        <v/>
      </c>
      <c r="D25" s="4"/>
      <c r="E25" s="7" t="str" cm="1">
        <f t="array" ref="E25">IF(ISBLANK(A25),"",_xlfn._xlws.FILTER(_xlfn._xlws.FILTER('Product backlog'!$A$2:$C$279,'Product backlog'!$A$2:$A$279=A25),{0,0,1}))</f>
        <v/>
      </c>
      <c r="F25" s="6" t="str" cm="1">
        <f t="array" ref="F25">IF(ISBLANK(A25),"",_xlfn._xlws.FILTER(_xlfn._xlws.FILTER('Product backlog'!$A$2:$E$279,'Product backlog'!$A$2:$A$279=A25),{0,0,0,0,1}))</f>
        <v/>
      </c>
    </row>
    <row r="26" spans="2:6" x14ac:dyDescent="0.25">
      <c r="B26" s="6" t="str" cm="1">
        <f t="array" ref="B26">IF(ISBLANK(A26),"",_xlfn._xlws.FILTER(_xlfn._xlws.FILTER('Product backlog'!$A$2:$B$279,'Product backlog'!$A$2:$A$279=A26),{0,1}))</f>
        <v/>
      </c>
      <c r="C26" s="6" t="str">
        <f t="shared" si="0"/>
        <v/>
      </c>
      <c r="D26" s="4"/>
      <c r="E26" s="7" t="str" cm="1">
        <f t="array" ref="E26">IF(ISBLANK(A26),"",_xlfn._xlws.FILTER(_xlfn._xlws.FILTER('Product backlog'!$A$2:$C$279,'Product backlog'!$A$2:$A$279=A26),{0,0,1}))</f>
        <v/>
      </c>
      <c r="F26" s="6" t="str" cm="1">
        <f t="array" ref="F26">IF(ISBLANK(A26),"",_xlfn._xlws.FILTER(_xlfn._xlws.FILTER('Product backlog'!$A$2:$E$279,'Product backlog'!$A$2:$A$279=A26),{0,0,0,0,1}))</f>
        <v/>
      </c>
    </row>
    <row r="27" spans="2:6" x14ac:dyDescent="0.25">
      <c r="B27" s="6" t="str" cm="1">
        <f t="array" ref="B27">IF(ISBLANK(A27),"",_xlfn._xlws.FILTER(_xlfn._xlws.FILTER('Product backlog'!$A$2:$B$279,'Product backlog'!$A$2:$A$279=A27),{0,1}))</f>
        <v/>
      </c>
      <c r="C27" s="6" t="str">
        <f t="shared" si="0"/>
        <v/>
      </c>
      <c r="D27" s="4"/>
      <c r="E27" s="7" t="str" cm="1">
        <f t="array" ref="E27">IF(ISBLANK(A27),"",_xlfn._xlws.FILTER(_xlfn._xlws.FILTER('Product backlog'!$A$2:$C$279,'Product backlog'!$A$2:$A$279=A27),{0,0,1}))</f>
        <v/>
      </c>
      <c r="F27" s="6" t="str" cm="1">
        <f t="array" ref="F27">IF(ISBLANK(A27),"",_xlfn._xlws.FILTER(_xlfn._xlws.FILTER('Product backlog'!$A$2:$E$279,'Product backlog'!$A$2:$A$279=A27),{0,0,0,0,1}))</f>
        <v/>
      </c>
    </row>
    <row r="28" spans="2:6" x14ac:dyDescent="0.25">
      <c r="B28" s="6" t="str" cm="1">
        <f t="array" ref="B28">IF(ISBLANK(A28),"",_xlfn._xlws.FILTER(_xlfn._xlws.FILTER('Product backlog'!$A$2:$B$279,'Product backlog'!$A$2:$A$279=A28),{0,1}))</f>
        <v/>
      </c>
      <c r="C28" s="6" t="str">
        <f t="shared" si="0"/>
        <v/>
      </c>
      <c r="D28" s="4"/>
      <c r="E28" s="7" t="str" cm="1">
        <f t="array" ref="E28">IF(ISBLANK(A28),"",_xlfn._xlws.FILTER(_xlfn._xlws.FILTER('Product backlog'!$A$2:$C$279,'Product backlog'!$A$2:$A$279=A28),{0,0,1}))</f>
        <v/>
      </c>
      <c r="F28" s="6" t="str" cm="1">
        <f t="array" ref="F28">IF(ISBLANK(A28),"",_xlfn._xlws.FILTER(_xlfn._xlws.FILTER('Product backlog'!$A$2:$E$279,'Product backlog'!$A$2:$A$279=A28),{0,0,0,0,1}))</f>
        <v/>
      </c>
    </row>
    <row r="29" spans="2:6" ht="12.75" customHeight="1" x14ac:dyDescent="0.25">
      <c r="B29" s="6" t="str" cm="1">
        <f t="array" ref="B29">IF(ISBLANK(A29),"",_xlfn._xlws.FILTER(_xlfn._xlws.FILTER('Product backlog'!$A$2:$B$279,'Product backlog'!$A$2:$A$279=A29),{0,1}))</f>
        <v/>
      </c>
      <c r="C29" s="6" t="str">
        <f t="shared" si="0"/>
        <v/>
      </c>
      <c r="D29" s="4"/>
      <c r="E29" s="7" t="str" cm="1">
        <f t="array" ref="E29">IF(ISBLANK(A29),"",_xlfn._xlws.FILTER(_xlfn._xlws.FILTER('Product backlog'!$A$2:$C$279,'Product backlog'!$A$2:$A$279=A29),{0,0,1}))</f>
        <v/>
      </c>
      <c r="F29" s="6" t="str" cm="1">
        <f t="array" ref="F29">IF(ISBLANK(A29),"",_xlfn._xlws.FILTER(_xlfn._xlws.FILTER('Product backlog'!$A$2:$E$279,'Product backlog'!$A$2:$A$279=A29),{0,0,0,0,1}))</f>
        <v/>
      </c>
    </row>
    <row r="30" spans="2:6" x14ac:dyDescent="0.25">
      <c r="B30" s="6" t="str" cm="1">
        <f t="array" ref="B30">IF(ISBLANK(A30),"",_xlfn._xlws.FILTER(_xlfn._xlws.FILTER('Product backlog'!$A$2:$B$279,'Product backlog'!$A$2:$A$279=A30),{0,1}))</f>
        <v/>
      </c>
      <c r="C30" s="6" t="str">
        <f t="shared" si="0"/>
        <v/>
      </c>
      <c r="D30" s="4"/>
      <c r="E30" s="7" t="str" cm="1">
        <f t="array" ref="E30">IF(ISBLANK(A30),"",_xlfn._xlws.FILTER(_xlfn._xlws.FILTER('Product backlog'!$A$2:$C$279,'Product backlog'!$A$2:$A$279=A30),{0,0,1}))</f>
        <v/>
      </c>
      <c r="F30" s="6" t="str" cm="1">
        <f t="array" ref="F30">IF(ISBLANK(A30),"",_xlfn._xlws.FILTER(_xlfn._xlws.FILTER('Product backlog'!$A$2:$E$279,'Product backlog'!$A$2:$A$279=A30),{0,0,0,0,1}))</f>
        <v/>
      </c>
    </row>
    <row r="31" spans="2:6" x14ac:dyDescent="0.25">
      <c r="B31" s="6" t="str" cm="1">
        <f t="array" ref="B31">IF(ISBLANK(A31),"",_xlfn._xlws.FILTER(_xlfn._xlws.FILTER('Product backlog'!$A$2:$B$279,'Product backlog'!$A$2:$A$279=A31),{0,1}))</f>
        <v/>
      </c>
      <c r="C31" s="6" t="str">
        <f t="shared" si="0"/>
        <v/>
      </c>
      <c r="D31" s="4"/>
      <c r="E31" s="7" t="str" cm="1">
        <f t="array" ref="E31">IF(ISBLANK(A31),"",_xlfn._xlws.FILTER(_xlfn._xlws.FILTER('Product backlog'!$A$2:$C$279,'Product backlog'!$A$2:$A$279=A31),{0,0,1}))</f>
        <v/>
      </c>
      <c r="F31" s="6" t="str" cm="1">
        <f t="array" ref="F31">IF(ISBLANK(A31),"",_xlfn._xlws.FILTER(_xlfn._xlws.FILTER('Product backlog'!$A$2:$E$279,'Product backlog'!$A$2:$A$279=A31),{0,0,0,0,1}))</f>
        <v/>
      </c>
    </row>
    <row r="32" spans="2:6" x14ac:dyDescent="0.25">
      <c r="B32" s="6" t="str" cm="1">
        <f t="array" ref="B32">IF(ISBLANK(A32),"",_xlfn._xlws.FILTER(_xlfn._xlws.FILTER('Product backlog'!$A$2:$B$279,'Product backlog'!$A$2:$A$279=A32),{0,1}))</f>
        <v/>
      </c>
      <c r="C32" s="6" t="str">
        <f t="shared" si="0"/>
        <v/>
      </c>
      <c r="D32" s="4"/>
      <c r="E32" s="7" t="str" cm="1">
        <f t="array" ref="E32">IF(ISBLANK(A32),"",_xlfn._xlws.FILTER(_xlfn._xlws.FILTER('Product backlog'!$A$2:$C$279,'Product backlog'!$A$2:$A$279=A32),{0,0,1}))</f>
        <v/>
      </c>
      <c r="F32" s="6" t="str" cm="1">
        <f t="array" ref="F32">IF(ISBLANK(A32),"",_xlfn._xlws.FILTER(_xlfn._xlws.FILTER('Product backlog'!$A$2:$E$279,'Product backlog'!$A$2:$A$279=A32),{0,0,0,0,1}))</f>
        <v/>
      </c>
    </row>
    <row r="33" spans="2:6" ht="12.75" customHeight="1" x14ac:dyDescent="0.25">
      <c r="B33" s="6" t="str" cm="1">
        <f t="array" ref="B33">IF(ISBLANK(A33),"",_xlfn._xlws.FILTER(_xlfn._xlws.FILTER('Product backlog'!$A$2:$B$279,'Product backlog'!$A$2:$A$279=A33),{0,1}))</f>
        <v/>
      </c>
      <c r="C33" s="6" t="str">
        <f t="shared" si="0"/>
        <v/>
      </c>
      <c r="D33" s="4"/>
      <c r="E33" s="7" t="str" cm="1">
        <f t="array" ref="E33">IF(ISBLANK(A33),"",_xlfn._xlws.FILTER(_xlfn._xlws.FILTER('Product backlog'!$A$2:$C$279,'Product backlog'!$A$2:$A$279=A33),{0,0,1}))</f>
        <v/>
      </c>
      <c r="F33" s="6" t="str" cm="1">
        <f t="array" ref="F33">IF(ISBLANK(A33),"",_xlfn._xlws.FILTER(_xlfn._xlws.FILTER('Product backlog'!$A$2:$E$279,'Product backlog'!$A$2:$A$279=A33),{0,0,0,0,1}))</f>
        <v/>
      </c>
    </row>
    <row r="34" spans="2:6" ht="12.75" customHeight="1" x14ac:dyDescent="0.25">
      <c r="B34" s="6" t="str" cm="1">
        <f t="array" ref="B34">IF(ISBLANK(A34),"",_xlfn._xlws.FILTER(_xlfn._xlws.FILTER('Product backlog'!$A$2:$B$279,'Product backlog'!$A$2:$A$279=A34),{0,1}))</f>
        <v/>
      </c>
      <c r="C34" s="6" t="str">
        <f t="shared" si="0"/>
        <v/>
      </c>
      <c r="D34" s="4"/>
      <c r="E34" s="7" t="str" cm="1">
        <f t="array" ref="E34">IF(ISBLANK(A34),"",_xlfn._xlws.FILTER(_xlfn._xlws.FILTER('Product backlog'!$A$2:$C$279,'Product backlog'!$A$2:$A$279=A34),{0,0,1}))</f>
        <v/>
      </c>
      <c r="F34" s="6" t="str" cm="1">
        <f t="array" ref="F34">IF(ISBLANK(A34),"",_xlfn._xlws.FILTER(_xlfn._xlws.FILTER('Product backlog'!$A$2:$E$279,'Product backlog'!$A$2:$A$279=A34),{0,0,0,0,1}))</f>
        <v/>
      </c>
    </row>
    <row r="35" spans="2:6" ht="12.75" customHeight="1" x14ac:dyDescent="0.25">
      <c r="B35" s="6" t="str" cm="1">
        <f t="array" ref="B35">IF(ISBLANK(A35),"",_xlfn._xlws.FILTER(_xlfn._xlws.FILTER('Product backlog'!$A$2:$B$279,'Product backlog'!$A$2:$A$279=A35),{0,1}))</f>
        <v/>
      </c>
      <c r="C35" s="6" t="str">
        <f t="shared" si="0"/>
        <v/>
      </c>
      <c r="D35" s="4"/>
      <c r="E35" s="7" t="str" cm="1">
        <f t="array" ref="E35">IF(ISBLANK(A35),"",_xlfn._xlws.FILTER(_xlfn._xlws.FILTER('Product backlog'!$A$2:$C$279,'Product backlog'!$A$2:$A$279=A35),{0,0,1}))</f>
        <v/>
      </c>
      <c r="F35" s="6" t="str" cm="1">
        <f t="array" ref="F35">IF(ISBLANK(A35),"",_xlfn._xlws.FILTER(_xlfn._xlws.FILTER('Product backlog'!$A$2:$E$279,'Product backlog'!$A$2:$A$279=A35),{0,0,0,0,1}))</f>
        <v/>
      </c>
    </row>
    <row r="36" spans="2:6" ht="12.75" customHeight="1" x14ac:dyDescent="0.25">
      <c r="B36" s="6" t="str" cm="1">
        <f t="array" ref="B36">IF(ISBLANK(A36),"",_xlfn._xlws.FILTER(_xlfn._xlws.FILTER('Product backlog'!$A$2:$B$279,'Product backlog'!$A$2:$A$279=A36),{0,1}))</f>
        <v/>
      </c>
      <c r="C36" s="6" t="str">
        <f t="shared" si="0"/>
        <v/>
      </c>
      <c r="D36" s="4"/>
      <c r="E36" s="7" t="str" cm="1">
        <f t="array" ref="E36">IF(ISBLANK(A36),"",_xlfn._xlws.FILTER(_xlfn._xlws.FILTER('Product backlog'!$A$2:$C$279,'Product backlog'!$A$2:$A$279=A36),{0,0,1}))</f>
        <v/>
      </c>
      <c r="F36" s="6" t="str" cm="1">
        <f t="array" ref="F36">IF(ISBLANK(A36),"",_xlfn._xlws.FILTER(_xlfn._xlws.FILTER('Product backlog'!$A$2:$E$279,'Product backlog'!$A$2:$A$279=A36),{0,0,0,0,1}))</f>
        <v/>
      </c>
    </row>
    <row r="37" spans="2:6" ht="12.75" customHeight="1" x14ac:dyDescent="0.25">
      <c r="B37" s="6" t="str" cm="1">
        <f t="array" ref="B37">IF(ISBLANK(A37),"",_xlfn._xlws.FILTER(_xlfn._xlws.FILTER('Product backlog'!$A$2:$B$279,'Product backlog'!$A$2:$A$279=A37),{0,1}))</f>
        <v/>
      </c>
      <c r="C37" s="6" t="str">
        <f t="shared" si="0"/>
        <v/>
      </c>
      <c r="D37" s="4"/>
      <c r="E37" s="7" t="str" cm="1">
        <f t="array" ref="E37">IF(ISBLANK(A37),"",_xlfn._xlws.FILTER(_xlfn._xlws.FILTER('Product backlog'!$A$2:$C$279,'Product backlog'!$A$2:$A$279=A37),{0,0,1}))</f>
        <v/>
      </c>
      <c r="F37" s="6" t="str" cm="1">
        <f t="array" ref="F37">IF(ISBLANK(A37),"",_xlfn._xlws.FILTER(_xlfn._xlws.FILTER('Product backlog'!$A$2:$E$279,'Product backlog'!$A$2:$A$279=A37),{0,0,0,0,1}))</f>
        <v/>
      </c>
    </row>
    <row r="38" spans="2:6" ht="12.75" customHeight="1" x14ac:dyDescent="0.25">
      <c r="B38" s="6" t="str" cm="1">
        <f t="array" ref="B38">IF(ISBLANK(A38),"",_xlfn._xlws.FILTER(_xlfn._xlws.FILTER('Product backlog'!$A$2:$B$279,'Product backlog'!$A$2:$A$279=A38),{0,1}))</f>
        <v/>
      </c>
      <c r="C38" s="6" t="str">
        <f t="shared" si="0"/>
        <v/>
      </c>
      <c r="D38" s="4"/>
      <c r="E38" s="7" t="str" cm="1">
        <f t="array" ref="E38">IF(ISBLANK(A38),"",_xlfn._xlws.FILTER(_xlfn._xlws.FILTER('Product backlog'!$A$2:$C$279,'Product backlog'!$A$2:$A$279=A38),{0,0,1}))</f>
        <v/>
      </c>
      <c r="F38" s="6" t="str" cm="1">
        <f t="array" ref="F38">IF(ISBLANK(A38),"",_xlfn._xlws.FILTER(_xlfn._xlws.FILTER('Product backlog'!$A$2:$E$279,'Product backlog'!$A$2:$A$279=A38),{0,0,0,0,1}))</f>
        <v/>
      </c>
    </row>
    <row r="39" spans="2:6" ht="12.75" customHeight="1" x14ac:dyDescent="0.25">
      <c r="B39" s="6" t="str" cm="1">
        <f t="array" ref="B39">IF(ISBLANK(A39),"",_xlfn._xlws.FILTER(_xlfn._xlws.FILTER('Product backlog'!$A$2:$B$279,'Product backlog'!$A$2:$A$279=A39),{0,1}))</f>
        <v/>
      </c>
      <c r="C39" s="6" t="str">
        <f t="shared" si="0"/>
        <v/>
      </c>
      <c r="D39" s="4"/>
      <c r="E39" s="7" t="str" cm="1">
        <f t="array" ref="E39">IF(ISBLANK(A39),"",_xlfn._xlws.FILTER(_xlfn._xlws.FILTER('Product backlog'!$A$2:$C$279,'Product backlog'!$A$2:$A$279=A39),{0,0,1}))</f>
        <v/>
      </c>
      <c r="F39" s="6" t="str" cm="1">
        <f t="array" ref="F39">IF(ISBLANK(A39),"",_xlfn._xlws.FILTER(_xlfn._xlws.FILTER('Product backlog'!$A$2:$E$279,'Product backlog'!$A$2:$A$279=A39),{0,0,0,0,1}))</f>
        <v/>
      </c>
    </row>
    <row r="40" spans="2:6" ht="12.75" customHeight="1" x14ac:dyDescent="0.25">
      <c r="B40" s="6" t="str" cm="1">
        <f t="array" ref="B40">IF(ISBLANK(A40),"",_xlfn._xlws.FILTER(_xlfn._xlws.FILTER('Product backlog'!$A$2:$B$279,'Product backlog'!$A$2:$A$279=A40),{0,1}))</f>
        <v/>
      </c>
      <c r="C40" s="6" t="str">
        <f t="shared" si="0"/>
        <v/>
      </c>
      <c r="D40" s="4"/>
      <c r="E40" s="7" t="str" cm="1">
        <f t="array" ref="E40">IF(ISBLANK(A40),"",_xlfn._xlws.FILTER(_xlfn._xlws.FILTER('Product backlog'!$A$2:$C$279,'Product backlog'!$A$2:$A$279=A40),{0,0,1}))</f>
        <v/>
      </c>
      <c r="F40" s="6" t="str" cm="1">
        <f t="array" ref="F40">IF(ISBLANK(A40),"",_xlfn._xlws.FILTER(_xlfn._xlws.FILTER('Product backlog'!$A$2:$E$279,'Product backlog'!$A$2:$A$279=A40),{0,0,0,0,1}))</f>
        <v/>
      </c>
    </row>
    <row r="41" spans="2:6" ht="12.75" customHeight="1" x14ac:dyDescent="0.25">
      <c r="B41" s="6" t="str" cm="1">
        <f t="array" ref="B41">IF(ISBLANK(A41),"",_xlfn._xlws.FILTER(_xlfn._xlws.FILTER('Product backlog'!$A$2:$B$279,'Product backlog'!$A$2:$A$279=A41),{0,1}))</f>
        <v/>
      </c>
      <c r="C41" s="6" t="str">
        <f t="shared" si="0"/>
        <v/>
      </c>
      <c r="D41" s="4"/>
      <c r="E41" s="7" t="str" cm="1">
        <f t="array" ref="E41">IF(ISBLANK(A41),"",_xlfn._xlws.FILTER(_xlfn._xlws.FILTER('Product backlog'!$A$2:$C$279,'Product backlog'!$A$2:$A$279=A41),{0,0,1}))</f>
        <v/>
      </c>
      <c r="F41" s="6" t="str" cm="1">
        <f t="array" ref="F41">IF(ISBLANK(A41),"",_xlfn._xlws.FILTER(_xlfn._xlws.FILTER('Product backlog'!$A$2:$E$279,'Product backlog'!$A$2:$A$279=A41),{0,0,0,0,1}))</f>
        <v/>
      </c>
    </row>
    <row r="42" spans="2:6" ht="12.75" customHeight="1" x14ac:dyDescent="0.25">
      <c r="B42" s="6" t="str" cm="1">
        <f t="array" ref="B42">IF(ISBLANK(A42),"",_xlfn._xlws.FILTER(_xlfn._xlws.FILTER('Product backlog'!$A$2:$B$279,'Product backlog'!$A$2:$A$279=A42),{0,1}))</f>
        <v/>
      </c>
      <c r="C42" s="6" t="str">
        <f t="shared" si="0"/>
        <v/>
      </c>
      <c r="D42" s="4"/>
      <c r="E42" s="7" t="str" cm="1">
        <f t="array" ref="E42">IF(ISBLANK(A42),"",_xlfn._xlws.FILTER(_xlfn._xlws.FILTER('Product backlog'!$A$2:$C$279,'Product backlog'!$A$2:$A$279=A42),{0,0,1}))</f>
        <v/>
      </c>
      <c r="F42" s="6" t="str" cm="1">
        <f t="array" ref="F42">IF(ISBLANK(A42),"",_xlfn._xlws.FILTER(_xlfn._xlws.FILTER('Product backlog'!$A$2:$E$279,'Product backlog'!$A$2:$A$279=A42),{0,0,0,0,1}))</f>
        <v/>
      </c>
    </row>
    <row r="43" spans="2:6" ht="12.75" customHeight="1" x14ac:dyDescent="0.25">
      <c r="B43" s="6" t="str" cm="1">
        <f t="array" ref="B43">IF(ISBLANK(A43),"",_xlfn._xlws.FILTER(_xlfn._xlws.FILTER('Product backlog'!$A$2:$B$279,'Product backlog'!$A$2:$A$279=A43),{0,1}))</f>
        <v/>
      </c>
      <c r="C43" s="6" t="str">
        <f t="shared" si="0"/>
        <v/>
      </c>
      <c r="D43" s="4"/>
      <c r="E43" s="7" t="str" cm="1">
        <f t="array" ref="E43">IF(ISBLANK(A43),"",_xlfn._xlws.FILTER(_xlfn._xlws.FILTER('Product backlog'!$A$2:$C$279,'Product backlog'!$A$2:$A$279=A43),{0,0,1}))</f>
        <v/>
      </c>
      <c r="F43" s="6" t="str" cm="1">
        <f t="array" ref="F43">IF(ISBLANK(A43),"",_xlfn._xlws.FILTER(_xlfn._xlws.FILTER('Product backlog'!$A$2:$E$279,'Product backlog'!$A$2:$A$279=A43),{0,0,0,0,1}))</f>
        <v/>
      </c>
    </row>
    <row r="44" spans="2:6" ht="12.75" customHeight="1" x14ac:dyDescent="0.25">
      <c r="B44" s="6" t="str" cm="1">
        <f t="array" ref="B44">IF(ISBLANK(A44),"",_xlfn._xlws.FILTER(_xlfn._xlws.FILTER('Product backlog'!$A$2:$B$279,'Product backlog'!$A$2:$A$279=A44),{0,1}))</f>
        <v/>
      </c>
      <c r="C44" s="6" t="str">
        <f t="shared" si="0"/>
        <v/>
      </c>
      <c r="D44" s="4"/>
      <c r="E44" s="7" t="str" cm="1">
        <f t="array" ref="E44">IF(ISBLANK(A44),"",_xlfn._xlws.FILTER(_xlfn._xlws.FILTER('Product backlog'!$A$2:$C$279,'Product backlog'!$A$2:$A$279=A44),{0,0,1}))</f>
        <v/>
      </c>
      <c r="F44" s="6" t="str" cm="1">
        <f t="array" ref="F44">IF(ISBLANK(A44),"",_xlfn._xlws.FILTER(_xlfn._xlws.FILTER('Product backlog'!$A$2:$E$279,'Product backlog'!$A$2:$A$279=A44),{0,0,0,0,1}))</f>
        <v/>
      </c>
    </row>
    <row r="45" spans="2:6" ht="12.75" customHeight="1" x14ac:dyDescent="0.25">
      <c r="B45" s="6" t="str" cm="1">
        <f t="array" ref="B45">IF(ISBLANK(A45),"",_xlfn._xlws.FILTER(_xlfn._xlws.FILTER('Product backlog'!$A$2:$B$279,'Product backlog'!$A$2:$A$279=A45),{0,1}))</f>
        <v/>
      </c>
      <c r="C45" s="6" t="str">
        <f t="shared" si="0"/>
        <v/>
      </c>
      <c r="D45" s="4"/>
      <c r="E45" s="7" t="str" cm="1">
        <f t="array" ref="E45">IF(ISBLANK(A45),"",_xlfn._xlws.FILTER(_xlfn._xlws.FILTER('Product backlog'!$A$2:$C$279,'Product backlog'!$A$2:$A$279=A45),{0,0,1}))</f>
        <v/>
      </c>
      <c r="F45" s="6" t="str" cm="1">
        <f t="array" ref="F45">IF(ISBLANK(A45),"",_xlfn._xlws.FILTER(_xlfn._xlws.FILTER('Product backlog'!$A$2:$E$279,'Product backlog'!$A$2:$A$279=A45),{0,0,0,0,1}))</f>
        <v/>
      </c>
    </row>
    <row r="46" spans="2:6" ht="12.75" customHeight="1" x14ac:dyDescent="0.25">
      <c r="B46" s="6" t="str" cm="1">
        <f t="array" ref="B46">IF(ISBLANK(A46),"",_xlfn._xlws.FILTER(_xlfn._xlws.FILTER('Product backlog'!$A$2:$B$279,'Product backlog'!$A$2:$A$279=A46),{0,1}))</f>
        <v/>
      </c>
      <c r="C46" s="6" t="str">
        <f t="shared" si="0"/>
        <v/>
      </c>
      <c r="D46" s="4"/>
      <c r="E46" s="7" t="str" cm="1">
        <f t="array" ref="E46">IF(ISBLANK(A46),"",_xlfn._xlws.FILTER(_xlfn._xlws.FILTER('Product backlog'!$A$2:$C$279,'Product backlog'!$A$2:$A$279=A46),{0,0,1}))</f>
        <v/>
      </c>
      <c r="F46" s="6" t="str" cm="1">
        <f t="array" ref="F46">IF(ISBLANK(A46),"",_xlfn._xlws.FILTER(_xlfn._xlws.FILTER('Product backlog'!$A$2:$E$279,'Product backlog'!$A$2:$A$279=A46),{0,0,0,0,1}))</f>
        <v/>
      </c>
    </row>
    <row r="47" spans="2:6" ht="12.75" customHeight="1" x14ac:dyDescent="0.25">
      <c r="B47" s="6" t="str" cm="1">
        <f t="array" ref="B47">IF(ISBLANK(A47),"",_xlfn._xlws.FILTER(_xlfn._xlws.FILTER('Product backlog'!$A$2:$B$279,'Product backlog'!$A$2:$A$279=A47),{0,1}))</f>
        <v/>
      </c>
      <c r="C47" s="6" t="str">
        <f t="shared" si="0"/>
        <v/>
      </c>
      <c r="D47" s="4"/>
      <c r="E47" s="7" t="str" cm="1">
        <f t="array" ref="E47">IF(ISBLANK(A47),"",_xlfn._xlws.FILTER(_xlfn._xlws.FILTER('Product backlog'!$A$2:$C$279,'Product backlog'!$A$2:$A$279=A47),{0,0,1}))</f>
        <v/>
      </c>
      <c r="F47" s="6" t="str" cm="1">
        <f t="array" ref="F47">IF(ISBLANK(A47),"",_xlfn._xlws.FILTER(_xlfn._xlws.FILTER('Product backlog'!$A$2:$E$279,'Product backlog'!$A$2:$A$279=A47),{0,0,0,0,1}))</f>
        <v/>
      </c>
    </row>
    <row r="48" spans="2:6" ht="12.75" customHeight="1" x14ac:dyDescent="0.25">
      <c r="B48" s="6" t="str" cm="1">
        <f t="array" ref="B48">IF(ISBLANK(A48),"",_xlfn._xlws.FILTER(_xlfn._xlws.FILTER('Product backlog'!$A$2:$B$279,'Product backlog'!$A$2:$A$279=A48),{0,1}))</f>
        <v/>
      </c>
      <c r="C48" s="6" t="str">
        <f t="shared" si="0"/>
        <v/>
      </c>
      <c r="D48" s="4"/>
      <c r="E48" s="7" t="str" cm="1">
        <f t="array" ref="E48">IF(ISBLANK(A48),"",_xlfn._xlws.FILTER(_xlfn._xlws.FILTER('Product backlog'!$A$2:$C$279,'Product backlog'!$A$2:$A$279=A48),{0,0,1}))</f>
        <v/>
      </c>
      <c r="F48" s="6" t="str" cm="1">
        <f t="array" ref="F48">IF(ISBLANK(A48),"",_xlfn._xlws.FILTER(_xlfn._xlws.FILTER('Product backlog'!$A$2:$E$279,'Product backlog'!$A$2:$A$279=A48),{0,0,0,0,1}))</f>
        <v/>
      </c>
    </row>
    <row r="49" spans="2:6" ht="12.75" customHeight="1" x14ac:dyDescent="0.25">
      <c r="B49" s="6" t="str" cm="1">
        <f t="array" ref="B49">IF(ISBLANK(A49),"",_xlfn._xlws.FILTER(_xlfn._xlws.FILTER('Product backlog'!$A$2:$B$279,'Product backlog'!$A$2:$A$279=A49),{0,1}))</f>
        <v/>
      </c>
      <c r="C49" s="6" t="str">
        <f t="shared" si="0"/>
        <v/>
      </c>
      <c r="D49" s="4"/>
      <c r="E49" s="7" t="str" cm="1">
        <f t="array" ref="E49">IF(ISBLANK(A49),"",_xlfn._xlws.FILTER(_xlfn._xlws.FILTER('Product backlog'!$A$2:$C$279,'Product backlog'!$A$2:$A$279=A49),{0,0,1}))</f>
        <v/>
      </c>
      <c r="F49" s="6" t="str" cm="1">
        <f t="array" ref="F49">IF(ISBLANK(A49),"",_xlfn._xlws.FILTER(_xlfn._xlws.FILTER('Product backlog'!$A$2:$E$279,'Product backlog'!$A$2:$A$279=A49),{0,0,0,0,1}))</f>
        <v/>
      </c>
    </row>
    <row r="50" spans="2:6" ht="12.75" customHeight="1" x14ac:dyDescent="0.25">
      <c r="B50" s="6" t="str" cm="1">
        <f t="array" ref="B50">IF(ISBLANK(A50),"",_xlfn._xlws.FILTER(_xlfn._xlws.FILTER('Product backlog'!$A$2:$B$279,'Product backlog'!$A$2:$A$279=A50),{0,1}))</f>
        <v/>
      </c>
      <c r="C50" s="6" t="str">
        <f t="shared" si="0"/>
        <v/>
      </c>
      <c r="D50" s="4"/>
      <c r="E50" s="7" t="str" cm="1">
        <f t="array" ref="E50">IF(ISBLANK(A50),"",_xlfn._xlws.FILTER(_xlfn._xlws.FILTER('Product backlog'!$A$2:$C$279,'Product backlog'!$A$2:$A$279=A50),{0,0,1}))</f>
        <v/>
      </c>
      <c r="F50" s="6" t="str" cm="1">
        <f t="array" ref="F50">IF(ISBLANK(A50),"",_xlfn._xlws.FILTER(_xlfn._xlws.FILTER('Product backlog'!$A$2:$E$279,'Product backlog'!$A$2:$A$279=A50),{0,0,0,0,1}))</f>
        <v/>
      </c>
    </row>
    <row r="51" spans="2:6" ht="12.75" customHeight="1" x14ac:dyDescent="0.25">
      <c r="B51" s="6" t="str" cm="1">
        <f t="array" ref="B51">IF(ISBLANK(A51),"",_xlfn._xlws.FILTER(_xlfn._xlws.FILTER('Product backlog'!$A$2:$B$279,'Product backlog'!$A$2:$A$279=A51),{0,1}))</f>
        <v/>
      </c>
      <c r="C51" s="6" t="str">
        <f t="shared" si="0"/>
        <v/>
      </c>
      <c r="D51" s="4"/>
      <c r="E51" s="7" t="str" cm="1">
        <f t="array" ref="E51">IF(ISBLANK(A51),"",_xlfn._xlws.FILTER(_xlfn._xlws.FILTER('Product backlog'!$A$2:$C$279,'Product backlog'!$A$2:$A$279=A51),{0,0,1}))</f>
        <v/>
      </c>
      <c r="F51" s="6" t="str" cm="1">
        <f t="array" ref="F51">IF(ISBLANK(A51),"",_xlfn._xlws.FILTER(_xlfn._xlws.FILTER('Product backlog'!$A$2:$E$279,'Product backlog'!$A$2:$A$279=A51),{0,0,0,0,1}))</f>
        <v/>
      </c>
    </row>
    <row r="52" spans="2:6" ht="12.75" customHeight="1" x14ac:dyDescent="0.25">
      <c r="B52" s="6" t="str" cm="1">
        <f t="array" ref="B52">IF(ISBLANK(A52),"",_xlfn._xlws.FILTER(_xlfn._xlws.FILTER('Product backlog'!$A$2:$B$279,'Product backlog'!$A$2:$A$279=A52),{0,1}))</f>
        <v/>
      </c>
      <c r="C52" s="6" t="str">
        <f t="shared" si="0"/>
        <v/>
      </c>
      <c r="D52" s="4"/>
      <c r="E52" s="7" t="str" cm="1">
        <f t="array" ref="E52">IF(ISBLANK(A52),"",_xlfn._xlws.FILTER(_xlfn._xlws.FILTER('Product backlog'!$A$2:$C$279,'Product backlog'!$A$2:$A$279=A52),{0,0,1}))</f>
        <v/>
      </c>
      <c r="F52" s="6" t="str" cm="1">
        <f t="array" ref="F52">IF(ISBLANK(A52),"",_xlfn._xlws.FILTER(_xlfn._xlws.FILTER('Product backlog'!$A$2:$E$279,'Product backlog'!$A$2:$A$279=A52),{0,0,0,0,1}))</f>
        <v/>
      </c>
    </row>
    <row r="53" spans="2:6" ht="12.75" customHeight="1" x14ac:dyDescent="0.25">
      <c r="B53" s="6" t="str" cm="1">
        <f t="array" ref="B53">IF(ISBLANK(A53),"",_xlfn._xlws.FILTER(_xlfn._xlws.FILTER('Product backlog'!$A$2:$B$279,'Product backlog'!$A$2:$A$279=A53),{0,1}))</f>
        <v/>
      </c>
      <c r="C53" s="6" t="str">
        <f t="shared" si="0"/>
        <v/>
      </c>
      <c r="D53" s="4"/>
      <c r="E53" s="7" t="str" cm="1">
        <f t="array" ref="E53">IF(ISBLANK(A53),"",_xlfn._xlws.FILTER(_xlfn._xlws.FILTER('Product backlog'!$A$2:$C$279,'Product backlog'!$A$2:$A$279=A53),{0,0,1}))</f>
        <v/>
      </c>
      <c r="F53" s="6" t="str" cm="1">
        <f t="array" ref="F53">IF(ISBLANK(A53),"",_xlfn._xlws.FILTER(_xlfn._xlws.FILTER('Product backlog'!$A$2:$E$279,'Product backlog'!$A$2:$A$279=A53),{0,0,0,0,1}))</f>
        <v/>
      </c>
    </row>
    <row r="54" spans="2:6" ht="12.75" customHeight="1" x14ac:dyDescent="0.25">
      <c r="B54" s="6" t="str" cm="1">
        <f t="array" ref="B54">IF(ISBLANK(A54),"",_xlfn._xlws.FILTER(_xlfn._xlws.FILTER('Product backlog'!$A$2:$B$279,'Product backlog'!$A$2:$A$279=A54),{0,1}))</f>
        <v/>
      </c>
      <c r="C54" s="6" t="str">
        <f t="shared" si="0"/>
        <v/>
      </c>
      <c r="D54" s="4"/>
      <c r="E54" s="7" t="str" cm="1">
        <f t="array" ref="E54">IF(ISBLANK(A54),"",_xlfn._xlws.FILTER(_xlfn._xlws.FILTER('Product backlog'!$A$2:$C$279,'Product backlog'!$A$2:$A$279=A54),{0,0,1}))</f>
        <v/>
      </c>
      <c r="F54" s="6" t="str" cm="1">
        <f t="array" ref="F54">IF(ISBLANK(A54),"",_xlfn._xlws.FILTER(_xlfn._xlws.FILTER('Product backlog'!$A$2:$E$279,'Product backlog'!$A$2:$A$279=A54),{0,0,0,0,1}))</f>
        <v/>
      </c>
    </row>
    <row r="55" spans="2:6" ht="12.75" customHeight="1" x14ac:dyDescent="0.25">
      <c r="B55" s="6" t="str" cm="1">
        <f t="array" ref="B55">IF(ISBLANK(A55),"",_xlfn._xlws.FILTER(_xlfn._xlws.FILTER('Product backlog'!$A$2:$B$279,'Product backlog'!$A$2:$A$279=A55),{0,1}))</f>
        <v/>
      </c>
      <c r="C55" s="6" t="str">
        <f t="shared" si="0"/>
        <v/>
      </c>
      <c r="D55" s="4"/>
      <c r="E55" s="7" t="str" cm="1">
        <f t="array" ref="E55">IF(ISBLANK(A55),"",_xlfn._xlws.FILTER(_xlfn._xlws.FILTER('Product backlog'!$A$2:$C$279,'Product backlog'!$A$2:$A$279=A55),{0,0,1}))</f>
        <v/>
      </c>
      <c r="F55" s="6" t="str" cm="1">
        <f t="array" ref="F55">IF(ISBLANK(A55),"",_xlfn._xlws.FILTER(_xlfn._xlws.FILTER('Product backlog'!$A$2:$E$279,'Product backlog'!$A$2:$A$279=A55),{0,0,0,0,1}))</f>
        <v/>
      </c>
    </row>
    <row r="56" spans="2:6" ht="12.75" customHeight="1" x14ac:dyDescent="0.25">
      <c r="B56" s="6" t="str" cm="1">
        <f t="array" ref="B56">IF(ISBLANK(A56),"",_xlfn._xlws.FILTER(_xlfn._xlws.FILTER('Product backlog'!$A$2:$B$279,'Product backlog'!$A$2:$A$279=A56),{0,1}))</f>
        <v/>
      </c>
      <c r="C56" s="6" t="str">
        <f t="shared" si="0"/>
        <v/>
      </c>
      <c r="D56" s="4"/>
      <c r="E56" s="7" t="str" cm="1">
        <f t="array" ref="E56">IF(ISBLANK(A56),"",_xlfn._xlws.FILTER(_xlfn._xlws.FILTER('Product backlog'!$A$2:$C$279,'Product backlog'!$A$2:$A$279=A56),{0,0,1}))</f>
        <v/>
      </c>
      <c r="F56" s="6" t="str" cm="1">
        <f t="array" ref="F56">IF(ISBLANK(A56),"",_xlfn._xlws.FILTER(_xlfn._xlws.FILTER('Product backlog'!$A$2:$E$279,'Product backlog'!$A$2:$A$279=A56),{0,0,0,0,1}))</f>
        <v/>
      </c>
    </row>
    <row r="57" spans="2:6" ht="12.75" customHeight="1" x14ac:dyDescent="0.25">
      <c r="B57" s="6" t="str" cm="1">
        <f t="array" ref="B57">IF(ISBLANK(A57),"",_xlfn._xlws.FILTER(_xlfn._xlws.FILTER('Product backlog'!$A$2:$B$279,'Product backlog'!$A$2:$A$279=A57),{0,1}))</f>
        <v/>
      </c>
      <c r="C57" s="6" t="str">
        <f t="shared" si="0"/>
        <v/>
      </c>
      <c r="D57" s="4"/>
      <c r="E57" s="7" t="str" cm="1">
        <f t="array" ref="E57">IF(ISBLANK(A57),"",_xlfn._xlws.FILTER(_xlfn._xlws.FILTER('Product backlog'!$A$2:$C$279,'Product backlog'!$A$2:$A$279=A57),{0,0,1}))</f>
        <v/>
      </c>
      <c r="F57" s="6" t="str" cm="1">
        <f t="array" ref="F57">IF(ISBLANK(A57),"",_xlfn._xlws.FILTER(_xlfn._xlws.FILTER('Product backlog'!$A$2:$E$279,'Product backlog'!$A$2:$A$279=A57),{0,0,0,0,1}))</f>
        <v/>
      </c>
    </row>
    <row r="58" spans="2:6" ht="12.75" customHeight="1" x14ac:dyDescent="0.25">
      <c r="B58" s="6" t="str" cm="1">
        <f t="array" ref="B58">IF(ISBLANK(A58),"",_xlfn._xlws.FILTER(_xlfn._xlws.FILTER('Product backlog'!$A$2:$B$279,'Product backlog'!$A$2:$A$279=A58),{0,1}))</f>
        <v/>
      </c>
      <c r="C58" s="6" t="str">
        <f t="shared" si="0"/>
        <v/>
      </c>
      <c r="D58" s="4"/>
      <c r="E58" s="7" t="str" cm="1">
        <f t="array" ref="E58">IF(ISBLANK(A58),"",_xlfn._xlws.FILTER(_xlfn._xlws.FILTER('Product backlog'!$A$2:$C$279,'Product backlog'!$A$2:$A$279=A58),{0,0,1}))</f>
        <v/>
      </c>
      <c r="F58" s="6" t="str" cm="1">
        <f t="array" ref="F58">IF(ISBLANK(A58),"",_xlfn._xlws.FILTER(_xlfn._xlws.FILTER('Product backlog'!$A$2:$E$279,'Product backlog'!$A$2:$A$279=A58),{0,0,0,0,1}))</f>
        <v/>
      </c>
    </row>
    <row r="59" spans="2:6" ht="12.75" customHeight="1" x14ac:dyDescent="0.25">
      <c r="B59" s="6" t="str" cm="1">
        <f t="array" ref="B59">IF(ISBLANK(A59),"",_xlfn._xlws.FILTER(_xlfn._xlws.FILTER('Product backlog'!$A$2:$B$279,'Product backlog'!$A$2:$A$279=A59),{0,1}))</f>
        <v/>
      </c>
      <c r="C59" s="6" t="str">
        <f t="shared" si="0"/>
        <v/>
      </c>
      <c r="D59" s="4"/>
      <c r="E59" s="7" t="str" cm="1">
        <f t="array" ref="E59">IF(ISBLANK(A59),"",_xlfn._xlws.FILTER(_xlfn._xlws.FILTER('Product backlog'!$A$2:$C$279,'Product backlog'!$A$2:$A$279=A59),{0,0,1}))</f>
        <v/>
      </c>
      <c r="F59" s="6" t="str" cm="1">
        <f t="array" ref="F59">IF(ISBLANK(A59),"",_xlfn._xlws.FILTER(_xlfn._xlws.FILTER('Product backlog'!$A$2:$E$279,'Product backlog'!$A$2:$A$279=A59),{0,0,0,0,1}))</f>
        <v/>
      </c>
    </row>
    <row r="60" spans="2:6" ht="12.75" customHeight="1" x14ac:dyDescent="0.25">
      <c r="B60" s="6" t="str" cm="1">
        <f t="array" ref="B60">IF(ISBLANK(A60),"",_xlfn._xlws.FILTER(_xlfn._xlws.FILTER('Product backlog'!$A$2:$B$279,'Product backlog'!$A$2:$A$279=A60),{0,1}))</f>
        <v/>
      </c>
      <c r="C60" s="6" t="str">
        <f t="shared" si="0"/>
        <v/>
      </c>
      <c r="D60" s="4"/>
      <c r="E60" s="7" t="str" cm="1">
        <f t="array" ref="E60">IF(ISBLANK(A60),"",_xlfn._xlws.FILTER(_xlfn._xlws.FILTER('Product backlog'!$A$2:$C$279,'Product backlog'!$A$2:$A$279=A60),{0,0,1}))</f>
        <v/>
      </c>
      <c r="F60" s="6" t="str" cm="1">
        <f t="array" ref="F60">IF(ISBLANK(A60),"",_xlfn._xlws.FILTER(_xlfn._xlws.FILTER('Product backlog'!$A$2:$E$279,'Product backlog'!$A$2:$A$279=A60),{0,0,0,0,1}))</f>
        <v/>
      </c>
    </row>
    <row r="61" spans="2:6" ht="12.75" customHeight="1" x14ac:dyDescent="0.25">
      <c r="B61" s="6" t="str" cm="1">
        <f t="array" ref="B61">IF(ISBLANK(A61),"",_xlfn._xlws.FILTER(_xlfn._xlws.FILTER('Product backlog'!$A$2:$B$279,'Product backlog'!$A$2:$A$279=A61),{0,1}))</f>
        <v/>
      </c>
      <c r="C61" s="6" t="str">
        <f t="shared" si="0"/>
        <v/>
      </c>
      <c r="D61" s="4"/>
      <c r="E61" s="7" t="str" cm="1">
        <f t="array" ref="E61">IF(ISBLANK(A61),"",_xlfn._xlws.FILTER(_xlfn._xlws.FILTER('Product backlog'!$A$2:$C$279,'Product backlog'!$A$2:$A$279=A61),{0,0,1}))</f>
        <v/>
      </c>
      <c r="F61" s="6" t="str" cm="1">
        <f t="array" ref="F61">IF(ISBLANK(A61),"",_xlfn._xlws.FILTER(_xlfn._xlws.FILTER('Product backlog'!$A$2:$E$279,'Product backlog'!$A$2:$A$279=A61),{0,0,0,0,1}))</f>
        <v/>
      </c>
    </row>
    <row r="62" spans="2:6" ht="12.75" customHeight="1" x14ac:dyDescent="0.25">
      <c r="B62" s="6" t="str" cm="1">
        <f t="array" ref="B62">IF(ISBLANK(A62),"",_xlfn._xlws.FILTER(_xlfn._xlws.FILTER('Product backlog'!$A$2:$B$279,'Product backlog'!$A$2:$A$279=A62),{0,1}))</f>
        <v/>
      </c>
      <c r="C62" s="6" t="str">
        <f t="shared" si="0"/>
        <v/>
      </c>
      <c r="D62" s="4"/>
      <c r="E62" s="7" t="str" cm="1">
        <f t="array" ref="E62">IF(ISBLANK(A62),"",_xlfn._xlws.FILTER(_xlfn._xlws.FILTER('Product backlog'!$A$2:$C$279,'Product backlog'!$A$2:$A$279=A62),{0,0,1}))</f>
        <v/>
      </c>
      <c r="F62" s="6" t="str" cm="1">
        <f t="array" ref="F62">IF(ISBLANK(A62),"",_xlfn._xlws.FILTER(_xlfn._xlws.FILTER('Product backlog'!$A$2:$E$279,'Product backlog'!$A$2:$A$279=A62),{0,0,0,0,1}))</f>
        <v/>
      </c>
    </row>
    <row r="63" spans="2:6" ht="12.75" customHeight="1" x14ac:dyDescent="0.25">
      <c r="B63" s="6" t="str" cm="1">
        <f t="array" ref="B63">IF(ISBLANK(A63),"",_xlfn._xlws.FILTER(_xlfn._xlws.FILTER('Product backlog'!$A$2:$B$279,'Product backlog'!$A$2:$A$279=A63),{0,1}))</f>
        <v/>
      </c>
      <c r="C63" s="6" t="str">
        <f t="shared" si="0"/>
        <v/>
      </c>
      <c r="D63" s="4"/>
      <c r="E63" s="7" t="str" cm="1">
        <f t="array" ref="E63">IF(ISBLANK(A63),"",_xlfn._xlws.FILTER(_xlfn._xlws.FILTER('Product backlog'!$A$2:$C$279,'Product backlog'!$A$2:$A$279=A63),{0,0,1}))</f>
        <v/>
      </c>
      <c r="F63" s="6" t="str" cm="1">
        <f t="array" ref="F63">IF(ISBLANK(A63),"",_xlfn._xlws.FILTER(_xlfn._xlws.FILTER('Product backlog'!$A$2:$E$279,'Product backlog'!$A$2:$A$279=A63),{0,0,0,0,1}))</f>
        <v/>
      </c>
    </row>
    <row r="64" spans="2:6" ht="12.75" customHeight="1" x14ac:dyDescent="0.25">
      <c r="B64" s="6" t="str" cm="1">
        <f t="array" ref="B64">IF(ISBLANK(A64),"",_xlfn._xlws.FILTER(_xlfn._xlws.FILTER('Product backlog'!$A$2:$B$279,'Product backlog'!$A$2:$A$279=A64),{0,1}))</f>
        <v/>
      </c>
      <c r="C64" s="6" t="str">
        <f t="shared" si="0"/>
        <v/>
      </c>
      <c r="D64" s="4"/>
      <c r="E64" s="7" t="str" cm="1">
        <f t="array" ref="E64">IF(ISBLANK(A64),"",_xlfn._xlws.FILTER(_xlfn._xlws.FILTER('Product backlog'!$A$2:$C$279,'Product backlog'!$A$2:$A$279=A64),{0,0,1}))</f>
        <v/>
      </c>
      <c r="F64" s="6" t="str" cm="1">
        <f t="array" ref="F64">IF(ISBLANK(A64),"",_xlfn._xlws.FILTER(_xlfn._xlws.FILTER('Product backlog'!$A$2:$E$279,'Product backlog'!$A$2:$A$279=A64),{0,0,0,0,1}))</f>
        <v/>
      </c>
    </row>
    <row r="65" spans="2:6" ht="12.75" customHeight="1" x14ac:dyDescent="0.25">
      <c r="B65" s="6" t="str" cm="1">
        <f t="array" ref="B65">IF(ISBLANK(A65),"",_xlfn._xlws.FILTER(_xlfn._xlws.FILTER('Product backlog'!$A$2:$B$279,'Product backlog'!$A$2:$A$279=A65),{0,1}))</f>
        <v/>
      </c>
      <c r="C65" s="6" t="str">
        <f t="shared" si="0"/>
        <v/>
      </c>
      <c r="D65" s="4"/>
      <c r="E65" s="7" t="str" cm="1">
        <f t="array" ref="E65">IF(ISBLANK(A65),"",_xlfn._xlws.FILTER(_xlfn._xlws.FILTER('Product backlog'!$A$2:$C$279,'Product backlog'!$A$2:$A$279=A65),{0,0,1}))</f>
        <v/>
      </c>
      <c r="F65" s="6" t="str" cm="1">
        <f t="array" ref="F65">IF(ISBLANK(A65),"",_xlfn._xlws.FILTER(_xlfn._xlws.FILTER('Product backlog'!$A$2:$E$279,'Product backlog'!$A$2:$A$279=A65),{0,0,0,0,1}))</f>
        <v/>
      </c>
    </row>
    <row r="66" spans="2:6" ht="12.75" customHeight="1" x14ac:dyDescent="0.25">
      <c r="B66" s="6" t="str" cm="1">
        <f t="array" ref="B66">IF(ISBLANK(A66),"",_xlfn._xlws.FILTER(_xlfn._xlws.FILTER('Product backlog'!$A$2:$B$279,'Product backlog'!$A$2:$A$279=A66),{0,1}))</f>
        <v/>
      </c>
      <c r="C66" s="6" t="str">
        <f t="shared" si="0"/>
        <v/>
      </c>
      <c r="D66" s="4"/>
      <c r="E66" s="7" t="str" cm="1">
        <f t="array" ref="E66">IF(ISBLANK(A66),"",_xlfn._xlws.FILTER(_xlfn._xlws.FILTER('Product backlog'!$A$2:$C$279,'Product backlog'!$A$2:$A$279=A66),{0,0,1}))</f>
        <v/>
      </c>
      <c r="F66" s="6" t="str" cm="1">
        <f t="array" ref="F66">IF(ISBLANK(A66),"",_xlfn._xlws.FILTER(_xlfn._xlws.FILTER('Product backlog'!$A$2:$E$279,'Product backlog'!$A$2:$A$279=A66),{0,0,0,0,1}))</f>
        <v/>
      </c>
    </row>
    <row r="67" spans="2:6" ht="12.75" customHeight="1" x14ac:dyDescent="0.25">
      <c r="B67" s="6" t="str" cm="1">
        <f t="array" ref="B67">IF(ISBLANK(A67),"",_xlfn._xlws.FILTER(_xlfn._xlws.FILTER('Product backlog'!$A$2:$B$279,'Product backlog'!$A$2:$A$279=A67),{0,1}))</f>
        <v/>
      </c>
      <c r="C67" s="6" t="str">
        <f t="shared" ref="C67:C130" si="1">IF(ISBLANK(A67),"",IF(A67&lt;&gt;A66,A67+0.1,C66+0.1))</f>
        <v/>
      </c>
      <c r="D67" s="4"/>
      <c r="E67" s="7" t="str" cm="1">
        <f t="array" ref="E67">IF(ISBLANK(A67),"",_xlfn._xlws.FILTER(_xlfn._xlws.FILTER('Product backlog'!$A$2:$C$279,'Product backlog'!$A$2:$A$279=A67),{0,0,1}))</f>
        <v/>
      </c>
      <c r="F67" s="6" t="str" cm="1">
        <f t="array" ref="F67">IF(ISBLANK(A67),"",_xlfn._xlws.FILTER(_xlfn._xlws.FILTER('Product backlog'!$A$2:$E$279,'Product backlog'!$A$2:$A$279=A67),{0,0,0,0,1}))</f>
        <v/>
      </c>
    </row>
    <row r="68" spans="2:6" ht="12.75" customHeight="1" x14ac:dyDescent="0.25">
      <c r="B68" s="6" t="str" cm="1">
        <f t="array" ref="B68">IF(ISBLANK(A68),"",_xlfn._xlws.FILTER(_xlfn._xlws.FILTER('Product backlog'!$A$2:$B$279,'Product backlog'!$A$2:$A$279=A68),{0,1}))</f>
        <v/>
      </c>
      <c r="C68" s="6" t="str">
        <f t="shared" si="1"/>
        <v/>
      </c>
      <c r="D68" s="4"/>
      <c r="E68" s="7" t="str" cm="1">
        <f t="array" ref="E68">IF(ISBLANK(A68),"",_xlfn._xlws.FILTER(_xlfn._xlws.FILTER('Product backlog'!$A$2:$C$279,'Product backlog'!$A$2:$A$279=A68),{0,0,1}))</f>
        <v/>
      </c>
      <c r="F68" s="6" t="str" cm="1">
        <f t="array" ref="F68">IF(ISBLANK(A68),"",_xlfn._xlws.FILTER(_xlfn._xlws.FILTER('Product backlog'!$A$2:$E$279,'Product backlog'!$A$2:$A$279=A68),{0,0,0,0,1}))</f>
        <v/>
      </c>
    </row>
    <row r="69" spans="2:6" ht="12.75" customHeight="1" x14ac:dyDescent="0.25">
      <c r="B69" s="6" t="str" cm="1">
        <f t="array" ref="B69">IF(ISBLANK(A69),"",_xlfn._xlws.FILTER(_xlfn._xlws.FILTER('Product backlog'!$A$2:$B$279,'Product backlog'!$A$2:$A$279=A69),{0,1}))</f>
        <v/>
      </c>
      <c r="C69" s="6" t="str">
        <f t="shared" si="1"/>
        <v/>
      </c>
      <c r="D69" s="4"/>
      <c r="E69" s="7" t="str" cm="1">
        <f t="array" ref="E69">IF(ISBLANK(A69),"",_xlfn._xlws.FILTER(_xlfn._xlws.FILTER('Product backlog'!$A$2:$C$279,'Product backlog'!$A$2:$A$279=A69),{0,0,1}))</f>
        <v/>
      </c>
      <c r="F69" s="6" t="str" cm="1">
        <f t="array" ref="F69">IF(ISBLANK(A69),"",_xlfn._xlws.FILTER(_xlfn._xlws.FILTER('Product backlog'!$A$2:$E$279,'Product backlog'!$A$2:$A$279=A69),{0,0,0,0,1}))</f>
        <v/>
      </c>
    </row>
    <row r="70" spans="2:6" ht="12.75" customHeight="1" x14ac:dyDescent="0.25">
      <c r="B70" s="6" t="str" cm="1">
        <f t="array" ref="B70">IF(ISBLANK(A70),"",_xlfn._xlws.FILTER(_xlfn._xlws.FILTER('Product backlog'!$A$2:$B$279,'Product backlog'!$A$2:$A$279=A70),{0,1}))</f>
        <v/>
      </c>
      <c r="C70" s="6" t="str">
        <f t="shared" si="1"/>
        <v/>
      </c>
      <c r="D70" s="4"/>
      <c r="E70" s="7" t="str" cm="1">
        <f t="array" ref="E70">IF(ISBLANK(A70),"",_xlfn._xlws.FILTER(_xlfn._xlws.FILTER('Product backlog'!$A$2:$C$279,'Product backlog'!$A$2:$A$279=A70),{0,0,1}))</f>
        <v/>
      </c>
      <c r="F70" s="6" t="str" cm="1">
        <f t="array" ref="F70">IF(ISBLANK(A70),"",_xlfn._xlws.FILTER(_xlfn._xlws.FILTER('Product backlog'!$A$2:$E$279,'Product backlog'!$A$2:$A$279=A70),{0,0,0,0,1}))</f>
        <v/>
      </c>
    </row>
    <row r="71" spans="2:6" ht="12.75" customHeight="1" x14ac:dyDescent="0.25">
      <c r="B71" s="6" t="str" cm="1">
        <f t="array" ref="B71">IF(ISBLANK(A71),"",_xlfn._xlws.FILTER(_xlfn._xlws.FILTER('Product backlog'!$A$2:$B$279,'Product backlog'!$A$2:$A$279=A71),{0,1}))</f>
        <v/>
      </c>
      <c r="C71" s="6" t="str">
        <f t="shared" si="1"/>
        <v/>
      </c>
      <c r="D71" s="4"/>
      <c r="E71" s="7" t="str" cm="1">
        <f t="array" ref="E71">IF(ISBLANK(A71),"",_xlfn._xlws.FILTER(_xlfn._xlws.FILTER('Product backlog'!$A$2:$C$279,'Product backlog'!$A$2:$A$279=A71),{0,0,1}))</f>
        <v/>
      </c>
      <c r="F71" s="6" t="str" cm="1">
        <f t="array" ref="F71">IF(ISBLANK(A71),"",_xlfn._xlws.FILTER(_xlfn._xlws.FILTER('Product backlog'!$A$2:$E$279,'Product backlog'!$A$2:$A$279=A71),{0,0,0,0,1}))</f>
        <v/>
      </c>
    </row>
    <row r="72" spans="2:6" ht="12.75" customHeight="1" x14ac:dyDescent="0.25">
      <c r="B72" s="6" t="str" cm="1">
        <f t="array" ref="B72">IF(ISBLANK(A72),"",_xlfn._xlws.FILTER(_xlfn._xlws.FILTER('Product backlog'!$A$2:$B$279,'Product backlog'!$A$2:$A$279=A72),{0,1}))</f>
        <v/>
      </c>
      <c r="C72" s="6" t="str">
        <f t="shared" si="1"/>
        <v/>
      </c>
      <c r="D72" s="4"/>
      <c r="E72" s="7" t="str" cm="1">
        <f t="array" ref="E72">IF(ISBLANK(A72),"",_xlfn._xlws.FILTER(_xlfn._xlws.FILTER('Product backlog'!$A$2:$C$279,'Product backlog'!$A$2:$A$279=A72),{0,0,1}))</f>
        <v/>
      </c>
      <c r="F72" s="6" t="str" cm="1">
        <f t="array" ref="F72">IF(ISBLANK(A72),"",_xlfn._xlws.FILTER(_xlfn._xlws.FILTER('Product backlog'!$A$2:$E$279,'Product backlog'!$A$2:$A$279=A72),{0,0,0,0,1}))</f>
        <v/>
      </c>
    </row>
    <row r="73" spans="2:6" ht="12.75" customHeight="1" x14ac:dyDescent="0.25">
      <c r="B73" s="6" t="str" cm="1">
        <f t="array" ref="B73">IF(ISBLANK(A73),"",_xlfn._xlws.FILTER(_xlfn._xlws.FILTER('Product backlog'!$A$2:$B$279,'Product backlog'!$A$2:$A$279=A73),{0,1}))</f>
        <v/>
      </c>
      <c r="C73" s="6" t="str">
        <f t="shared" si="1"/>
        <v/>
      </c>
      <c r="D73" s="4"/>
      <c r="E73" s="7" t="str" cm="1">
        <f t="array" ref="E73">IF(ISBLANK(A73),"",_xlfn._xlws.FILTER(_xlfn._xlws.FILTER('Product backlog'!$A$2:$C$279,'Product backlog'!$A$2:$A$279=A73),{0,0,1}))</f>
        <v/>
      </c>
      <c r="F73" s="6" t="str" cm="1">
        <f t="array" ref="F73">IF(ISBLANK(A73),"",_xlfn._xlws.FILTER(_xlfn._xlws.FILTER('Product backlog'!$A$2:$E$279,'Product backlog'!$A$2:$A$279=A73),{0,0,0,0,1}))</f>
        <v/>
      </c>
    </row>
    <row r="74" spans="2:6" ht="12.75" customHeight="1" x14ac:dyDescent="0.25">
      <c r="B74" s="6" t="str" cm="1">
        <f t="array" ref="B74">IF(ISBLANK(A74),"",_xlfn._xlws.FILTER(_xlfn._xlws.FILTER('Product backlog'!$A$2:$B$279,'Product backlog'!$A$2:$A$279=A74),{0,1}))</f>
        <v/>
      </c>
      <c r="C74" s="6" t="str">
        <f t="shared" si="1"/>
        <v/>
      </c>
      <c r="D74" s="4"/>
      <c r="E74" s="7" t="str" cm="1">
        <f t="array" ref="E74">IF(ISBLANK(A74),"",_xlfn._xlws.FILTER(_xlfn._xlws.FILTER('Product backlog'!$A$2:$C$279,'Product backlog'!$A$2:$A$279=A74),{0,0,1}))</f>
        <v/>
      </c>
      <c r="F74" s="6" t="str" cm="1">
        <f t="array" ref="F74">IF(ISBLANK(A74),"",_xlfn._xlws.FILTER(_xlfn._xlws.FILTER('Product backlog'!$A$2:$E$279,'Product backlog'!$A$2:$A$279=A74),{0,0,0,0,1}))</f>
        <v/>
      </c>
    </row>
    <row r="75" spans="2:6" ht="12.75" customHeight="1" x14ac:dyDescent="0.25">
      <c r="B75" s="6" t="str" cm="1">
        <f t="array" ref="B75">IF(ISBLANK(A75),"",_xlfn._xlws.FILTER(_xlfn._xlws.FILTER('Product backlog'!$A$2:$B$279,'Product backlog'!$A$2:$A$279=A75),{0,1}))</f>
        <v/>
      </c>
      <c r="C75" s="6" t="str">
        <f t="shared" si="1"/>
        <v/>
      </c>
      <c r="D75" s="4"/>
      <c r="E75" s="7" t="str" cm="1">
        <f t="array" ref="E75">IF(ISBLANK(A75),"",_xlfn._xlws.FILTER(_xlfn._xlws.FILTER('Product backlog'!$A$2:$C$279,'Product backlog'!$A$2:$A$279=A75),{0,0,1}))</f>
        <v/>
      </c>
      <c r="F75" s="6" t="str" cm="1">
        <f t="array" ref="F75">IF(ISBLANK(A75),"",_xlfn._xlws.FILTER(_xlfn._xlws.FILTER('Product backlog'!$A$2:$E$279,'Product backlog'!$A$2:$A$279=A75),{0,0,0,0,1}))</f>
        <v/>
      </c>
    </row>
    <row r="76" spans="2:6" ht="12.75" customHeight="1" x14ac:dyDescent="0.25">
      <c r="B76" s="6" t="str" cm="1">
        <f t="array" ref="B76">IF(ISBLANK(A76),"",_xlfn._xlws.FILTER(_xlfn._xlws.FILTER('Product backlog'!$A$2:$B$279,'Product backlog'!$A$2:$A$279=A76),{0,1}))</f>
        <v/>
      </c>
      <c r="C76" s="6" t="str">
        <f t="shared" si="1"/>
        <v/>
      </c>
      <c r="D76" s="4"/>
      <c r="E76" s="7" t="str" cm="1">
        <f t="array" ref="E76">IF(ISBLANK(A76),"",_xlfn._xlws.FILTER(_xlfn._xlws.FILTER('Product backlog'!$A$2:$C$279,'Product backlog'!$A$2:$A$279=A76),{0,0,1}))</f>
        <v/>
      </c>
      <c r="F76" s="6" t="str" cm="1">
        <f t="array" ref="F76">IF(ISBLANK(A76),"",_xlfn._xlws.FILTER(_xlfn._xlws.FILTER('Product backlog'!$A$2:$E$279,'Product backlog'!$A$2:$A$279=A76),{0,0,0,0,1}))</f>
        <v/>
      </c>
    </row>
    <row r="77" spans="2:6" ht="12.75" customHeight="1" x14ac:dyDescent="0.25">
      <c r="B77" s="6" t="str" cm="1">
        <f t="array" ref="B77">IF(ISBLANK(A77),"",_xlfn._xlws.FILTER(_xlfn._xlws.FILTER('Product backlog'!$A$2:$B$279,'Product backlog'!$A$2:$A$279=A77),{0,1}))</f>
        <v/>
      </c>
      <c r="C77" s="6" t="str">
        <f t="shared" si="1"/>
        <v/>
      </c>
      <c r="D77" s="4"/>
      <c r="E77" s="7" t="str" cm="1">
        <f t="array" ref="E77">IF(ISBLANK(A77),"",_xlfn._xlws.FILTER(_xlfn._xlws.FILTER('Product backlog'!$A$2:$C$279,'Product backlog'!$A$2:$A$279=A77),{0,0,1}))</f>
        <v/>
      </c>
      <c r="F77" s="6" t="str" cm="1">
        <f t="array" ref="F77">IF(ISBLANK(A77),"",_xlfn._xlws.FILTER(_xlfn._xlws.FILTER('Product backlog'!$A$2:$E$279,'Product backlog'!$A$2:$A$279=A77),{0,0,0,0,1}))</f>
        <v/>
      </c>
    </row>
    <row r="78" spans="2:6" ht="12.75" customHeight="1" x14ac:dyDescent="0.25">
      <c r="B78" s="6" t="str" cm="1">
        <f t="array" ref="B78">IF(ISBLANK(A78),"",_xlfn._xlws.FILTER(_xlfn._xlws.FILTER('Product backlog'!$A$2:$B$279,'Product backlog'!$A$2:$A$279=A78),{0,1}))</f>
        <v/>
      </c>
      <c r="C78" s="6" t="str">
        <f t="shared" si="1"/>
        <v/>
      </c>
      <c r="D78" s="4"/>
      <c r="E78" s="7" t="str" cm="1">
        <f t="array" ref="E78">IF(ISBLANK(A78),"",_xlfn._xlws.FILTER(_xlfn._xlws.FILTER('Product backlog'!$A$2:$C$279,'Product backlog'!$A$2:$A$279=A78),{0,0,1}))</f>
        <v/>
      </c>
      <c r="F78" s="6" t="str" cm="1">
        <f t="array" ref="F78">IF(ISBLANK(A78),"",_xlfn._xlws.FILTER(_xlfn._xlws.FILTER('Product backlog'!$A$2:$E$279,'Product backlog'!$A$2:$A$279=A78),{0,0,0,0,1}))</f>
        <v/>
      </c>
    </row>
    <row r="79" spans="2:6" ht="12.75" customHeight="1" x14ac:dyDescent="0.25">
      <c r="B79" s="6" t="str" cm="1">
        <f t="array" ref="B79">IF(ISBLANK(A79),"",_xlfn._xlws.FILTER(_xlfn._xlws.FILTER('Product backlog'!$A$2:$B$279,'Product backlog'!$A$2:$A$279=A79),{0,1}))</f>
        <v/>
      </c>
      <c r="C79" s="6" t="str">
        <f t="shared" si="1"/>
        <v/>
      </c>
      <c r="D79" s="4"/>
      <c r="E79" s="7" t="str" cm="1">
        <f t="array" ref="E79">IF(ISBLANK(A79),"",_xlfn._xlws.FILTER(_xlfn._xlws.FILTER('Product backlog'!$A$2:$C$279,'Product backlog'!$A$2:$A$279=A79),{0,0,1}))</f>
        <v/>
      </c>
      <c r="F79" s="6" t="str" cm="1">
        <f t="array" ref="F79">IF(ISBLANK(A79),"",_xlfn._xlws.FILTER(_xlfn._xlws.FILTER('Product backlog'!$A$2:$E$279,'Product backlog'!$A$2:$A$279=A79),{0,0,0,0,1}))</f>
        <v/>
      </c>
    </row>
    <row r="80" spans="2:6" ht="12.75" customHeight="1" x14ac:dyDescent="0.25">
      <c r="B80" s="6" t="str" cm="1">
        <f t="array" ref="B80">IF(ISBLANK(A80),"",_xlfn._xlws.FILTER(_xlfn._xlws.FILTER('Product backlog'!$A$2:$B$279,'Product backlog'!$A$2:$A$279=A80),{0,1}))</f>
        <v/>
      </c>
      <c r="C80" s="6" t="str">
        <f t="shared" si="1"/>
        <v/>
      </c>
      <c r="D80" s="4"/>
      <c r="E80" s="7" t="str" cm="1">
        <f t="array" ref="E80">IF(ISBLANK(A80),"",_xlfn._xlws.FILTER(_xlfn._xlws.FILTER('Product backlog'!$A$2:$C$279,'Product backlog'!$A$2:$A$279=A80),{0,0,1}))</f>
        <v/>
      </c>
      <c r="F80" s="6" t="str" cm="1">
        <f t="array" ref="F80">IF(ISBLANK(A80),"",_xlfn._xlws.FILTER(_xlfn._xlws.FILTER('Product backlog'!$A$2:$E$279,'Product backlog'!$A$2:$A$279=A80),{0,0,0,0,1}))</f>
        <v/>
      </c>
    </row>
    <row r="81" spans="2:6" ht="12.75" customHeight="1" x14ac:dyDescent="0.25">
      <c r="B81" s="6" t="str" cm="1">
        <f t="array" ref="B81">IF(ISBLANK(A81),"",_xlfn._xlws.FILTER(_xlfn._xlws.FILTER('Product backlog'!$A$2:$B$279,'Product backlog'!$A$2:$A$279=A81),{0,1}))</f>
        <v/>
      </c>
      <c r="C81" s="6" t="str">
        <f t="shared" si="1"/>
        <v/>
      </c>
      <c r="D81" s="4"/>
      <c r="E81" s="7" t="str" cm="1">
        <f t="array" ref="E81">IF(ISBLANK(A81),"",_xlfn._xlws.FILTER(_xlfn._xlws.FILTER('Product backlog'!$A$2:$C$279,'Product backlog'!$A$2:$A$279=A81),{0,0,1}))</f>
        <v/>
      </c>
      <c r="F81" s="6" t="str" cm="1">
        <f t="array" ref="F81">IF(ISBLANK(A81),"",_xlfn._xlws.FILTER(_xlfn._xlws.FILTER('Product backlog'!$A$2:$E$279,'Product backlog'!$A$2:$A$279=A81),{0,0,0,0,1}))</f>
        <v/>
      </c>
    </row>
    <row r="82" spans="2:6" ht="12.75" customHeight="1" x14ac:dyDescent="0.25">
      <c r="B82" s="6" t="str" cm="1">
        <f t="array" ref="B82">IF(ISBLANK(A82),"",_xlfn._xlws.FILTER(_xlfn._xlws.FILTER('Product backlog'!$A$2:$B$279,'Product backlog'!$A$2:$A$279=A82),{0,1}))</f>
        <v/>
      </c>
      <c r="C82" s="6" t="str">
        <f t="shared" si="1"/>
        <v/>
      </c>
      <c r="D82" s="4"/>
      <c r="E82" s="7" t="str" cm="1">
        <f t="array" ref="E82">IF(ISBLANK(A82),"",_xlfn._xlws.FILTER(_xlfn._xlws.FILTER('Product backlog'!$A$2:$C$279,'Product backlog'!$A$2:$A$279=A82),{0,0,1}))</f>
        <v/>
      </c>
      <c r="F82" s="6" t="str" cm="1">
        <f t="array" ref="F82">IF(ISBLANK(A82),"",_xlfn._xlws.FILTER(_xlfn._xlws.FILTER('Product backlog'!$A$2:$E$279,'Product backlog'!$A$2:$A$279=A82),{0,0,0,0,1}))</f>
        <v/>
      </c>
    </row>
    <row r="83" spans="2:6" ht="12.75" customHeight="1" x14ac:dyDescent="0.25">
      <c r="B83" s="6" t="str" cm="1">
        <f t="array" ref="B83">IF(ISBLANK(A83),"",_xlfn._xlws.FILTER(_xlfn._xlws.FILTER('Product backlog'!$A$2:$B$279,'Product backlog'!$A$2:$A$279=A83),{0,1}))</f>
        <v/>
      </c>
      <c r="C83" s="6" t="str">
        <f t="shared" si="1"/>
        <v/>
      </c>
      <c r="D83" s="4"/>
      <c r="E83" s="7" t="str" cm="1">
        <f t="array" ref="E83">IF(ISBLANK(A83),"",_xlfn._xlws.FILTER(_xlfn._xlws.FILTER('Product backlog'!$A$2:$C$279,'Product backlog'!$A$2:$A$279=A83),{0,0,1}))</f>
        <v/>
      </c>
      <c r="F83" s="6" t="str" cm="1">
        <f t="array" ref="F83">IF(ISBLANK(A83),"",_xlfn._xlws.FILTER(_xlfn._xlws.FILTER('Product backlog'!$A$2:$E$279,'Product backlog'!$A$2:$A$279=A83),{0,0,0,0,1}))</f>
        <v/>
      </c>
    </row>
    <row r="84" spans="2:6" ht="12.75" customHeight="1" x14ac:dyDescent="0.25">
      <c r="B84" s="6" t="str" cm="1">
        <f t="array" ref="B84">IF(ISBLANK(A84),"",_xlfn._xlws.FILTER(_xlfn._xlws.FILTER('Product backlog'!$A$2:$B$279,'Product backlog'!$A$2:$A$279=A84),{0,1}))</f>
        <v/>
      </c>
      <c r="C84" s="6" t="str">
        <f t="shared" si="1"/>
        <v/>
      </c>
      <c r="D84" s="4"/>
      <c r="E84" s="7" t="str" cm="1">
        <f t="array" ref="E84">IF(ISBLANK(A84),"",_xlfn._xlws.FILTER(_xlfn._xlws.FILTER('Product backlog'!$A$2:$C$279,'Product backlog'!$A$2:$A$279=A84),{0,0,1}))</f>
        <v/>
      </c>
      <c r="F84" s="6" t="str" cm="1">
        <f t="array" ref="F84">IF(ISBLANK(A84),"",_xlfn._xlws.FILTER(_xlfn._xlws.FILTER('Product backlog'!$A$2:$E$279,'Product backlog'!$A$2:$A$279=A84),{0,0,0,0,1}))</f>
        <v/>
      </c>
    </row>
    <row r="85" spans="2:6" ht="12.75" customHeight="1" x14ac:dyDescent="0.25">
      <c r="B85" s="6" t="str" cm="1">
        <f t="array" ref="B85">IF(ISBLANK(A85),"",_xlfn._xlws.FILTER(_xlfn._xlws.FILTER('Product backlog'!$A$2:$B$279,'Product backlog'!$A$2:$A$279=A85),{0,1}))</f>
        <v/>
      </c>
      <c r="C85" s="6" t="str">
        <f t="shared" si="1"/>
        <v/>
      </c>
      <c r="D85" s="4"/>
      <c r="E85" s="7" t="str" cm="1">
        <f t="array" ref="E85">IF(ISBLANK(A85),"",_xlfn._xlws.FILTER(_xlfn._xlws.FILTER('Product backlog'!$A$2:$C$279,'Product backlog'!$A$2:$A$279=A85),{0,0,1}))</f>
        <v/>
      </c>
      <c r="F85" s="6" t="str" cm="1">
        <f t="array" ref="F85">IF(ISBLANK(A85),"",_xlfn._xlws.FILTER(_xlfn._xlws.FILTER('Product backlog'!$A$2:$E$279,'Product backlog'!$A$2:$A$279=A85),{0,0,0,0,1}))</f>
        <v/>
      </c>
    </row>
    <row r="86" spans="2:6" ht="12.75" customHeight="1" x14ac:dyDescent="0.25">
      <c r="B86" s="6" t="str" cm="1">
        <f t="array" ref="B86">IF(ISBLANK(A86),"",_xlfn._xlws.FILTER(_xlfn._xlws.FILTER('Product backlog'!$A$2:$B$279,'Product backlog'!$A$2:$A$279=A86),{0,1}))</f>
        <v/>
      </c>
      <c r="C86" s="6" t="str">
        <f t="shared" si="1"/>
        <v/>
      </c>
      <c r="D86" s="4"/>
      <c r="E86" s="7" t="str" cm="1">
        <f t="array" ref="E86">IF(ISBLANK(A86),"",_xlfn._xlws.FILTER(_xlfn._xlws.FILTER('Product backlog'!$A$2:$C$279,'Product backlog'!$A$2:$A$279=A86),{0,0,1}))</f>
        <v/>
      </c>
      <c r="F86" s="6" t="str" cm="1">
        <f t="array" ref="F86">IF(ISBLANK(A86),"",_xlfn._xlws.FILTER(_xlfn._xlws.FILTER('Product backlog'!$A$2:$E$279,'Product backlog'!$A$2:$A$279=A86),{0,0,0,0,1}))</f>
        <v/>
      </c>
    </row>
    <row r="87" spans="2:6" ht="12.75" customHeight="1" x14ac:dyDescent="0.25">
      <c r="B87" s="6" t="str" cm="1">
        <f t="array" ref="B87">IF(ISBLANK(A87),"",_xlfn._xlws.FILTER(_xlfn._xlws.FILTER('Product backlog'!$A$2:$B$279,'Product backlog'!$A$2:$A$279=A87),{0,1}))</f>
        <v/>
      </c>
      <c r="C87" s="6" t="str">
        <f t="shared" si="1"/>
        <v/>
      </c>
      <c r="D87" s="4"/>
      <c r="E87" s="7" t="str" cm="1">
        <f t="array" ref="E87">IF(ISBLANK(A87),"",_xlfn._xlws.FILTER(_xlfn._xlws.FILTER('Product backlog'!$A$2:$C$279,'Product backlog'!$A$2:$A$279=A87),{0,0,1}))</f>
        <v/>
      </c>
      <c r="F87" s="6" t="str" cm="1">
        <f t="array" ref="F87">IF(ISBLANK(A87),"",_xlfn._xlws.FILTER(_xlfn._xlws.FILTER('Product backlog'!$A$2:$E$279,'Product backlog'!$A$2:$A$279=A87),{0,0,0,0,1}))</f>
        <v/>
      </c>
    </row>
    <row r="88" spans="2:6" ht="12.75" customHeight="1" x14ac:dyDescent="0.25">
      <c r="B88" s="6" t="str" cm="1">
        <f t="array" ref="B88">IF(ISBLANK(A88),"",_xlfn._xlws.FILTER(_xlfn._xlws.FILTER('Product backlog'!$A$2:$B$279,'Product backlog'!$A$2:$A$279=A88),{0,1}))</f>
        <v/>
      </c>
      <c r="C88" s="6" t="str">
        <f t="shared" si="1"/>
        <v/>
      </c>
      <c r="D88" s="4"/>
      <c r="E88" s="7" t="str" cm="1">
        <f t="array" ref="E88">IF(ISBLANK(A88),"",_xlfn._xlws.FILTER(_xlfn._xlws.FILTER('Product backlog'!$A$2:$C$279,'Product backlog'!$A$2:$A$279=A88),{0,0,1}))</f>
        <v/>
      </c>
      <c r="F88" s="6" t="str" cm="1">
        <f t="array" ref="F88">IF(ISBLANK(A88),"",_xlfn._xlws.FILTER(_xlfn._xlws.FILTER('Product backlog'!$A$2:$E$279,'Product backlog'!$A$2:$A$279=A88),{0,0,0,0,1}))</f>
        <v/>
      </c>
    </row>
    <row r="89" spans="2:6" ht="12.75" customHeight="1" x14ac:dyDescent="0.25">
      <c r="B89" s="6" t="str" cm="1">
        <f t="array" ref="B89">IF(ISBLANK(A89),"",_xlfn._xlws.FILTER(_xlfn._xlws.FILTER('Product backlog'!$A$2:$B$279,'Product backlog'!$A$2:$A$279=A89),{0,1}))</f>
        <v/>
      </c>
      <c r="C89" s="6" t="str">
        <f t="shared" si="1"/>
        <v/>
      </c>
      <c r="D89" s="4"/>
      <c r="E89" s="7" t="str" cm="1">
        <f t="array" ref="E89">IF(ISBLANK(A89),"",_xlfn._xlws.FILTER(_xlfn._xlws.FILTER('Product backlog'!$A$2:$C$279,'Product backlog'!$A$2:$A$279=A89),{0,0,1}))</f>
        <v/>
      </c>
      <c r="F89" s="6" t="str" cm="1">
        <f t="array" ref="F89">IF(ISBLANK(A89),"",_xlfn._xlws.FILTER(_xlfn._xlws.FILTER('Product backlog'!$A$2:$E$279,'Product backlog'!$A$2:$A$279=A89),{0,0,0,0,1}))</f>
        <v/>
      </c>
    </row>
    <row r="90" spans="2:6" ht="12.75" customHeight="1" x14ac:dyDescent="0.25">
      <c r="B90" s="6" t="str" cm="1">
        <f t="array" ref="B90">IF(ISBLANK(A90),"",_xlfn._xlws.FILTER(_xlfn._xlws.FILTER('Product backlog'!$A$2:$B$279,'Product backlog'!$A$2:$A$279=A90),{0,1}))</f>
        <v/>
      </c>
      <c r="C90" s="6" t="str">
        <f t="shared" si="1"/>
        <v/>
      </c>
      <c r="E90" s="7" t="str" cm="1">
        <f t="array" ref="E90">IF(ISBLANK(A90),"",_xlfn._xlws.FILTER(_xlfn._xlws.FILTER('Product backlog'!$A$2:$C$279,'Product backlog'!$A$2:$A$279=A90),{0,0,1}))</f>
        <v/>
      </c>
      <c r="F90" s="6" t="str" cm="1">
        <f t="array" ref="F90">IF(ISBLANK(A90),"",_xlfn._xlws.FILTER(_xlfn._xlws.FILTER('Product backlog'!$A$2:$E$279,'Product backlog'!$A$2:$A$279=A90),{0,0,0,0,1}))</f>
        <v/>
      </c>
    </row>
    <row r="91" spans="2:6" ht="12.75" customHeight="1" x14ac:dyDescent="0.25">
      <c r="B91" s="6" t="str" cm="1">
        <f t="array" ref="B91">IF(ISBLANK(A91),"",_xlfn._xlws.FILTER(_xlfn._xlws.FILTER('Product backlog'!$A$2:$B$279,'Product backlog'!$A$2:$A$279=A91),{0,1}))</f>
        <v/>
      </c>
      <c r="C91" s="6" t="str">
        <f t="shared" si="1"/>
        <v/>
      </c>
      <c r="E91" s="7" t="str" cm="1">
        <f t="array" ref="E91">IF(ISBLANK(A91),"",_xlfn._xlws.FILTER(_xlfn._xlws.FILTER('Product backlog'!$A$2:$C$279,'Product backlog'!$A$2:$A$279=A91),{0,0,1}))</f>
        <v/>
      </c>
      <c r="F91" s="6" t="str" cm="1">
        <f t="array" ref="F91">IF(ISBLANK(A91),"",_xlfn._xlws.FILTER(_xlfn._xlws.FILTER('Product backlog'!$A$2:$E$279,'Product backlog'!$A$2:$A$279=A91),{0,0,0,0,1}))</f>
        <v/>
      </c>
    </row>
    <row r="92" spans="2:6" ht="12.75" customHeight="1" x14ac:dyDescent="0.25">
      <c r="B92" s="6" t="str" cm="1">
        <f t="array" ref="B92">IF(ISBLANK(A92),"",_xlfn._xlws.FILTER(_xlfn._xlws.FILTER('Product backlog'!$A$2:$B$279,'Product backlog'!$A$2:$A$279=A92),{0,1}))</f>
        <v/>
      </c>
      <c r="C92" s="6" t="str">
        <f t="shared" si="1"/>
        <v/>
      </c>
      <c r="E92" s="7" t="str" cm="1">
        <f t="array" ref="E92">IF(ISBLANK(A92),"",_xlfn._xlws.FILTER(_xlfn._xlws.FILTER('Product backlog'!$A$2:$C$279,'Product backlog'!$A$2:$A$279=A92),{0,0,1}))</f>
        <v/>
      </c>
      <c r="F92" s="6" t="str" cm="1">
        <f t="array" ref="F92">IF(ISBLANK(A92),"",_xlfn._xlws.FILTER(_xlfn._xlws.FILTER('Product backlog'!$A$2:$E$279,'Product backlog'!$A$2:$A$279=A92),{0,0,0,0,1}))</f>
        <v/>
      </c>
    </row>
    <row r="93" spans="2:6" ht="12.75" customHeight="1" x14ac:dyDescent="0.25">
      <c r="B93" s="6" t="str" cm="1">
        <f t="array" ref="B93">IF(ISBLANK(A93),"",_xlfn._xlws.FILTER(_xlfn._xlws.FILTER('Product backlog'!$A$2:$B$279,'Product backlog'!$A$2:$A$279=A93),{0,1}))</f>
        <v/>
      </c>
      <c r="C93" s="6" t="str">
        <f t="shared" si="1"/>
        <v/>
      </c>
      <c r="E93" s="7" t="str" cm="1">
        <f t="array" ref="E93">IF(ISBLANK(A93),"",_xlfn._xlws.FILTER(_xlfn._xlws.FILTER('Product backlog'!$A$2:$C$279,'Product backlog'!$A$2:$A$279=A93),{0,0,1}))</f>
        <v/>
      </c>
      <c r="F93" s="6" t="str" cm="1">
        <f t="array" ref="F93">IF(ISBLANK(A93),"",_xlfn._xlws.FILTER(_xlfn._xlws.FILTER('Product backlog'!$A$2:$E$279,'Product backlog'!$A$2:$A$279=A93),{0,0,0,0,1}))</f>
        <v/>
      </c>
    </row>
    <row r="94" spans="2:6" ht="12.75" customHeight="1" x14ac:dyDescent="0.25">
      <c r="B94" s="6" t="str" cm="1">
        <f t="array" ref="B94">IF(ISBLANK(A94),"",_xlfn._xlws.FILTER(_xlfn._xlws.FILTER('Product backlog'!$A$2:$B$279,'Product backlog'!$A$2:$A$279=A94),{0,1}))</f>
        <v/>
      </c>
      <c r="C94" s="6" t="str">
        <f t="shared" si="1"/>
        <v/>
      </c>
      <c r="E94" s="7" t="str" cm="1">
        <f t="array" ref="E94">IF(ISBLANK(A94),"",_xlfn._xlws.FILTER(_xlfn._xlws.FILTER('Product backlog'!$A$2:$C$279,'Product backlog'!$A$2:$A$279=A94),{0,0,1}))</f>
        <v/>
      </c>
      <c r="F94" s="6" t="str" cm="1">
        <f t="array" ref="F94">IF(ISBLANK(A94),"",_xlfn._xlws.FILTER(_xlfn._xlws.FILTER('Product backlog'!$A$2:$E$279,'Product backlog'!$A$2:$A$279=A94),{0,0,0,0,1}))</f>
        <v/>
      </c>
    </row>
    <row r="95" spans="2:6" ht="12.75" customHeight="1" x14ac:dyDescent="0.25">
      <c r="B95" s="6" t="str" cm="1">
        <f t="array" ref="B95">IF(ISBLANK(A95),"",_xlfn._xlws.FILTER(_xlfn._xlws.FILTER('Product backlog'!$A$2:$B$279,'Product backlog'!$A$2:$A$279=A95),{0,1}))</f>
        <v/>
      </c>
      <c r="C95" s="6" t="str">
        <f t="shared" si="1"/>
        <v/>
      </c>
      <c r="E95" s="7" t="str" cm="1">
        <f t="array" ref="E95">IF(ISBLANK(A95),"",_xlfn._xlws.FILTER(_xlfn._xlws.FILTER('Product backlog'!$A$2:$C$279,'Product backlog'!$A$2:$A$279=A95),{0,0,1}))</f>
        <v/>
      </c>
      <c r="F95" s="6" t="str" cm="1">
        <f t="array" ref="F95">IF(ISBLANK(A95),"",_xlfn._xlws.FILTER(_xlfn._xlws.FILTER('Product backlog'!$A$2:$E$279,'Product backlog'!$A$2:$A$279=A95),{0,0,0,0,1}))</f>
        <v/>
      </c>
    </row>
    <row r="96" spans="2:6" ht="12.75" customHeight="1" x14ac:dyDescent="0.25">
      <c r="B96" s="6" t="str" cm="1">
        <f t="array" ref="B96">IF(ISBLANK(A96),"",_xlfn._xlws.FILTER(_xlfn._xlws.FILTER('Product backlog'!$A$2:$B$279,'Product backlog'!$A$2:$A$279=A96),{0,1}))</f>
        <v/>
      </c>
      <c r="C96" s="6" t="str">
        <f t="shared" si="1"/>
        <v/>
      </c>
      <c r="E96" s="7" t="str" cm="1">
        <f t="array" ref="E96">IF(ISBLANK(A96),"",_xlfn._xlws.FILTER(_xlfn._xlws.FILTER('Product backlog'!$A$2:$C$279,'Product backlog'!$A$2:$A$279=A96),{0,0,1}))</f>
        <v/>
      </c>
      <c r="F96" s="6" t="str" cm="1">
        <f t="array" ref="F96">IF(ISBLANK(A96),"",_xlfn._xlws.FILTER(_xlfn._xlws.FILTER('Product backlog'!$A$2:$E$279,'Product backlog'!$A$2:$A$279=A96),{0,0,0,0,1}))</f>
        <v/>
      </c>
    </row>
    <row r="97" spans="2:6" ht="12.75" customHeight="1" x14ac:dyDescent="0.25">
      <c r="B97" s="6" t="str" cm="1">
        <f t="array" ref="B97">IF(ISBLANK(A97),"",_xlfn._xlws.FILTER(_xlfn._xlws.FILTER('Product backlog'!$A$2:$B$279,'Product backlog'!$A$2:$A$279=A97),{0,1}))</f>
        <v/>
      </c>
      <c r="C97" s="6" t="str">
        <f t="shared" si="1"/>
        <v/>
      </c>
      <c r="E97" s="7" t="str" cm="1">
        <f t="array" ref="E97">IF(ISBLANK(A97),"",_xlfn._xlws.FILTER(_xlfn._xlws.FILTER('Product backlog'!$A$2:$C$279,'Product backlog'!$A$2:$A$279=A97),{0,0,1}))</f>
        <v/>
      </c>
      <c r="F97" s="6" t="str" cm="1">
        <f t="array" ref="F97">IF(ISBLANK(A97),"",_xlfn._xlws.FILTER(_xlfn._xlws.FILTER('Product backlog'!$A$2:$E$279,'Product backlog'!$A$2:$A$279=A97),{0,0,0,0,1}))</f>
        <v/>
      </c>
    </row>
    <row r="98" spans="2:6" ht="12.75" customHeight="1" x14ac:dyDescent="0.25">
      <c r="B98" s="6" t="str" cm="1">
        <f t="array" ref="B98">IF(ISBLANK(A98),"",_xlfn._xlws.FILTER(_xlfn._xlws.FILTER('Product backlog'!$A$2:$B$279,'Product backlog'!$A$2:$A$279=A98),{0,1}))</f>
        <v/>
      </c>
      <c r="C98" s="6" t="str">
        <f t="shared" si="1"/>
        <v/>
      </c>
      <c r="E98" s="7" t="str" cm="1">
        <f t="array" ref="E98">IF(ISBLANK(A98),"",_xlfn._xlws.FILTER(_xlfn._xlws.FILTER('Product backlog'!$A$2:$C$279,'Product backlog'!$A$2:$A$279=A98),{0,0,1}))</f>
        <v/>
      </c>
      <c r="F98" s="6" t="str" cm="1">
        <f t="array" ref="F98">IF(ISBLANK(A98),"",_xlfn._xlws.FILTER(_xlfn._xlws.FILTER('Product backlog'!$A$2:$E$279,'Product backlog'!$A$2:$A$279=A98),{0,0,0,0,1}))</f>
        <v/>
      </c>
    </row>
    <row r="99" spans="2:6" ht="12.75" customHeight="1" x14ac:dyDescent="0.25">
      <c r="B99" s="6" t="str" cm="1">
        <f t="array" ref="B99">IF(ISBLANK(A99),"",_xlfn._xlws.FILTER(_xlfn._xlws.FILTER('Product backlog'!$A$2:$B$279,'Product backlog'!$A$2:$A$279=A99),{0,1}))</f>
        <v/>
      </c>
      <c r="C99" s="6" t="str">
        <f t="shared" si="1"/>
        <v/>
      </c>
      <c r="E99" s="7" t="str" cm="1">
        <f t="array" ref="E99">IF(ISBLANK(A99),"",_xlfn._xlws.FILTER(_xlfn._xlws.FILTER('Product backlog'!$A$2:$C$279,'Product backlog'!$A$2:$A$279=A99),{0,0,1}))</f>
        <v/>
      </c>
      <c r="F99" s="6" t="str" cm="1">
        <f t="array" ref="F99">IF(ISBLANK(A99),"",_xlfn._xlws.FILTER(_xlfn._xlws.FILTER('Product backlog'!$A$2:$E$279,'Product backlog'!$A$2:$A$279=A99),{0,0,0,0,1}))</f>
        <v/>
      </c>
    </row>
    <row r="100" spans="2:6" ht="12.75" customHeight="1" x14ac:dyDescent="0.25">
      <c r="B100" s="6" t="str" cm="1">
        <f t="array" ref="B100">IF(ISBLANK(A100),"",_xlfn._xlws.FILTER(_xlfn._xlws.FILTER('Product backlog'!$A$2:$B$279,'Product backlog'!$A$2:$A$279=A100),{0,1}))</f>
        <v/>
      </c>
      <c r="C100" s="6" t="str">
        <f t="shared" si="1"/>
        <v/>
      </c>
      <c r="E100" s="7" t="str" cm="1">
        <f t="array" ref="E100">IF(ISBLANK(A100),"",_xlfn._xlws.FILTER(_xlfn._xlws.FILTER('Product backlog'!$A$2:$C$279,'Product backlog'!$A$2:$A$279=A100),{0,0,1}))</f>
        <v/>
      </c>
      <c r="F100" s="6" t="str" cm="1">
        <f t="array" ref="F100">IF(ISBLANK(A100),"",_xlfn._xlws.FILTER(_xlfn._xlws.FILTER('Product backlog'!$A$2:$E$279,'Product backlog'!$A$2:$A$279=A100),{0,0,0,0,1}))</f>
        <v/>
      </c>
    </row>
    <row r="101" spans="2:6" ht="12.75" customHeight="1" x14ac:dyDescent="0.25">
      <c r="B101" s="6" t="str" cm="1">
        <f t="array" ref="B101">IF(ISBLANK(A101),"",_xlfn._xlws.FILTER(_xlfn._xlws.FILTER('Product backlog'!$A$2:$B$279,'Product backlog'!$A$2:$A$279=A101),{0,1}))</f>
        <v/>
      </c>
      <c r="C101" s="6" t="str">
        <f t="shared" si="1"/>
        <v/>
      </c>
      <c r="E101" s="7" t="str" cm="1">
        <f t="array" ref="E101">IF(ISBLANK(A101),"",_xlfn._xlws.FILTER(_xlfn._xlws.FILTER('Product backlog'!$A$2:$C$279,'Product backlog'!$A$2:$A$279=A101),{0,0,1}))</f>
        <v/>
      </c>
      <c r="F101" s="6" t="str" cm="1">
        <f t="array" ref="F101">IF(ISBLANK(A101),"",_xlfn._xlws.FILTER(_xlfn._xlws.FILTER('Product backlog'!$A$2:$E$279,'Product backlog'!$A$2:$A$279=A101),{0,0,0,0,1}))</f>
        <v/>
      </c>
    </row>
    <row r="102" spans="2:6" ht="12.75" customHeight="1" x14ac:dyDescent="0.25">
      <c r="B102" s="6" t="str" cm="1">
        <f t="array" ref="B102">IF(ISBLANK(A102),"",_xlfn._xlws.FILTER(_xlfn._xlws.FILTER('Product backlog'!$A$2:$B$279,'Product backlog'!$A$2:$A$279=A102),{0,1}))</f>
        <v/>
      </c>
      <c r="C102" s="6" t="str">
        <f t="shared" si="1"/>
        <v/>
      </c>
      <c r="E102" s="7" t="str" cm="1">
        <f t="array" ref="E102">IF(ISBLANK(A102),"",_xlfn._xlws.FILTER(_xlfn._xlws.FILTER('Product backlog'!$A$2:$C$279,'Product backlog'!$A$2:$A$279=A102),{0,0,1}))</f>
        <v/>
      </c>
      <c r="F102" s="6" t="str" cm="1">
        <f t="array" ref="F102">IF(ISBLANK(A102),"",_xlfn._xlws.FILTER(_xlfn._xlws.FILTER('Product backlog'!$A$2:$E$279,'Product backlog'!$A$2:$A$279=A102),{0,0,0,0,1}))</f>
        <v/>
      </c>
    </row>
    <row r="103" spans="2:6" ht="12.75" customHeight="1" x14ac:dyDescent="0.25">
      <c r="B103" s="6" t="str" cm="1">
        <f t="array" ref="B103">IF(ISBLANK(A103),"",_xlfn._xlws.FILTER(_xlfn._xlws.FILTER('Product backlog'!$A$2:$B$279,'Product backlog'!$A$2:$A$279=A103),{0,1}))</f>
        <v/>
      </c>
      <c r="C103" s="6" t="str">
        <f t="shared" si="1"/>
        <v/>
      </c>
      <c r="E103" s="7" t="str" cm="1">
        <f t="array" ref="E103">IF(ISBLANK(A103),"",_xlfn._xlws.FILTER(_xlfn._xlws.FILTER('Product backlog'!$A$2:$C$279,'Product backlog'!$A$2:$A$279=A103),{0,0,1}))</f>
        <v/>
      </c>
      <c r="F103" s="6" t="str" cm="1">
        <f t="array" ref="F103">IF(ISBLANK(A103),"",_xlfn._xlws.FILTER(_xlfn._xlws.FILTER('Product backlog'!$A$2:$E$279,'Product backlog'!$A$2:$A$279=A103),{0,0,0,0,1}))</f>
        <v/>
      </c>
    </row>
    <row r="104" spans="2:6" ht="12.75" customHeight="1" x14ac:dyDescent="0.25">
      <c r="B104" s="6" t="str" cm="1">
        <f t="array" ref="B104">IF(ISBLANK(A104),"",_xlfn._xlws.FILTER(_xlfn._xlws.FILTER('Product backlog'!$A$2:$B$279,'Product backlog'!$A$2:$A$279=A104),{0,1}))</f>
        <v/>
      </c>
      <c r="C104" s="6" t="str">
        <f t="shared" si="1"/>
        <v/>
      </c>
      <c r="E104" s="7" t="str" cm="1">
        <f t="array" ref="E104">IF(ISBLANK(A104),"",_xlfn._xlws.FILTER(_xlfn._xlws.FILTER('Product backlog'!$A$2:$C$279,'Product backlog'!$A$2:$A$279=A104),{0,0,1}))</f>
        <v/>
      </c>
      <c r="F104" s="6" t="str" cm="1">
        <f t="array" ref="F104">IF(ISBLANK(A104),"",_xlfn._xlws.FILTER(_xlfn._xlws.FILTER('Product backlog'!$A$2:$E$279,'Product backlog'!$A$2:$A$279=A104),{0,0,0,0,1}))</f>
        <v/>
      </c>
    </row>
    <row r="105" spans="2:6" ht="12.75" customHeight="1" x14ac:dyDescent="0.25">
      <c r="B105" s="6" t="str" cm="1">
        <f t="array" ref="B105">IF(ISBLANK(A105),"",_xlfn._xlws.FILTER(_xlfn._xlws.FILTER('Product backlog'!$A$2:$B$279,'Product backlog'!$A$2:$A$279=A105),{0,1}))</f>
        <v/>
      </c>
      <c r="C105" s="6" t="str">
        <f t="shared" si="1"/>
        <v/>
      </c>
      <c r="E105" s="7" t="str" cm="1">
        <f t="array" ref="E105">IF(ISBLANK(A105),"",_xlfn._xlws.FILTER(_xlfn._xlws.FILTER('Product backlog'!$A$2:$C$279,'Product backlog'!$A$2:$A$279=A105),{0,0,1}))</f>
        <v/>
      </c>
      <c r="F105" s="6" t="str" cm="1">
        <f t="array" ref="F105">IF(ISBLANK(A105),"",_xlfn._xlws.FILTER(_xlfn._xlws.FILTER('Product backlog'!$A$2:$E$279,'Product backlog'!$A$2:$A$279=A105),{0,0,0,0,1}))</f>
        <v/>
      </c>
    </row>
    <row r="106" spans="2:6" ht="12.75" customHeight="1" x14ac:dyDescent="0.25">
      <c r="B106" s="6" t="str" cm="1">
        <f t="array" ref="B106">IF(ISBLANK(A106),"",_xlfn._xlws.FILTER(_xlfn._xlws.FILTER('Product backlog'!$A$2:$B$279,'Product backlog'!$A$2:$A$279=A106),{0,1}))</f>
        <v/>
      </c>
      <c r="C106" s="6" t="str">
        <f t="shared" si="1"/>
        <v/>
      </c>
      <c r="E106" s="7" t="str" cm="1">
        <f t="array" ref="E106">IF(ISBLANK(A106),"",_xlfn._xlws.FILTER(_xlfn._xlws.FILTER('Product backlog'!$A$2:$C$279,'Product backlog'!$A$2:$A$279=A106),{0,0,1}))</f>
        <v/>
      </c>
      <c r="F106" s="6" t="str" cm="1">
        <f t="array" ref="F106">IF(ISBLANK(A106),"",_xlfn._xlws.FILTER(_xlfn._xlws.FILTER('Product backlog'!$A$2:$E$279,'Product backlog'!$A$2:$A$279=A106),{0,0,0,0,1}))</f>
        <v/>
      </c>
    </row>
    <row r="107" spans="2:6" ht="12.75" customHeight="1" x14ac:dyDescent="0.25">
      <c r="B107" s="6" t="str" cm="1">
        <f t="array" ref="B107">IF(ISBLANK(A107),"",_xlfn._xlws.FILTER(_xlfn._xlws.FILTER('Product backlog'!$A$2:$B$279,'Product backlog'!$A$2:$A$279=A107),{0,1}))</f>
        <v/>
      </c>
      <c r="C107" s="6" t="str">
        <f t="shared" si="1"/>
        <v/>
      </c>
      <c r="E107" s="7" t="str" cm="1">
        <f t="array" ref="E107">IF(ISBLANK(A107),"",_xlfn._xlws.FILTER(_xlfn._xlws.FILTER('Product backlog'!$A$2:$C$279,'Product backlog'!$A$2:$A$279=A107),{0,0,1}))</f>
        <v/>
      </c>
      <c r="F107" s="6" t="str" cm="1">
        <f t="array" ref="F107">IF(ISBLANK(A107),"",_xlfn._xlws.FILTER(_xlfn._xlws.FILTER('Product backlog'!$A$2:$E$279,'Product backlog'!$A$2:$A$279=A107),{0,0,0,0,1}))</f>
        <v/>
      </c>
    </row>
    <row r="108" spans="2:6" ht="12.75" customHeight="1" x14ac:dyDescent="0.25">
      <c r="B108" s="6" t="str" cm="1">
        <f t="array" ref="B108">IF(ISBLANK(A108),"",_xlfn._xlws.FILTER(_xlfn._xlws.FILTER('Product backlog'!$A$2:$B$279,'Product backlog'!$A$2:$A$279=A108),{0,1}))</f>
        <v/>
      </c>
      <c r="C108" s="6" t="str">
        <f t="shared" si="1"/>
        <v/>
      </c>
      <c r="E108" s="7" t="str" cm="1">
        <f t="array" ref="E108">IF(ISBLANK(A108),"",_xlfn._xlws.FILTER(_xlfn._xlws.FILTER('Product backlog'!$A$2:$C$279,'Product backlog'!$A$2:$A$279=A108),{0,0,1}))</f>
        <v/>
      </c>
      <c r="F108" s="6" t="str" cm="1">
        <f t="array" ref="F108">IF(ISBLANK(A108),"",_xlfn._xlws.FILTER(_xlfn._xlws.FILTER('Product backlog'!$A$2:$E$279,'Product backlog'!$A$2:$A$279=A108),{0,0,0,0,1}))</f>
        <v/>
      </c>
    </row>
    <row r="109" spans="2:6" ht="12.75" customHeight="1" x14ac:dyDescent="0.25">
      <c r="B109" s="6" t="str" cm="1">
        <f t="array" ref="B109">IF(ISBLANK(A109),"",_xlfn._xlws.FILTER(_xlfn._xlws.FILTER('Product backlog'!$A$2:$B$279,'Product backlog'!$A$2:$A$279=A109),{0,1}))</f>
        <v/>
      </c>
      <c r="C109" s="6" t="str">
        <f t="shared" si="1"/>
        <v/>
      </c>
      <c r="E109" s="7" t="str" cm="1">
        <f t="array" ref="E109">IF(ISBLANK(A109),"",_xlfn._xlws.FILTER(_xlfn._xlws.FILTER('Product backlog'!$A$2:$C$279,'Product backlog'!$A$2:$A$279=A109),{0,0,1}))</f>
        <v/>
      </c>
      <c r="F109" s="6" t="str" cm="1">
        <f t="array" ref="F109">IF(ISBLANK(A109),"",_xlfn._xlws.FILTER(_xlfn._xlws.FILTER('Product backlog'!$A$2:$E$279,'Product backlog'!$A$2:$A$279=A109),{0,0,0,0,1}))</f>
        <v/>
      </c>
    </row>
    <row r="110" spans="2:6" ht="12.75" customHeight="1" x14ac:dyDescent="0.25">
      <c r="B110" s="6" t="str" cm="1">
        <f t="array" ref="B110">IF(ISBLANK(A110),"",_xlfn._xlws.FILTER(_xlfn._xlws.FILTER('Product backlog'!$A$2:$B$279,'Product backlog'!$A$2:$A$279=A110),{0,1}))</f>
        <v/>
      </c>
      <c r="C110" s="6" t="str">
        <f t="shared" si="1"/>
        <v/>
      </c>
      <c r="E110" s="7" t="str" cm="1">
        <f t="array" ref="E110">IF(ISBLANK(A110),"",_xlfn._xlws.FILTER(_xlfn._xlws.FILTER('Product backlog'!$A$2:$C$279,'Product backlog'!$A$2:$A$279=A110),{0,0,1}))</f>
        <v/>
      </c>
      <c r="F110" s="6" t="str" cm="1">
        <f t="array" ref="F110">IF(ISBLANK(A110),"",_xlfn._xlws.FILTER(_xlfn._xlws.FILTER('Product backlog'!$A$2:$E$279,'Product backlog'!$A$2:$A$279=A110),{0,0,0,0,1}))</f>
        <v/>
      </c>
    </row>
    <row r="111" spans="2:6" ht="12.75" customHeight="1" x14ac:dyDescent="0.25">
      <c r="B111" s="6" t="str" cm="1">
        <f t="array" ref="B111">IF(ISBLANK(A111),"",_xlfn._xlws.FILTER(_xlfn._xlws.FILTER('Product backlog'!$A$2:$B$279,'Product backlog'!$A$2:$A$279=A111),{0,1}))</f>
        <v/>
      </c>
      <c r="C111" s="6" t="str">
        <f t="shared" si="1"/>
        <v/>
      </c>
      <c r="E111" s="7" t="str" cm="1">
        <f t="array" ref="E111">IF(ISBLANK(A111),"",_xlfn._xlws.FILTER(_xlfn._xlws.FILTER('Product backlog'!$A$2:$C$279,'Product backlog'!$A$2:$A$279=A111),{0,0,1}))</f>
        <v/>
      </c>
      <c r="F111" s="6" t="str" cm="1">
        <f t="array" ref="F111">IF(ISBLANK(A111),"",_xlfn._xlws.FILTER(_xlfn._xlws.FILTER('Product backlog'!$A$2:$E$279,'Product backlog'!$A$2:$A$279=A111),{0,0,0,0,1}))</f>
        <v/>
      </c>
    </row>
    <row r="112" spans="2:6" ht="12.75" customHeight="1" x14ac:dyDescent="0.25">
      <c r="B112" s="6" t="str" cm="1">
        <f t="array" ref="B112">IF(ISBLANK(A112),"",_xlfn._xlws.FILTER(_xlfn._xlws.FILTER('Product backlog'!$A$2:$B$279,'Product backlog'!$A$2:$A$279=A112),{0,1}))</f>
        <v/>
      </c>
      <c r="C112" s="6" t="str">
        <f t="shared" si="1"/>
        <v/>
      </c>
      <c r="E112" s="7" t="str" cm="1">
        <f t="array" ref="E112">IF(ISBLANK(A112),"",_xlfn._xlws.FILTER(_xlfn._xlws.FILTER('Product backlog'!$A$2:$C$279,'Product backlog'!$A$2:$A$279=A112),{0,0,1}))</f>
        <v/>
      </c>
      <c r="F112" s="6" t="str" cm="1">
        <f t="array" ref="F112">IF(ISBLANK(A112),"",_xlfn._xlws.FILTER(_xlfn._xlws.FILTER('Product backlog'!$A$2:$E$279,'Product backlog'!$A$2:$A$279=A112),{0,0,0,0,1}))</f>
        <v/>
      </c>
    </row>
    <row r="113" spans="2:6" ht="12.75" customHeight="1" x14ac:dyDescent="0.25">
      <c r="B113" s="6" t="str" cm="1">
        <f t="array" ref="B113">IF(ISBLANK(A113),"",_xlfn._xlws.FILTER(_xlfn._xlws.FILTER('Product backlog'!$A$2:$B$279,'Product backlog'!$A$2:$A$279=A113),{0,1}))</f>
        <v/>
      </c>
      <c r="C113" s="6" t="str">
        <f t="shared" si="1"/>
        <v/>
      </c>
      <c r="E113" s="7" t="str" cm="1">
        <f t="array" ref="E113">IF(ISBLANK(A113),"",_xlfn._xlws.FILTER(_xlfn._xlws.FILTER('Product backlog'!$A$2:$C$279,'Product backlog'!$A$2:$A$279=A113),{0,0,1}))</f>
        <v/>
      </c>
      <c r="F113" s="6" t="str" cm="1">
        <f t="array" ref="F113">IF(ISBLANK(A113),"",_xlfn._xlws.FILTER(_xlfn._xlws.FILTER('Product backlog'!$A$2:$E$279,'Product backlog'!$A$2:$A$279=A113),{0,0,0,0,1}))</f>
        <v/>
      </c>
    </row>
    <row r="114" spans="2:6" ht="12.75" customHeight="1" x14ac:dyDescent="0.25">
      <c r="B114" s="6" t="str" cm="1">
        <f t="array" ref="B114">IF(ISBLANK(A114),"",_xlfn._xlws.FILTER(_xlfn._xlws.FILTER('Product backlog'!$A$2:$B$279,'Product backlog'!$A$2:$A$279=A114),{0,1}))</f>
        <v/>
      </c>
      <c r="C114" s="6" t="str">
        <f t="shared" si="1"/>
        <v/>
      </c>
      <c r="E114" s="7" t="str" cm="1">
        <f t="array" ref="E114">IF(ISBLANK(A114),"",_xlfn._xlws.FILTER(_xlfn._xlws.FILTER('Product backlog'!$A$2:$C$279,'Product backlog'!$A$2:$A$279=A114),{0,0,1}))</f>
        <v/>
      </c>
      <c r="F114" s="6" t="str" cm="1">
        <f t="array" ref="F114">IF(ISBLANK(A114),"",_xlfn._xlws.FILTER(_xlfn._xlws.FILTER('Product backlog'!$A$2:$E$279,'Product backlog'!$A$2:$A$279=A114),{0,0,0,0,1}))</f>
        <v/>
      </c>
    </row>
    <row r="115" spans="2:6" ht="12.75" customHeight="1" x14ac:dyDescent="0.25">
      <c r="B115" s="6" t="str" cm="1">
        <f t="array" ref="B115">IF(ISBLANK(A115),"",_xlfn._xlws.FILTER(_xlfn._xlws.FILTER('Product backlog'!$A$2:$B$279,'Product backlog'!$A$2:$A$279=A115),{0,1}))</f>
        <v/>
      </c>
      <c r="C115" s="6" t="str">
        <f t="shared" si="1"/>
        <v/>
      </c>
      <c r="E115" s="7" t="str" cm="1">
        <f t="array" ref="E115">IF(ISBLANK(A115),"",_xlfn._xlws.FILTER(_xlfn._xlws.FILTER('Product backlog'!$A$2:$C$279,'Product backlog'!$A$2:$A$279=A115),{0,0,1}))</f>
        <v/>
      </c>
      <c r="F115" s="6" t="str" cm="1">
        <f t="array" ref="F115">IF(ISBLANK(A115),"",_xlfn._xlws.FILTER(_xlfn._xlws.FILTER('Product backlog'!$A$2:$E$279,'Product backlog'!$A$2:$A$279=A115),{0,0,0,0,1}))</f>
        <v/>
      </c>
    </row>
    <row r="116" spans="2:6" ht="12.75" customHeight="1" x14ac:dyDescent="0.25">
      <c r="B116" s="6" t="str" cm="1">
        <f t="array" ref="B116">IF(ISBLANK(A116),"",_xlfn._xlws.FILTER(_xlfn._xlws.FILTER('Product backlog'!$A$2:$B$279,'Product backlog'!$A$2:$A$279=A116),{0,1}))</f>
        <v/>
      </c>
      <c r="C116" s="6" t="str">
        <f t="shared" si="1"/>
        <v/>
      </c>
      <c r="E116" s="7" t="str" cm="1">
        <f t="array" ref="E116">IF(ISBLANK(A116),"",_xlfn._xlws.FILTER(_xlfn._xlws.FILTER('Product backlog'!$A$2:$C$279,'Product backlog'!$A$2:$A$279=A116),{0,0,1}))</f>
        <v/>
      </c>
      <c r="F116" s="6" t="str" cm="1">
        <f t="array" ref="F116">IF(ISBLANK(A116),"",_xlfn._xlws.FILTER(_xlfn._xlws.FILTER('Product backlog'!$A$2:$E$279,'Product backlog'!$A$2:$A$279=A116),{0,0,0,0,1}))</f>
        <v/>
      </c>
    </row>
    <row r="117" spans="2:6" ht="12.75" customHeight="1" x14ac:dyDescent="0.25">
      <c r="B117" s="6" t="str" cm="1">
        <f t="array" ref="B117">IF(ISBLANK(A117),"",_xlfn._xlws.FILTER(_xlfn._xlws.FILTER('Product backlog'!$A$2:$B$279,'Product backlog'!$A$2:$A$279=A117),{0,1}))</f>
        <v/>
      </c>
      <c r="C117" s="6" t="str">
        <f t="shared" si="1"/>
        <v/>
      </c>
      <c r="E117" s="7" t="str" cm="1">
        <f t="array" ref="E117">IF(ISBLANK(A117),"",_xlfn._xlws.FILTER(_xlfn._xlws.FILTER('Product backlog'!$A$2:$C$279,'Product backlog'!$A$2:$A$279=A117),{0,0,1}))</f>
        <v/>
      </c>
      <c r="F117" s="6" t="str" cm="1">
        <f t="array" ref="F117">IF(ISBLANK(A117),"",_xlfn._xlws.FILTER(_xlfn._xlws.FILTER('Product backlog'!$A$2:$E$279,'Product backlog'!$A$2:$A$279=A117),{0,0,0,0,1}))</f>
        <v/>
      </c>
    </row>
    <row r="118" spans="2:6" ht="12.75" customHeight="1" x14ac:dyDescent="0.25">
      <c r="B118" s="6" t="str" cm="1">
        <f t="array" ref="B118">IF(ISBLANK(A118),"",_xlfn._xlws.FILTER(_xlfn._xlws.FILTER('Product backlog'!$A$2:$B$279,'Product backlog'!$A$2:$A$279=A118),{0,1}))</f>
        <v/>
      </c>
      <c r="C118" s="6" t="str">
        <f t="shared" si="1"/>
        <v/>
      </c>
      <c r="E118" s="7" t="str" cm="1">
        <f t="array" ref="E118">IF(ISBLANK(A118),"",_xlfn._xlws.FILTER(_xlfn._xlws.FILTER('Product backlog'!$A$2:$C$279,'Product backlog'!$A$2:$A$279=A118),{0,0,1}))</f>
        <v/>
      </c>
      <c r="F118" s="6" t="str" cm="1">
        <f t="array" ref="F118">IF(ISBLANK(A118),"",_xlfn._xlws.FILTER(_xlfn._xlws.FILTER('Product backlog'!$A$2:$E$279,'Product backlog'!$A$2:$A$279=A118),{0,0,0,0,1}))</f>
        <v/>
      </c>
    </row>
    <row r="119" spans="2:6" ht="12.75" customHeight="1" x14ac:dyDescent="0.25">
      <c r="B119" s="6" t="str" cm="1">
        <f t="array" ref="B119">IF(ISBLANK(A119),"",_xlfn._xlws.FILTER(_xlfn._xlws.FILTER('Product backlog'!$A$2:$B$279,'Product backlog'!$A$2:$A$279=A119),{0,1}))</f>
        <v/>
      </c>
      <c r="C119" s="6" t="str">
        <f t="shared" si="1"/>
        <v/>
      </c>
      <c r="E119" s="7" t="str" cm="1">
        <f t="array" ref="E119">IF(ISBLANK(A119),"",_xlfn._xlws.FILTER(_xlfn._xlws.FILTER('Product backlog'!$A$2:$C$279,'Product backlog'!$A$2:$A$279=A119),{0,0,1}))</f>
        <v/>
      </c>
      <c r="F119" s="6" t="str" cm="1">
        <f t="array" ref="F119">IF(ISBLANK(A119),"",_xlfn._xlws.FILTER(_xlfn._xlws.FILTER('Product backlog'!$A$2:$E$279,'Product backlog'!$A$2:$A$279=A119),{0,0,0,0,1}))</f>
        <v/>
      </c>
    </row>
    <row r="120" spans="2:6" ht="12.75" customHeight="1" x14ac:dyDescent="0.25">
      <c r="B120" s="6" t="str" cm="1">
        <f t="array" ref="B120">IF(ISBLANK(A120),"",_xlfn._xlws.FILTER(_xlfn._xlws.FILTER('Product backlog'!$A$2:$B$279,'Product backlog'!$A$2:$A$279=A120),{0,1}))</f>
        <v/>
      </c>
      <c r="C120" s="6" t="str">
        <f t="shared" si="1"/>
        <v/>
      </c>
      <c r="E120" s="7" t="str" cm="1">
        <f t="array" ref="E120">IF(ISBLANK(A120),"",_xlfn._xlws.FILTER(_xlfn._xlws.FILTER('Product backlog'!$A$2:$C$279,'Product backlog'!$A$2:$A$279=A120),{0,0,1}))</f>
        <v/>
      </c>
      <c r="F120" s="6" t="str" cm="1">
        <f t="array" ref="F120">IF(ISBLANK(A120),"",_xlfn._xlws.FILTER(_xlfn._xlws.FILTER('Product backlog'!$A$2:$E$279,'Product backlog'!$A$2:$A$279=A120),{0,0,0,0,1}))</f>
        <v/>
      </c>
    </row>
    <row r="121" spans="2:6" ht="12.75" customHeight="1" x14ac:dyDescent="0.25">
      <c r="B121" s="6" t="str" cm="1">
        <f t="array" ref="B121">IF(ISBLANK(A121),"",_xlfn._xlws.FILTER(_xlfn._xlws.FILTER('Product backlog'!$A$2:$B$279,'Product backlog'!$A$2:$A$279=A121),{0,1}))</f>
        <v/>
      </c>
      <c r="C121" s="6" t="str">
        <f t="shared" si="1"/>
        <v/>
      </c>
      <c r="E121" s="7" t="str" cm="1">
        <f t="array" ref="E121">IF(ISBLANK(A121),"",_xlfn._xlws.FILTER(_xlfn._xlws.FILTER('Product backlog'!$A$2:$C$279,'Product backlog'!$A$2:$A$279=A121),{0,0,1}))</f>
        <v/>
      </c>
      <c r="F121" s="6" t="str" cm="1">
        <f t="array" ref="F121">IF(ISBLANK(A121),"",_xlfn._xlws.FILTER(_xlfn._xlws.FILTER('Product backlog'!$A$2:$E$279,'Product backlog'!$A$2:$A$279=A121),{0,0,0,0,1}))</f>
        <v/>
      </c>
    </row>
    <row r="122" spans="2:6" ht="12.75" customHeight="1" x14ac:dyDescent="0.25">
      <c r="B122" s="6" t="str" cm="1">
        <f t="array" ref="B122">IF(ISBLANK(A122),"",_xlfn._xlws.FILTER(_xlfn._xlws.FILTER('Product backlog'!$A$2:$B$279,'Product backlog'!$A$2:$A$279=A122),{0,1}))</f>
        <v/>
      </c>
      <c r="C122" s="6" t="str">
        <f t="shared" si="1"/>
        <v/>
      </c>
      <c r="E122" s="7" t="str" cm="1">
        <f t="array" ref="E122">IF(ISBLANK(A122),"",_xlfn._xlws.FILTER(_xlfn._xlws.FILTER('Product backlog'!$A$2:$C$279,'Product backlog'!$A$2:$A$279=A122),{0,0,1}))</f>
        <v/>
      </c>
      <c r="F122" s="6" t="str" cm="1">
        <f t="array" ref="F122">IF(ISBLANK(A122),"",_xlfn._xlws.FILTER(_xlfn._xlws.FILTER('Product backlog'!$A$2:$E$279,'Product backlog'!$A$2:$A$279=A122),{0,0,0,0,1}))</f>
        <v/>
      </c>
    </row>
    <row r="123" spans="2:6" ht="12.75" customHeight="1" x14ac:dyDescent="0.25">
      <c r="B123" s="6" t="str" cm="1">
        <f t="array" ref="B123">IF(ISBLANK(A123),"",_xlfn._xlws.FILTER(_xlfn._xlws.FILTER('Product backlog'!$A$2:$B$279,'Product backlog'!$A$2:$A$279=A123),{0,1}))</f>
        <v/>
      </c>
      <c r="C123" s="6" t="str">
        <f t="shared" si="1"/>
        <v/>
      </c>
      <c r="E123" s="7" t="str" cm="1">
        <f t="array" ref="E123">IF(ISBLANK(A123),"",_xlfn._xlws.FILTER(_xlfn._xlws.FILTER('Product backlog'!$A$2:$C$279,'Product backlog'!$A$2:$A$279=A123),{0,0,1}))</f>
        <v/>
      </c>
      <c r="F123" s="6" t="str" cm="1">
        <f t="array" ref="F123">IF(ISBLANK(A123),"",_xlfn._xlws.FILTER(_xlfn._xlws.FILTER('Product backlog'!$A$2:$E$279,'Product backlog'!$A$2:$A$279=A123),{0,0,0,0,1}))</f>
        <v/>
      </c>
    </row>
    <row r="124" spans="2:6" ht="12.75" customHeight="1" x14ac:dyDescent="0.25">
      <c r="B124" s="6" t="str" cm="1">
        <f t="array" ref="B124">IF(ISBLANK(A124),"",_xlfn._xlws.FILTER(_xlfn._xlws.FILTER('Product backlog'!$A$2:$B$279,'Product backlog'!$A$2:$A$279=A124),{0,1}))</f>
        <v/>
      </c>
      <c r="C124" s="6" t="str">
        <f t="shared" si="1"/>
        <v/>
      </c>
      <c r="E124" s="7" t="str" cm="1">
        <f t="array" ref="E124">IF(ISBLANK(A124),"",_xlfn._xlws.FILTER(_xlfn._xlws.FILTER('Product backlog'!$A$2:$C$279,'Product backlog'!$A$2:$A$279=A124),{0,0,1}))</f>
        <v/>
      </c>
      <c r="F124" s="6" t="str" cm="1">
        <f t="array" ref="F124">IF(ISBLANK(A124),"",_xlfn._xlws.FILTER(_xlfn._xlws.FILTER('Product backlog'!$A$2:$E$279,'Product backlog'!$A$2:$A$279=A124),{0,0,0,0,1}))</f>
        <v/>
      </c>
    </row>
    <row r="125" spans="2:6" ht="12.75" customHeight="1" x14ac:dyDescent="0.25">
      <c r="B125" s="6" t="str" cm="1">
        <f t="array" ref="B125">IF(ISBLANK(A125),"",_xlfn._xlws.FILTER(_xlfn._xlws.FILTER('Product backlog'!$A$2:$B$279,'Product backlog'!$A$2:$A$279=A125),{0,1}))</f>
        <v/>
      </c>
      <c r="C125" s="6" t="str">
        <f t="shared" si="1"/>
        <v/>
      </c>
      <c r="E125" s="7" t="str" cm="1">
        <f t="array" ref="E125">IF(ISBLANK(A125),"",_xlfn._xlws.FILTER(_xlfn._xlws.FILTER('Product backlog'!$A$2:$C$279,'Product backlog'!$A$2:$A$279=A125),{0,0,1}))</f>
        <v/>
      </c>
      <c r="F125" s="6" t="str" cm="1">
        <f t="array" ref="F125">IF(ISBLANK(A125),"",_xlfn._xlws.FILTER(_xlfn._xlws.FILTER('Product backlog'!$A$2:$E$279,'Product backlog'!$A$2:$A$279=A125),{0,0,0,0,1}))</f>
        <v/>
      </c>
    </row>
    <row r="126" spans="2:6" ht="12.75" customHeight="1" x14ac:dyDescent="0.25">
      <c r="B126" s="6" t="str" cm="1">
        <f t="array" ref="B126">IF(ISBLANK(A126),"",_xlfn._xlws.FILTER(_xlfn._xlws.FILTER('Product backlog'!$A$2:$B$279,'Product backlog'!$A$2:$A$279=A126),{0,1}))</f>
        <v/>
      </c>
      <c r="C126" s="6" t="str">
        <f t="shared" si="1"/>
        <v/>
      </c>
      <c r="E126" s="7" t="str" cm="1">
        <f t="array" ref="E126">IF(ISBLANK(A126),"",_xlfn._xlws.FILTER(_xlfn._xlws.FILTER('Product backlog'!$A$2:$C$279,'Product backlog'!$A$2:$A$279=A126),{0,0,1}))</f>
        <v/>
      </c>
      <c r="F126" s="6" t="str" cm="1">
        <f t="array" ref="F126">IF(ISBLANK(A126),"",_xlfn._xlws.FILTER(_xlfn._xlws.FILTER('Product backlog'!$A$2:$E$279,'Product backlog'!$A$2:$A$279=A126),{0,0,0,0,1}))</f>
        <v/>
      </c>
    </row>
    <row r="127" spans="2:6" ht="12.75" customHeight="1" x14ac:dyDescent="0.25">
      <c r="B127" s="6" t="str" cm="1">
        <f t="array" ref="B127">IF(ISBLANK(A127),"",_xlfn._xlws.FILTER(_xlfn._xlws.FILTER('Product backlog'!$A$2:$B$279,'Product backlog'!$A$2:$A$279=A127),{0,1}))</f>
        <v/>
      </c>
      <c r="C127" s="6" t="str">
        <f t="shared" si="1"/>
        <v/>
      </c>
      <c r="E127" s="7" t="str" cm="1">
        <f t="array" ref="E127">IF(ISBLANK(A127),"",_xlfn._xlws.FILTER(_xlfn._xlws.FILTER('Product backlog'!$A$2:$C$279,'Product backlog'!$A$2:$A$279=A127),{0,0,1}))</f>
        <v/>
      </c>
      <c r="F127" s="6" t="str" cm="1">
        <f t="array" ref="F127">IF(ISBLANK(A127),"",_xlfn._xlws.FILTER(_xlfn._xlws.FILTER('Product backlog'!$A$2:$E$279,'Product backlog'!$A$2:$A$279=A127),{0,0,0,0,1}))</f>
        <v/>
      </c>
    </row>
    <row r="128" spans="2:6" ht="12.75" customHeight="1" x14ac:dyDescent="0.25">
      <c r="B128" s="6" t="str" cm="1">
        <f t="array" ref="B128">IF(ISBLANK(A128),"",_xlfn._xlws.FILTER(_xlfn._xlws.FILTER('Product backlog'!$A$2:$B$279,'Product backlog'!$A$2:$A$279=A128),{0,1}))</f>
        <v/>
      </c>
      <c r="C128" s="6" t="str">
        <f t="shared" si="1"/>
        <v/>
      </c>
      <c r="E128" s="7" t="str" cm="1">
        <f t="array" ref="E128">IF(ISBLANK(A128),"",_xlfn._xlws.FILTER(_xlfn._xlws.FILTER('Product backlog'!$A$2:$C$279,'Product backlog'!$A$2:$A$279=A128),{0,0,1}))</f>
        <v/>
      </c>
      <c r="F128" s="6" t="str" cm="1">
        <f t="array" ref="F128">IF(ISBLANK(A128),"",_xlfn._xlws.FILTER(_xlfn._xlws.FILTER('Product backlog'!$A$2:$E$279,'Product backlog'!$A$2:$A$279=A128),{0,0,0,0,1}))</f>
        <v/>
      </c>
    </row>
    <row r="129" spans="2:6" ht="12.75" customHeight="1" x14ac:dyDescent="0.25">
      <c r="B129" s="6" t="str" cm="1">
        <f t="array" ref="B129">IF(ISBLANK(A129),"",_xlfn._xlws.FILTER(_xlfn._xlws.FILTER('Product backlog'!$A$2:$B$279,'Product backlog'!$A$2:$A$279=A129),{0,1}))</f>
        <v/>
      </c>
      <c r="C129" s="6" t="str">
        <f t="shared" si="1"/>
        <v/>
      </c>
      <c r="E129" s="7" t="str" cm="1">
        <f t="array" ref="E129">IF(ISBLANK(A129),"",_xlfn._xlws.FILTER(_xlfn._xlws.FILTER('Product backlog'!$A$2:$C$279,'Product backlog'!$A$2:$A$279=A129),{0,0,1}))</f>
        <v/>
      </c>
      <c r="F129" s="6" t="str" cm="1">
        <f t="array" ref="F129">IF(ISBLANK(A129),"",_xlfn._xlws.FILTER(_xlfn._xlws.FILTER('Product backlog'!$A$2:$E$279,'Product backlog'!$A$2:$A$279=A129),{0,0,0,0,1}))</f>
        <v/>
      </c>
    </row>
    <row r="130" spans="2:6" ht="12.75" customHeight="1" x14ac:dyDescent="0.25">
      <c r="B130" s="6" t="str" cm="1">
        <f t="array" ref="B130">IF(ISBLANK(A130),"",_xlfn._xlws.FILTER(_xlfn._xlws.FILTER('Product backlog'!$A$2:$B$279,'Product backlog'!$A$2:$A$279=A130),{0,1}))</f>
        <v/>
      </c>
      <c r="C130" s="6" t="str">
        <f t="shared" si="1"/>
        <v/>
      </c>
      <c r="E130" s="7" t="str" cm="1">
        <f t="array" ref="E130">IF(ISBLANK(A130),"",_xlfn._xlws.FILTER(_xlfn._xlws.FILTER('Product backlog'!$A$2:$C$279,'Product backlog'!$A$2:$A$279=A130),{0,0,1}))</f>
        <v/>
      </c>
      <c r="F130" s="6" t="str" cm="1">
        <f t="array" ref="F130">IF(ISBLANK(A130),"",_xlfn._xlws.FILTER(_xlfn._xlws.FILTER('Product backlog'!$A$2:$E$279,'Product backlog'!$A$2:$A$279=A130),{0,0,0,0,1}))</f>
        <v/>
      </c>
    </row>
    <row r="131" spans="2:6" ht="12.75" customHeight="1" x14ac:dyDescent="0.25">
      <c r="B131" s="6" t="str" cm="1">
        <f t="array" ref="B131">IF(ISBLANK(A131),"",_xlfn._xlws.FILTER(_xlfn._xlws.FILTER('Product backlog'!$A$2:$B$279,'Product backlog'!$A$2:$A$279=A131),{0,1}))</f>
        <v/>
      </c>
      <c r="C131" s="6" t="str">
        <f t="shared" ref="C131:C194" si="2">IF(ISBLANK(A131),"",IF(A131&lt;&gt;A130,A131+0.1,C130+0.1))</f>
        <v/>
      </c>
      <c r="E131" s="7" t="str" cm="1">
        <f t="array" ref="E131">IF(ISBLANK(A131),"",_xlfn._xlws.FILTER(_xlfn._xlws.FILTER('Product backlog'!$A$2:$C$279,'Product backlog'!$A$2:$A$279=A131),{0,0,1}))</f>
        <v/>
      </c>
      <c r="F131" s="6" t="str" cm="1">
        <f t="array" ref="F131">IF(ISBLANK(A131),"",_xlfn._xlws.FILTER(_xlfn._xlws.FILTER('Product backlog'!$A$2:$E$279,'Product backlog'!$A$2:$A$279=A131),{0,0,0,0,1}))</f>
        <v/>
      </c>
    </row>
    <row r="132" spans="2:6" ht="12.75" customHeight="1" x14ac:dyDescent="0.25">
      <c r="B132" s="6" t="str" cm="1">
        <f t="array" ref="B132">IF(ISBLANK(A132),"",_xlfn._xlws.FILTER(_xlfn._xlws.FILTER('Product backlog'!$A$2:$B$279,'Product backlog'!$A$2:$A$279=A132),{0,1}))</f>
        <v/>
      </c>
      <c r="C132" s="6" t="str">
        <f t="shared" si="2"/>
        <v/>
      </c>
      <c r="E132" s="7" t="str" cm="1">
        <f t="array" ref="E132">IF(ISBLANK(A132),"",_xlfn._xlws.FILTER(_xlfn._xlws.FILTER('Product backlog'!$A$2:$C$279,'Product backlog'!$A$2:$A$279=A132),{0,0,1}))</f>
        <v/>
      </c>
      <c r="F132" s="6" t="str" cm="1">
        <f t="array" ref="F132">IF(ISBLANK(A132),"",_xlfn._xlws.FILTER(_xlfn._xlws.FILTER('Product backlog'!$A$2:$E$279,'Product backlog'!$A$2:$A$279=A132),{0,0,0,0,1}))</f>
        <v/>
      </c>
    </row>
    <row r="133" spans="2:6" ht="12.75" customHeight="1" x14ac:dyDescent="0.25">
      <c r="B133" s="6" t="str" cm="1">
        <f t="array" ref="B133">IF(ISBLANK(A133),"",_xlfn._xlws.FILTER(_xlfn._xlws.FILTER('Product backlog'!$A$2:$B$279,'Product backlog'!$A$2:$A$279=A133),{0,1}))</f>
        <v/>
      </c>
      <c r="C133" s="6" t="str">
        <f t="shared" si="2"/>
        <v/>
      </c>
      <c r="E133" s="7" t="str" cm="1">
        <f t="array" ref="E133">IF(ISBLANK(A133),"",_xlfn._xlws.FILTER(_xlfn._xlws.FILTER('Product backlog'!$A$2:$C$279,'Product backlog'!$A$2:$A$279=A133),{0,0,1}))</f>
        <v/>
      </c>
      <c r="F133" s="6" t="str" cm="1">
        <f t="array" ref="F133">IF(ISBLANK(A133),"",_xlfn._xlws.FILTER(_xlfn._xlws.FILTER('Product backlog'!$A$2:$E$279,'Product backlog'!$A$2:$A$279=A133),{0,0,0,0,1}))</f>
        <v/>
      </c>
    </row>
    <row r="134" spans="2:6" ht="12.75" customHeight="1" x14ac:dyDescent="0.25">
      <c r="B134" s="6" t="str" cm="1">
        <f t="array" ref="B134">IF(ISBLANK(A134),"",_xlfn._xlws.FILTER(_xlfn._xlws.FILTER('Product backlog'!$A$2:$B$279,'Product backlog'!$A$2:$A$279=A134),{0,1}))</f>
        <v/>
      </c>
      <c r="C134" s="6" t="str">
        <f t="shared" si="2"/>
        <v/>
      </c>
      <c r="E134" s="7" t="str" cm="1">
        <f t="array" ref="E134">IF(ISBLANK(A134),"",_xlfn._xlws.FILTER(_xlfn._xlws.FILTER('Product backlog'!$A$2:$C$279,'Product backlog'!$A$2:$A$279=A134),{0,0,1}))</f>
        <v/>
      </c>
      <c r="F134" s="6" t="str" cm="1">
        <f t="array" ref="F134">IF(ISBLANK(A134),"",_xlfn._xlws.FILTER(_xlfn._xlws.FILTER('Product backlog'!$A$2:$E$279,'Product backlog'!$A$2:$A$279=A134),{0,0,0,0,1}))</f>
        <v/>
      </c>
    </row>
    <row r="135" spans="2:6" ht="12.75" customHeight="1" x14ac:dyDescent="0.25">
      <c r="B135" s="6" t="str" cm="1">
        <f t="array" ref="B135">IF(ISBLANK(A135),"",_xlfn._xlws.FILTER(_xlfn._xlws.FILTER('Product backlog'!$A$2:$B$279,'Product backlog'!$A$2:$A$279=A135),{0,1}))</f>
        <v/>
      </c>
      <c r="C135" s="6" t="str">
        <f t="shared" si="2"/>
        <v/>
      </c>
      <c r="E135" s="7" t="str" cm="1">
        <f t="array" ref="E135">IF(ISBLANK(A135),"",_xlfn._xlws.FILTER(_xlfn._xlws.FILTER('Product backlog'!$A$2:$C$279,'Product backlog'!$A$2:$A$279=A135),{0,0,1}))</f>
        <v/>
      </c>
      <c r="F135" s="6" t="str" cm="1">
        <f t="array" ref="F135">IF(ISBLANK(A135),"",_xlfn._xlws.FILTER(_xlfn._xlws.FILTER('Product backlog'!$A$2:$E$279,'Product backlog'!$A$2:$A$279=A135),{0,0,0,0,1}))</f>
        <v/>
      </c>
    </row>
    <row r="136" spans="2:6" ht="12.75" customHeight="1" x14ac:dyDescent="0.25">
      <c r="B136" s="6" t="str" cm="1">
        <f t="array" ref="B136">IF(ISBLANK(A136),"",_xlfn._xlws.FILTER(_xlfn._xlws.FILTER('Product backlog'!$A$2:$B$279,'Product backlog'!$A$2:$A$279=A136),{0,1}))</f>
        <v/>
      </c>
      <c r="C136" s="6" t="str">
        <f t="shared" si="2"/>
        <v/>
      </c>
      <c r="E136" s="7" t="str" cm="1">
        <f t="array" ref="E136">IF(ISBLANK(A136),"",_xlfn._xlws.FILTER(_xlfn._xlws.FILTER('Product backlog'!$A$2:$C$279,'Product backlog'!$A$2:$A$279=A136),{0,0,1}))</f>
        <v/>
      </c>
      <c r="F136" s="6" t="str" cm="1">
        <f t="array" ref="F136">IF(ISBLANK(A136),"",_xlfn._xlws.FILTER(_xlfn._xlws.FILTER('Product backlog'!$A$2:$E$279,'Product backlog'!$A$2:$A$279=A136),{0,0,0,0,1}))</f>
        <v/>
      </c>
    </row>
    <row r="137" spans="2:6" ht="12.75" customHeight="1" x14ac:dyDescent="0.25">
      <c r="B137" s="6" t="str" cm="1">
        <f t="array" ref="B137">IF(ISBLANK(A137),"",_xlfn._xlws.FILTER(_xlfn._xlws.FILTER('Product backlog'!$A$2:$B$279,'Product backlog'!$A$2:$A$279=A137),{0,1}))</f>
        <v/>
      </c>
      <c r="C137" s="6" t="str">
        <f t="shared" si="2"/>
        <v/>
      </c>
      <c r="E137" s="7" t="str" cm="1">
        <f t="array" ref="E137">IF(ISBLANK(A137),"",_xlfn._xlws.FILTER(_xlfn._xlws.FILTER('Product backlog'!$A$2:$C$279,'Product backlog'!$A$2:$A$279=A137),{0,0,1}))</f>
        <v/>
      </c>
      <c r="F137" s="6" t="str" cm="1">
        <f t="array" ref="F137">IF(ISBLANK(A137),"",_xlfn._xlws.FILTER(_xlfn._xlws.FILTER('Product backlog'!$A$2:$E$279,'Product backlog'!$A$2:$A$279=A137),{0,0,0,0,1}))</f>
        <v/>
      </c>
    </row>
    <row r="138" spans="2:6" ht="12.75" customHeight="1" x14ac:dyDescent="0.25">
      <c r="B138" s="6" t="str" cm="1">
        <f t="array" ref="B138">IF(ISBLANK(A138),"",_xlfn._xlws.FILTER(_xlfn._xlws.FILTER('Product backlog'!$A$2:$B$279,'Product backlog'!$A$2:$A$279=A138),{0,1}))</f>
        <v/>
      </c>
      <c r="C138" s="6" t="str">
        <f t="shared" si="2"/>
        <v/>
      </c>
      <c r="E138" s="7" t="str" cm="1">
        <f t="array" ref="E138">IF(ISBLANK(A138),"",_xlfn._xlws.FILTER(_xlfn._xlws.FILTER('Product backlog'!$A$2:$C$279,'Product backlog'!$A$2:$A$279=A138),{0,0,1}))</f>
        <v/>
      </c>
      <c r="F138" s="6" t="str" cm="1">
        <f t="array" ref="F138">IF(ISBLANK(A138),"",_xlfn._xlws.FILTER(_xlfn._xlws.FILTER('Product backlog'!$A$2:$E$279,'Product backlog'!$A$2:$A$279=A138),{0,0,0,0,1}))</f>
        <v/>
      </c>
    </row>
    <row r="139" spans="2:6" ht="12.75" customHeight="1" x14ac:dyDescent="0.25">
      <c r="B139" s="6" t="str" cm="1">
        <f t="array" ref="B139">IF(ISBLANK(A139),"",_xlfn._xlws.FILTER(_xlfn._xlws.FILTER('Product backlog'!$A$2:$B$279,'Product backlog'!$A$2:$A$279=A139),{0,1}))</f>
        <v/>
      </c>
      <c r="C139" s="6" t="str">
        <f t="shared" si="2"/>
        <v/>
      </c>
      <c r="E139" s="7" t="str" cm="1">
        <f t="array" ref="E139">IF(ISBLANK(A139),"",_xlfn._xlws.FILTER(_xlfn._xlws.FILTER('Product backlog'!$A$2:$C$279,'Product backlog'!$A$2:$A$279=A139),{0,0,1}))</f>
        <v/>
      </c>
      <c r="F139" s="6" t="str" cm="1">
        <f t="array" ref="F139">IF(ISBLANK(A139),"",_xlfn._xlws.FILTER(_xlfn._xlws.FILTER('Product backlog'!$A$2:$E$279,'Product backlog'!$A$2:$A$279=A139),{0,0,0,0,1}))</f>
        <v/>
      </c>
    </row>
    <row r="140" spans="2:6" ht="12.75" customHeight="1" x14ac:dyDescent="0.25">
      <c r="B140" s="6" t="str" cm="1">
        <f t="array" ref="B140">IF(ISBLANK(A140),"",_xlfn._xlws.FILTER(_xlfn._xlws.FILTER('Product backlog'!$A$2:$B$279,'Product backlog'!$A$2:$A$279=A140),{0,1}))</f>
        <v/>
      </c>
      <c r="C140" s="6" t="str">
        <f t="shared" si="2"/>
        <v/>
      </c>
      <c r="E140" s="7" t="str" cm="1">
        <f t="array" ref="E140">IF(ISBLANK(A140),"",_xlfn._xlws.FILTER(_xlfn._xlws.FILTER('Product backlog'!$A$2:$C$279,'Product backlog'!$A$2:$A$279=A140),{0,0,1}))</f>
        <v/>
      </c>
      <c r="F140" s="6" t="str" cm="1">
        <f t="array" ref="F140">IF(ISBLANK(A140),"",_xlfn._xlws.FILTER(_xlfn._xlws.FILTER('Product backlog'!$A$2:$E$279,'Product backlog'!$A$2:$A$279=A140),{0,0,0,0,1}))</f>
        <v/>
      </c>
    </row>
    <row r="141" spans="2:6" ht="12.75" customHeight="1" x14ac:dyDescent="0.25">
      <c r="B141" s="6" t="str" cm="1">
        <f t="array" ref="B141">IF(ISBLANK(A141),"",_xlfn._xlws.FILTER(_xlfn._xlws.FILTER('Product backlog'!$A$2:$B$279,'Product backlog'!$A$2:$A$279=A141),{0,1}))</f>
        <v/>
      </c>
      <c r="C141" s="6" t="str">
        <f t="shared" si="2"/>
        <v/>
      </c>
      <c r="E141" s="7" t="str" cm="1">
        <f t="array" ref="E141">IF(ISBLANK(A141),"",_xlfn._xlws.FILTER(_xlfn._xlws.FILTER('Product backlog'!$A$2:$C$279,'Product backlog'!$A$2:$A$279=A141),{0,0,1}))</f>
        <v/>
      </c>
      <c r="F141" s="6" t="str" cm="1">
        <f t="array" ref="F141">IF(ISBLANK(A141),"",_xlfn._xlws.FILTER(_xlfn._xlws.FILTER('Product backlog'!$A$2:$E$279,'Product backlog'!$A$2:$A$279=A141),{0,0,0,0,1}))</f>
        <v/>
      </c>
    </row>
    <row r="142" spans="2:6" ht="12.75" customHeight="1" x14ac:dyDescent="0.25">
      <c r="B142" s="6" t="str" cm="1">
        <f t="array" ref="B142">IF(ISBLANK(A142),"",_xlfn._xlws.FILTER(_xlfn._xlws.FILTER('Product backlog'!$A$2:$B$279,'Product backlog'!$A$2:$A$279=A142),{0,1}))</f>
        <v/>
      </c>
      <c r="C142" s="6" t="str">
        <f t="shared" si="2"/>
        <v/>
      </c>
      <c r="E142" s="7" t="str" cm="1">
        <f t="array" ref="E142">IF(ISBLANK(A142),"",_xlfn._xlws.FILTER(_xlfn._xlws.FILTER('Product backlog'!$A$2:$C$279,'Product backlog'!$A$2:$A$279=A142),{0,0,1}))</f>
        <v/>
      </c>
      <c r="F142" s="6" t="str" cm="1">
        <f t="array" ref="F142">IF(ISBLANK(A142),"",_xlfn._xlws.FILTER(_xlfn._xlws.FILTER('Product backlog'!$A$2:$E$279,'Product backlog'!$A$2:$A$279=A142),{0,0,0,0,1}))</f>
        <v/>
      </c>
    </row>
    <row r="143" spans="2:6" ht="12.75" customHeight="1" x14ac:dyDescent="0.25">
      <c r="B143" s="6" t="str" cm="1">
        <f t="array" ref="B143">IF(ISBLANK(A143),"",_xlfn._xlws.FILTER(_xlfn._xlws.FILTER('Product backlog'!$A$2:$B$279,'Product backlog'!$A$2:$A$279=A143),{0,1}))</f>
        <v/>
      </c>
      <c r="C143" s="6" t="str">
        <f t="shared" si="2"/>
        <v/>
      </c>
      <c r="E143" s="7" t="str" cm="1">
        <f t="array" ref="E143">IF(ISBLANK(A143),"",_xlfn._xlws.FILTER(_xlfn._xlws.FILTER('Product backlog'!$A$2:$C$279,'Product backlog'!$A$2:$A$279=A143),{0,0,1}))</f>
        <v/>
      </c>
      <c r="F143" s="6" t="str" cm="1">
        <f t="array" ref="F143">IF(ISBLANK(A143),"",_xlfn._xlws.FILTER(_xlfn._xlws.FILTER('Product backlog'!$A$2:$E$279,'Product backlog'!$A$2:$A$279=A143),{0,0,0,0,1}))</f>
        <v/>
      </c>
    </row>
    <row r="144" spans="2:6" ht="12.75" customHeight="1" x14ac:dyDescent="0.25">
      <c r="B144" s="6" t="str" cm="1">
        <f t="array" ref="B144">IF(ISBLANK(A144),"",_xlfn._xlws.FILTER(_xlfn._xlws.FILTER('Product backlog'!$A$2:$B$279,'Product backlog'!$A$2:$A$279=A144),{0,1}))</f>
        <v/>
      </c>
      <c r="C144" s="6" t="str">
        <f t="shared" si="2"/>
        <v/>
      </c>
      <c r="E144" s="7" t="str" cm="1">
        <f t="array" ref="E144">IF(ISBLANK(A144),"",_xlfn._xlws.FILTER(_xlfn._xlws.FILTER('Product backlog'!$A$2:$C$279,'Product backlog'!$A$2:$A$279=A144),{0,0,1}))</f>
        <v/>
      </c>
      <c r="F144" s="6" t="str" cm="1">
        <f t="array" ref="F144">IF(ISBLANK(A144),"",_xlfn._xlws.FILTER(_xlfn._xlws.FILTER('Product backlog'!$A$2:$E$279,'Product backlog'!$A$2:$A$279=A144),{0,0,0,0,1}))</f>
        <v/>
      </c>
    </row>
    <row r="145" spans="2:6" ht="12.75" customHeight="1" x14ac:dyDescent="0.25">
      <c r="B145" s="6" t="str" cm="1">
        <f t="array" ref="B145">IF(ISBLANK(A145),"",_xlfn._xlws.FILTER(_xlfn._xlws.FILTER('Product backlog'!$A$2:$B$279,'Product backlog'!$A$2:$A$279=A145),{0,1}))</f>
        <v/>
      </c>
      <c r="C145" s="6" t="str">
        <f t="shared" si="2"/>
        <v/>
      </c>
      <c r="E145" s="7" t="str" cm="1">
        <f t="array" ref="E145">IF(ISBLANK(A145),"",_xlfn._xlws.FILTER(_xlfn._xlws.FILTER('Product backlog'!$A$2:$C$279,'Product backlog'!$A$2:$A$279=A145),{0,0,1}))</f>
        <v/>
      </c>
      <c r="F145" s="6" t="str" cm="1">
        <f t="array" ref="F145">IF(ISBLANK(A145),"",_xlfn._xlws.FILTER(_xlfn._xlws.FILTER('Product backlog'!$A$2:$E$279,'Product backlog'!$A$2:$A$279=A145),{0,0,0,0,1}))</f>
        <v/>
      </c>
    </row>
    <row r="146" spans="2:6" ht="12.75" customHeight="1" x14ac:dyDescent="0.25">
      <c r="B146" s="6" t="str" cm="1">
        <f t="array" ref="B146">IF(ISBLANK(A146),"",_xlfn._xlws.FILTER(_xlfn._xlws.FILTER('Product backlog'!$A$2:$B$279,'Product backlog'!$A$2:$A$279=A146),{0,1}))</f>
        <v/>
      </c>
      <c r="C146" s="6" t="str">
        <f t="shared" si="2"/>
        <v/>
      </c>
      <c r="E146" s="7" t="str" cm="1">
        <f t="array" ref="E146">IF(ISBLANK(A146),"",_xlfn._xlws.FILTER(_xlfn._xlws.FILTER('Product backlog'!$A$2:$C$279,'Product backlog'!$A$2:$A$279=A146),{0,0,1}))</f>
        <v/>
      </c>
      <c r="F146" s="6" t="str" cm="1">
        <f t="array" ref="F146">IF(ISBLANK(A146),"",_xlfn._xlws.FILTER(_xlfn._xlws.FILTER('Product backlog'!$A$2:$E$279,'Product backlog'!$A$2:$A$279=A146),{0,0,0,0,1}))</f>
        <v/>
      </c>
    </row>
    <row r="147" spans="2:6" ht="12.75" customHeight="1" x14ac:dyDescent="0.25">
      <c r="B147" s="6" t="str" cm="1">
        <f t="array" ref="B147">IF(ISBLANK(A147),"",_xlfn._xlws.FILTER(_xlfn._xlws.FILTER('Product backlog'!$A$2:$B$279,'Product backlog'!$A$2:$A$279=A147),{0,1}))</f>
        <v/>
      </c>
      <c r="C147" s="6" t="str">
        <f t="shared" si="2"/>
        <v/>
      </c>
      <c r="E147" s="7" t="str" cm="1">
        <f t="array" ref="E147">IF(ISBLANK(A147),"",_xlfn._xlws.FILTER(_xlfn._xlws.FILTER('Product backlog'!$A$2:$C$279,'Product backlog'!$A$2:$A$279=A147),{0,0,1}))</f>
        <v/>
      </c>
      <c r="F147" s="6" t="str" cm="1">
        <f t="array" ref="F147">IF(ISBLANK(A147),"",_xlfn._xlws.FILTER(_xlfn._xlws.FILTER('Product backlog'!$A$2:$E$279,'Product backlog'!$A$2:$A$279=A147),{0,0,0,0,1}))</f>
        <v/>
      </c>
    </row>
    <row r="148" spans="2:6" ht="12.75" customHeight="1" x14ac:dyDescent="0.25">
      <c r="B148" s="6" t="str" cm="1">
        <f t="array" ref="B148">IF(ISBLANK(A148),"",_xlfn._xlws.FILTER(_xlfn._xlws.FILTER('Product backlog'!$A$2:$B$279,'Product backlog'!$A$2:$A$279=A148),{0,1}))</f>
        <v/>
      </c>
      <c r="C148" s="6" t="str">
        <f t="shared" si="2"/>
        <v/>
      </c>
      <c r="E148" s="7" t="str" cm="1">
        <f t="array" ref="E148">IF(ISBLANK(A148),"",_xlfn._xlws.FILTER(_xlfn._xlws.FILTER('Product backlog'!$A$2:$C$279,'Product backlog'!$A$2:$A$279=A148),{0,0,1}))</f>
        <v/>
      </c>
      <c r="F148" s="6" t="str" cm="1">
        <f t="array" ref="F148">IF(ISBLANK(A148),"",_xlfn._xlws.FILTER(_xlfn._xlws.FILTER('Product backlog'!$A$2:$E$279,'Product backlog'!$A$2:$A$279=A148),{0,0,0,0,1}))</f>
        <v/>
      </c>
    </row>
    <row r="149" spans="2:6" ht="12.75" customHeight="1" x14ac:dyDescent="0.25">
      <c r="B149" s="6" t="str" cm="1">
        <f t="array" ref="B149">IF(ISBLANK(A149),"",_xlfn._xlws.FILTER(_xlfn._xlws.FILTER('Product backlog'!$A$2:$B$279,'Product backlog'!$A$2:$A$279=A149),{0,1}))</f>
        <v/>
      </c>
      <c r="C149" s="6" t="str">
        <f t="shared" si="2"/>
        <v/>
      </c>
      <c r="E149" s="7" t="str" cm="1">
        <f t="array" ref="E149">IF(ISBLANK(A149),"",_xlfn._xlws.FILTER(_xlfn._xlws.FILTER('Product backlog'!$A$2:$C$279,'Product backlog'!$A$2:$A$279=A149),{0,0,1}))</f>
        <v/>
      </c>
      <c r="F149" s="6" t="str" cm="1">
        <f t="array" ref="F149">IF(ISBLANK(A149),"",_xlfn._xlws.FILTER(_xlfn._xlws.FILTER('Product backlog'!$A$2:$E$279,'Product backlog'!$A$2:$A$279=A149),{0,0,0,0,1}))</f>
        <v/>
      </c>
    </row>
    <row r="150" spans="2:6" ht="12.75" customHeight="1" x14ac:dyDescent="0.25">
      <c r="B150" s="6" t="str" cm="1">
        <f t="array" ref="B150">IF(ISBLANK(A150),"",_xlfn._xlws.FILTER(_xlfn._xlws.FILTER('Product backlog'!$A$2:$B$279,'Product backlog'!$A$2:$A$279=A150),{0,1}))</f>
        <v/>
      </c>
      <c r="C150" s="6" t="str">
        <f t="shared" si="2"/>
        <v/>
      </c>
      <c r="E150" s="7" t="str" cm="1">
        <f t="array" ref="E150">IF(ISBLANK(A150),"",_xlfn._xlws.FILTER(_xlfn._xlws.FILTER('Product backlog'!$A$2:$C$279,'Product backlog'!$A$2:$A$279=A150),{0,0,1}))</f>
        <v/>
      </c>
      <c r="F150" s="6" t="str" cm="1">
        <f t="array" ref="F150">IF(ISBLANK(A150),"",_xlfn._xlws.FILTER(_xlfn._xlws.FILTER('Product backlog'!$A$2:$E$279,'Product backlog'!$A$2:$A$279=A150),{0,0,0,0,1}))</f>
        <v/>
      </c>
    </row>
    <row r="151" spans="2:6" ht="12.75" customHeight="1" x14ac:dyDescent="0.25">
      <c r="B151" s="6" t="str" cm="1">
        <f t="array" ref="B151">IF(ISBLANK(A151),"",_xlfn._xlws.FILTER(_xlfn._xlws.FILTER('Product backlog'!$A$2:$B$279,'Product backlog'!$A$2:$A$279=A151),{0,1}))</f>
        <v/>
      </c>
      <c r="C151" s="6" t="str">
        <f t="shared" si="2"/>
        <v/>
      </c>
      <c r="E151" s="7" t="str" cm="1">
        <f t="array" ref="E151">IF(ISBLANK(A151),"",_xlfn._xlws.FILTER(_xlfn._xlws.FILTER('Product backlog'!$A$2:$C$279,'Product backlog'!$A$2:$A$279=A151),{0,0,1}))</f>
        <v/>
      </c>
      <c r="F151" s="6" t="str" cm="1">
        <f t="array" ref="F151">IF(ISBLANK(A151),"",_xlfn._xlws.FILTER(_xlfn._xlws.FILTER('Product backlog'!$A$2:$E$279,'Product backlog'!$A$2:$A$279=A151),{0,0,0,0,1}))</f>
        <v/>
      </c>
    </row>
    <row r="152" spans="2:6" ht="12.75" customHeight="1" x14ac:dyDescent="0.25">
      <c r="B152" s="6" t="str" cm="1">
        <f t="array" ref="B152">IF(ISBLANK(A152),"",_xlfn._xlws.FILTER(_xlfn._xlws.FILTER('Product backlog'!$A$2:$B$279,'Product backlog'!$A$2:$A$279=A152),{0,1}))</f>
        <v/>
      </c>
      <c r="C152" s="6" t="str">
        <f t="shared" si="2"/>
        <v/>
      </c>
      <c r="E152" s="7" t="str" cm="1">
        <f t="array" ref="E152">IF(ISBLANK(A152),"",_xlfn._xlws.FILTER(_xlfn._xlws.FILTER('Product backlog'!$A$2:$C$279,'Product backlog'!$A$2:$A$279=A152),{0,0,1}))</f>
        <v/>
      </c>
      <c r="F152" s="6" t="str" cm="1">
        <f t="array" ref="F152">IF(ISBLANK(A152),"",_xlfn._xlws.FILTER(_xlfn._xlws.FILTER('Product backlog'!$A$2:$E$279,'Product backlog'!$A$2:$A$279=A152),{0,0,0,0,1}))</f>
        <v/>
      </c>
    </row>
    <row r="153" spans="2:6" ht="12.75" customHeight="1" x14ac:dyDescent="0.25">
      <c r="B153" s="6" t="str" cm="1">
        <f t="array" ref="B153">IF(ISBLANK(A153),"",_xlfn._xlws.FILTER(_xlfn._xlws.FILTER('Product backlog'!$A$2:$B$279,'Product backlog'!$A$2:$A$279=A153),{0,1}))</f>
        <v/>
      </c>
      <c r="C153" s="6" t="str">
        <f t="shared" si="2"/>
        <v/>
      </c>
      <c r="E153" s="7" t="str" cm="1">
        <f t="array" ref="E153">IF(ISBLANK(A153),"",_xlfn._xlws.FILTER(_xlfn._xlws.FILTER('Product backlog'!$A$2:$C$279,'Product backlog'!$A$2:$A$279=A153),{0,0,1}))</f>
        <v/>
      </c>
      <c r="F153" s="6" t="str" cm="1">
        <f t="array" ref="F153">IF(ISBLANK(A153),"",_xlfn._xlws.FILTER(_xlfn._xlws.FILTER('Product backlog'!$A$2:$E$279,'Product backlog'!$A$2:$A$279=A153),{0,0,0,0,1}))</f>
        <v/>
      </c>
    </row>
    <row r="154" spans="2:6" ht="12.75" customHeight="1" x14ac:dyDescent="0.25">
      <c r="B154" s="6" t="str" cm="1">
        <f t="array" ref="B154">IF(ISBLANK(A154),"",_xlfn._xlws.FILTER(_xlfn._xlws.FILTER('Product backlog'!$A$2:$B$279,'Product backlog'!$A$2:$A$279=A154),{0,1}))</f>
        <v/>
      </c>
      <c r="C154" s="6" t="str">
        <f t="shared" si="2"/>
        <v/>
      </c>
      <c r="E154" s="7" t="str" cm="1">
        <f t="array" ref="E154">IF(ISBLANK(A154),"",_xlfn._xlws.FILTER(_xlfn._xlws.FILTER('Product backlog'!$A$2:$C$279,'Product backlog'!$A$2:$A$279=A154),{0,0,1}))</f>
        <v/>
      </c>
      <c r="F154" s="6" t="str" cm="1">
        <f t="array" ref="F154">IF(ISBLANK(A154),"",_xlfn._xlws.FILTER(_xlfn._xlws.FILTER('Product backlog'!$A$2:$E$279,'Product backlog'!$A$2:$A$279=A154),{0,0,0,0,1}))</f>
        <v/>
      </c>
    </row>
    <row r="155" spans="2:6" ht="12.75" customHeight="1" x14ac:dyDescent="0.25">
      <c r="B155" s="6" t="str" cm="1">
        <f t="array" ref="B155">IF(ISBLANK(A155),"",_xlfn._xlws.FILTER(_xlfn._xlws.FILTER('Product backlog'!$A$2:$B$279,'Product backlog'!$A$2:$A$279=A155),{0,1}))</f>
        <v/>
      </c>
      <c r="C155" s="6" t="str">
        <f t="shared" si="2"/>
        <v/>
      </c>
      <c r="E155" s="7" t="str" cm="1">
        <f t="array" ref="E155">IF(ISBLANK(A155),"",_xlfn._xlws.FILTER(_xlfn._xlws.FILTER('Product backlog'!$A$2:$C$279,'Product backlog'!$A$2:$A$279=A155),{0,0,1}))</f>
        <v/>
      </c>
      <c r="F155" s="6" t="str" cm="1">
        <f t="array" ref="F155">IF(ISBLANK(A155),"",_xlfn._xlws.FILTER(_xlfn._xlws.FILTER('Product backlog'!$A$2:$E$279,'Product backlog'!$A$2:$A$279=A155),{0,0,0,0,1}))</f>
        <v/>
      </c>
    </row>
    <row r="156" spans="2:6" ht="12.75" customHeight="1" x14ac:dyDescent="0.25">
      <c r="B156" s="6" t="str" cm="1">
        <f t="array" ref="B156">IF(ISBLANK(A156),"",_xlfn._xlws.FILTER(_xlfn._xlws.FILTER('Product backlog'!$A$2:$B$279,'Product backlog'!$A$2:$A$279=A156),{0,1}))</f>
        <v/>
      </c>
      <c r="C156" s="6" t="str">
        <f t="shared" si="2"/>
        <v/>
      </c>
      <c r="E156" s="7" t="str" cm="1">
        <f t="array" ref="E156">IF(ISBLANK(A156),"",_xlfn._xlws.FILTER(_xlfn._xlws.FILTER('Product backlog'!$A$2:$C$279,'Product backlog'!$A$2:$A$279=A156),{0,0,1}))</f>
        <v/>
      </c>
      <c r="F156" s="6" t="str" cm="1">
        <f t="array" ref="F156">IF(ISBLANK(A156),"",_xlfn._xlws.FILTER(_xlfn._xlws.FILTER('Product backlog'!$A$2:$E$279,'Product backlog'!$A$2:$A$279=A156),{0,0,0,0,1}))</f>
        <v/>
      </c>
    </row>
    <row r="157" spans="2:6" ht="12.75" customHeight="1" x14ac:dyDescent="0.25">
      <c r="B157" s="6" t="str" cm="1">
        <f t="array" ref="B157">IF(ISBLANK(A157),"",_xlfn._xlws.FILTER(_xlfn._xlws.FILTER('Product backlog'!$A$2:$B$279,'Product backlog'!$A$2:$A$279=A157),{0,1}))</f>
        <v/>
      </c>
      <c r="C157" s="6" t="str">
        <f t="shared" si="2"/>
        <v/>
      </c>
      <c r="E157" s="7" t="str" cm="1">
        <f t="array" ref="E157">IF(ISBLANK(A157),"",_xlfn._xlws.FILTER(_xlfn._xlws.FILTER('Product backlog'!$A$2:$C$279,'Product backlog'!$A$2:$A$279=A157),{0,0,1}))</f>
        <v/>
      </c>
      <c r="F157" s="6" t="str" cm="1">
        <f t="array" ref="F157">IF(ISBLANK(A157),"",_xlfn._xlws.FILTER(_xlfn._xlws.FILTER('Product backlog'!$A$2:$E$279,'Product backlog'!$A$2:$A$279=A157),{0,0,0,0,1}))</f>
        <v/>
      </c>
    </row>
    <row r="158" spans="2:6" ht="12.75" customHeight="1" x14ac:dyDescent="0.25">
      <c r="B158" s="6" t="str" cm="1">
        <f t="array" ref="B158">IF(ISBLANK(A158),"",_xlfn._xlws.FILTER(_xlfn._xlws.FILTER('Product backlog'!$A$2:$B$279,'Product backlog'!$A$2:$A$279=A158),{0,1}))</f>
        <v/>
      </c>
      <c r="C158" s="6" t="str">
        <f t="shared" si="2"/>
        <v/>
      </c>
      <c r="E158" s="7" t="str" cm="1">
        <f t="array" ref="E158">IF(ISBLANK(A158),"",_xlfn._xlws.FILTER(_xlfn._xlws.FILTER('Product backlog'!$A$2:$C$279,'Product backlog'!$A$2:$A$279=A158),{0,0,1}))</f>
        <v/>
      </c>
      <c r="F158" s="6" t="str" cm="1">
        <f t="array" ref="F158">IF(ISBLANK(A158),"",_xlfn._xlws.FILTER(_xlfn._xlws.FILTER('Product backlog'!$A$2:$E$279,'Product backlog'!$A$2:$A$279=A158),{0,0,0,0,1}))</f>
        <v/>
      </c>
    </row>
    <row r="159" spans="2:6" ht="12.75" customHeight="1" x14ac:dyDescent="0.25">
      <c r="B159" s="6" t="str" cm="1">
        <f t="array" ref="B159">IF(ISBLANK(A159),"",_xlfn._xlws.FILTER(_xlfn._xlws.FILTER('Product backlog'!$A$2:$B$279,'Product backlog'!$A$2:$A$279=A159),{0,1}))</f>
        <v/>
      </c>
      <c r="C159" s="6" t="str">
        <f t="shared" si="2"/>
        <v/>
      </c>
      <c r="E159" s="7" t="str" cm="1">
        <f t="array" ref="E159">IF(ISBLANK(A159),"",_xlfn._xlws.FILTER(_xlfn._xlws.FILTER('Product backlog'!$A$2:$C$279,'Product backlog'!$A$2:$A$279=A159),{0,0,1}))</f>
        <v/>
      </c>
      <c r="F159" s="6" t="str" cm="1">
        <f t="array" ref="F159">IF(ISBLANK(A159),"",_xlfn._xlws.FILTER(_xlfn._xlws.FILTER('Product backlog'!$A$2:$E$279,'Product backlog'!$A$2:$A$279=A159),{0,0,0,0,1}))</f>
        <v/>
      </c>
    </row>
    <row r="160" spans="2:6" ht="12.75" customHeight="1" x14ac:dyDescent="0.25">
      <c r="B160" s="6" t="str" cm="1">
        <f t="array" ref="B160">IF(ISBLANK(A160),"",_xlfn._xlws.FILTER(_xlfn._xlws.FILTER('Product backlog'!$A$2:$B$279,'Product backlog'!$A$2:$A$279=A160),{0,1}))</f>
        <v/>
      </c>
      <c r="C160" s="6" t="str">
        <f t="shared" si="2"/>
        <v/>
      </c>
      <c r="E160" s="7" t="str" cm="1">
        <f t="array" ref="E160">IF(ISBLANK(A160),"",_xlfn._xlws.FILTER(_xlfn._xlws.FILTER('Product backlog'!$A$2:$C$279,'Product backlog'!$A$2:$A$279=A160),{0,0,1}))</f>
        <v/>
      </c>
      <c r="F160" s="6" t="str" cm="1">
        <f t="array" ref="F160">IF(ISBLANK(A160),"",_xlfn._xlws.FILTER(_xlfn._xlws.FILTER('Product backlog'!$A$2:$E$279,'Product backlog'!$A$2:$A$279=A160),{0,0,0,0,1}))</f>
        <v/>
      </c>
    </row>
    <row r="161" spans="2:6" ht="12.75" customHeight="1" x14ac:dyDescent="0.25">
      <c r="B161" s="6" t="str" cm="1">
        <f t="array" ref="B161">IF(ISBLANK(A161),"",_xlfn._xlws.FILTER(_xlfn._xlws.FILTER('Product backlog'!$A$2:$B$279,'Product backlog'!$A$2:$A$279=A161),{0,1}))</f>
        <v/>
      </c>
      <c r="C161" s="6" t="str">
        <f t="shared" si="2"/>
        <v/>
      </c>
      <c r="E161" s="7" t="str" cm="1">
        <f t="array" ref="E161">IF(ISBLANK(A161),"",_xlfn._xlws.FILTER(_xlfn._xlws.FILTER('Product backlog'!$A$2:$C$279,'Product backlog'!$A$2:$A$279=A161),{0,0,1}))</f>
        <v/>
      </c>
      <c r="F161" s="6" t="str" cm="1">
        <f t="array" ref="F161">IF(ISBLANK(A161),"",_xlfn._xlws.FILTER(_xlfn._xlws.FILTER('Product backlog'!$A$2:$E$279,'Product backlog'!$A$2:$A$279=A161),{0,0,0,0,1}))</f>
        <v/>
      </c>
    </row>
    <row r="162" spans="2:6" ht="12.75" customHeight="1" x14ac:dyDescent="0.25">
      <c r="B162" s="6" t="str" cm="1">
        <f t="array" ref="B162">IF(ISBLANK(A162),"",_xlfn._xlws.FILTER(_xlfn._xlws.FILTER('Product backlog'!$A$2:$B$279,'Product backlog'!$A$2:$A$279=A162),{0,1}))</f>
        <v/>
      </c>
      <c r="C162" s="6" t="str">
        <f t="shared" si="2"/>
        <v/>
      </c>
      <c r="E162" s="7" t="str" cm="1">
        <f t="array" ref="E162">IF(ISBLANK(A162),"",_xlfn._xlws.FILTER(_xlfn._xlws.FILTER('Product backlog'!$A$2:$C$279,'Product backlog'!$A$2:$A$279=A162),{0,0,1}))</f>
        <v/>
      </c>
      <c r="F162" s="6" t="str" cm="1">
        <f t="array" ref="F162">IF(ISBLANK(A162),"",_xlfn._xlws.FILTER(_xlfn._xlws.FILTER('Product backlog'!$A$2:$E$279,'Product backlog'!$A$2:$A$279=A162),{0,0,0,0,1}))</f>
        <v/>
      </c>
    </row>
    <row r="163" spans="2:6" ht="12.75" customHeight="1" x14ac:dyDescent="0.25">
      <c r="B163" s="6" t="str" cm="1">
        <f t="array" ref="B163">IF(ISBLANK(A163),"",_xlfn._xlws.FILTER(_xlfn._xlws.FILTER('Product backlog'!$A$2:$B$279,'Product backlog'!$A$2:$A$279=A163),{0,1}))</f>
        <v/>
      </c>
      <c r="C163" s="6" t="str">
        <f t="shared" si="2"/>
        <v/>
      </c>
      <c r="E163" s="7" t="str" cm="1">
        <f t="array" ref="E163">IF(ISBLANK(A163),"",_xlfn._xlws.FILTER(_xlfn._xlws.FILTER('Product backlog'!$A$2:$C$279,'Product backlog'!$A$2:$A$279=A163),{0,0,1}))</f>
        <v/>
      </c>
      <c r="F163" s="6" t="str" cm="1">
        <f t="array" ref="F163">IF(ISBLANK(A163),"",_xlfn._xlws.FILTER(_xlfn._xlws.FILTER('Product backlog'!$A$2:$E$279,'Product backlog'!$A$2:$A$279=A163),{0,0,0,0,1}))</f>
        <v/>
      </c>
    </row>
    <row r="164" spans="2:6" ht="12.75" customHeight="1" x14ac:dyDescent="0.25">
      <c r="B164" s="6" t="str" cm="1">
        <f t="array" ref="B164">IF(ISBLANK(A164),"",_xlfn._xlws.FILTER(_xlfn._xlws.FILTER('Product backlog'!$A$2:$B$279,'Product backlog'!$A$2:$A$279=A164),{0,1}))</f>
        <v/>
      </c>
      <c r="C164" s="6" t="str">
        <f t="shared" si="2"/>
        <v/>
      </c>
      <c r="E164" s="7" t="str" cm="1">
        <f t="array" ref="E164">IF(ISBLANK(A164),"",_xlfn._xlws.FILTER(_xlfn._xlws.FILTER('Product backlog'!$A$2:$C$279,'Product backlog'!$A$2:$A$279=A164),{0,0,1}))</f>
        <v/>
      </c>
      <c r="F164" s="6" t="str" cm="1">
        <f t="array" ref="F164">IF(ISBLANK(A164),"",_xlfn._xlws.FILTER(_xlfn._xlws.FILTER('Product backlog'!$A$2:$E$279,'Product backlog'!$A$2:$A$279=A164),{0,0,0,0,1}))</f>
        <v/>
      </c>
    </row>
    <row r="165" spans="2:6" ht="12.75" customHeight="1" x14ac:dyDescent="0.25">
      <c r="B165" s="6" t="str" cm="1">
        <f t="array" ref="B165">IF(ISBLANK(A165),"",_xlfn._xlws.FILTER(_xlfn._xlws.FILTER('Product backlog'!$A$2:$B$279,'Product backlog'!$A$2:$A$279=A165),{0,1}))</f>
        <v/>
      </c>
      <c r="C165" s="6" t="str">
        <f t="shared" si="2"/>
        <v/>
      </c>
      <c r="E165" s="7" t="str" cm="1">
        <f t="array" ref="E165">IF(ISBLANK(A165),"",_xlfn._xlws.FILTER(_xlfn._xlws.FILTER('Product backlog'!$A$2:$C$279,'Product backlog'!$A$2:$A$279=A165),{0,0,1}))</f>
        <v/>
      </c>
      <c r="F165" s="6" t="str" cm="1">
        <f t="array" ref="F165">IF(ISBLANK(A165),"",_xlfn._xlws.FILTER(_xlfn._xlws.FILTER('Product backlog'!$A$2:$E$279,'Product backlog'!$A$2:$A$279=A165),{0,0,0,0,1}))</f>
        <v/>
      </c>
    </row>
    <row r="166" spans="2:6" ht="12.75" customHeight="1" x14ac:dyDescent="0.25">
      <c r="B166" s="6" t="str" cm="1">
        <f t="array" ref="B166">IF(ISBLANK(A166),"",_xlfn._xlws.FILTER(_xlfn._xlws.FILTER('Product backlog'!$A$2:$B$279,'Product backlog'!$A$2:$A$279=A166),{0,1}))</f>
        <v/>
      </c>
      <c r="C166" s="6" t="str">
        <f t="shared" si="2"/>
        <v/>
      </c>
      <c r="E166" s="7" t="str" cm="1">
        <f t="array" ref="E166">IF(ISBLANK(A166),"",_xlfn._xlws.FILTER(_xlfn._xlws.FILTER('Product backlog'!$A$2:$C$279,'Product backlog'!$A$2:$A$279=A166),{0,0,1}))</f>
        <v/>
      </c>
      <c r="F166" s="6" t="str" cm="1">
        <f t="array" ref="F166">IF(ISBLANK(A166),"",_xlfn._xlws.FILTER(_xlfn._xlws.FILTER('Product backlog'!$A$2:$E$279,'Product backlog'!$A$2:$A$279=A166),{0,0,0,0,1}))</f>
        <v/>
      </c>
    </row>
    <row r="167" spans="2:6" ht="12.75" customHeight="1" x14ac:dyDescent="0.25">
      <c r="B167" s="6" t="str" cm="1">
        <f t="array" ref="B167">IF(ISBLANK(A167),"",_xlfn._xlws.FILTER(_xlfn._xlws.FILTER('Product backlog'!$A$2:$B$279,'Product backlog'!$A$2:$A$279=A167),{0,1}))</f>
        <v/>
      </c>
      <c r="C167" s="6" t="str">
        <f t="shared" si="2"/>
        <v/>
      </c>
      <c r="E167" s="7" t="str" cm="1">
        <f t="array" ref="E167">IF(ISBLANK(A167),"",_xlfn._xlws.FILTER(_xlfn._xlws.FILTER('Product backlog'!$A$2:$C$279,'Product backlog'!$A$2:$A$279=A167),{0,0,1}))</f>
        <v/>
      </c>
      <c r="F167" s="6" t="str" cm="1">
        <f t="array" ref="F167">IF(ISBLANK(A167),"",_xlfn._xlws.FILTER(_xlfn._xlws.FILTER('Product backlog'!$A$2:$E$279,'Product backlog'!$A$2:$A$279=A167),{0,0,0,0,1}))</f>
        <v/>
      </c>
    </row>
    <row r="168" spans="2:6" ht="12.75" customHeight="1" x14ac:dyDescent="0.25">
      <c r="B168" s="6" t="str" cm="1">
        <f t="array" ref="B168">IF(ISBLANK(A168),"",_xlfn._xlws.FILTER(_xlfn._xlws.FILTER('Product backlog'!$A$2:$B$279,'Product backlog'!$A$2:$A$279=A168),{0,1}))</f>
        <v/>
      </c>
      <c r="C168" s="6" t="str">
        <f t="shared" si="2"/>
        <v/>
      </c>
      <c r="E168" s="7" t="str" cm="1">
        <f t="array" ref="E168">IF(ISBLANK(A168),"",_xlfn._xlws.FILTER(_xlfn._xlws.FILTER('Product backlog'!$A$2:$C$279,'Product backlog'!$A$2:$A$279=A168),{0,0,1}))</f>
        <v/>
      </c>
      <c r="F168" s="6" t="str" cm="1">
        <f t="array" ref="F168">IF(ISBLANK(A168),"",_xlfn._xlws.FILTER(_xlfn._xlws.FILTER('Product backlog'!$A$2:$E$279,'Product backlog'!$A$2:$A$279=A168),{0,0,0,0,1}))</f>
        <v/>
      </c>
    </row>
    <row r="169" spans="2:6" ht="12.75" customHeight="1" x14ac:dyDescent="0.25">
      <c r="B169" s="6" t="str" cm="1">
        <f t="array" ref="B169">IF(ISBLANK(A169),"",_xlfn._xlws.FILTER(_xlfn._xlws.FILTER('Product backlog'!$A$2:$B$279,'Product backlog'!$A$2:$A$279=A169),{0,1}))</f>
        <v/>
      </c>
      <c r="C169" s="6" t="str">
        <f t="shared" si="2"/>
        <v/>
      </c>
      <c r="E169" s="7" t="str" cm="1">
        <f t="array" ref="E169">IF(ISBLANK(A169),"",_xlfn._xlws.FILTER(_xlfn._xlws.FILTER('Product backlog'!$A$2:$C$279,'Product backlog'!$A$2:$A$279=A169),{0,0,1}))</f>
        <v/>
      </c>
      <c r="F169" s="6" t="str" cm="1">
        <f t="array" ref="F169">IF(ISBLANK(A169),"",_xlfn._xlws.FILTER(_xlfn._xlws.FILTER('Product backlog'!$A$2:$E$279,'Product backlog'!$A$2:$A$279=A169),{0,0,0,0,1}))</f>
        <v/>
      </c>
    </row>
    <row r="170" spans="2:6" ht="12.75" customHeight="1" x14ac:dyDescent="0.25">
      <c r="B170" s="6" t="str" cm="1">
        <f t="array" ref="B170">IF(ISBLANK(A170),"",_xlfn._xlws.FILTER(_xlfn._xlws.FILTER('Product backlog'!$A$2:$B$279,'Product backlog'!$A$2:$A$279=A170),{0,1}))</f>
        <v/>
      </c>
      <c r="C170" s="6" t="str">
        <f t="shared" si="2"/>
        <v/>
      </c>
      <c r="E170" s="7" t="str" cm="1">
        <f t="array" ref="E170">IF(ISBLANK(A170),"",_xlfn._xlws.FILTER(_xlfn._xlws.FILTER('Product backlog'!$A$2:$C$279,'Product backlog'!$A$2:$A$279=A170),{0,0,1}))</f>
        <v/>
      </c>
      <c r="F170" s="6" t="str" cm="1">
        <f t="array" ref="F170">IF(ISBLANK(A170),"",_xlfn._xlws.FILTER(_xlfn._xlws.FILTER('Product backlog'!$A$2:$E$279,'Product backlog'!$A$2:$A$279=A170),{0,0,0,0,1}))</f>
        <v/>
      </c>
    </row>
    <row r="171" spans="2:6" ht="12.75" customHeight="1" x14ac:dyDescent="0.25">
      <c r="B171" s="6" t="str" cm="1">
        <f t="array" ref="B171">IF(ISBLANK(A171),"",_xlfn._xlws.FILTER(_xlfn._xlws.FILTER('Product backlog'!$A$2:$B$279,'Product backlog'!$A$2:$A$279=A171),{0,1}))</f>
        <v/>
      </c>
      <c r="C171" s="6" t="str">
        <f t="shared" si="2"/>
        <v/>
      </c>
      <c r="E171" s="7" t="str" cm="1">
        <f t="array" ref="E171">IF(ISBLANK(A171),"",_xlfn._xlws.FILTER(_xlfn._xlws.FILTER('Product backlog'!$A$2:$C$279,'Product backlog'!$A$2:$A$279=A171),{0,0,1}))</f>
        <v/>
      </c>
      <c r="F171" s="6" t="str" cm="1">
        <f t="array" ref="F171">IF(ISBLANK(A171),"",_xlfn._xlws.FILTER(_xlfn._xlws.FILTER('Product backlog'!$A$2:$E$279,'Product backlog'!$A$2:$A$279=A171),{0,0,0,0,1}))</f>
        <v/>
      </c>
    </row>
    <row r="172" spans="2:6" ht="12.75" customHeight="1" x14ac:dyDescent="0.25">
      <c r="B172" s="6" t="str" cm="1">
        <f t="array" ref="B172">IF(ISBLANK(A172),"",_xlfn._xlws.FILTER(_xlfn._xlws.FILTER('Product backlog'!$A$2:$B$279,'Product backlog'!$A$2:$A$279=A172),{0,1}))</f>
        <v/>
      </c>
      <c r="C172" s="6" t="str">
        <f t="shared" si="2"/>
        <v/>
      </c>
      <c r="E172" s="7" t="str" cm="1">
        <f t="array" ref="E172">IF(ISBLANK(A172),"",_xlfn._xlws.FILTER(_xlfn._xlws.FILTER('Product backlog'!$A$2:$C$279,'Product backlog'!$A$2:$A$279=A172),{0,0,1}))</f>
        <v/>
      </c>
      <c r="F172" s="6" t="str" cm="1">
        <f t="array" ref="F172">IF(ISBLANK(A172),"",_xlfn._xlws.FILTER(_xlfn._xlws.FILTER('Product backlog'!$A$2:$E$279,'Product backlog'!$A$2:$A$279=A172),{0,0,0,0,1}))</f>
        <v/>
      </c>
    </row>
    <row r="173" spans="2:6" ht="12.75" customHeight="1" x14ac:dyDescent="0.25">
      <c r="B173" s="6" t="str" cm="1">
        <f t="array" ref="B173">IF(ISBLANK(A173),"",_xlfn._xlws.FILTER(_xlfn._xlws.FILTER('Product backlog'!$A$2:$B$279,'Product backlog'!$A$2:$A$279=A173),{0,1}))</f>
        <v/>
      </c>
      <c r="C173" s="6" t="str">
        <f t="shared" si="2"/>
        <v/>
      </c>
      <c r="E173" s="7" t="str" cm="1">
        <f t="array" ref="E173">IF(ISBLANK(A173),"",_xlfn._xlws.FILTER(_xlfn._xlws.FILTER('Product backlog'!$A$2:$C$279,'Product backlog'!$A$2:$A$279=A173),{0,0,1}))</f>
        <v/>
      </c>
      <c r="F173" s="6" t="str" cm="1">
        <f t="array" ref="F173">IF(ISBLANK(A173),"",_xlfn._xlws.FILTER(_xlfn._xlws.FILTER('Product backlog'!$A$2:$E$279,'Product backlog'!$A$2:$A$279=A173),{0,0,0,0,1}))</f>
        <v/>
      </c>
    </row>
    <row r="174" spans="2:6" ht="12.75" customHeight="1" x14ac:dyDescent="0.25">
      <c r="B174" s="6" t="str" cm="1">
        <f t="array" ref="B174">IF(ISBLANK(A174),"",_xlfn._xlws.FILTER(_xlfn._xlws.FILTER('Product backlog'!$A$2:$B$279,'Product backlog'!$A$2:$A$279=A174),{0,1}))</f>
        <v/>
      </c>
      <c r="C174" s="6" t="str">
        <f t="shared" si="2"/>
        <v/>
      </c>
      <c r="E174" s="7" t="str" cm="1">
        <f t="array" ref="E174">IF(ISBLANK(A174),"",_xlfn._xlws.FILTER(_xlfn._xlws.FILTER('Product backlog'!$A$2:$C$279,'Product backlog'!$A$2:$A$279=A174),{0,0,1}))</f>
        <v/>
      </c>
      <c r="F174" s="6" t="str" cm="1">
        <f t="array" ref="F174">IF(ISBLANK(A174),"",_xlfn._xlws.FILTER(_xlfn._xlws.FILTER('Product backlog'!$A$2:$E$279,'Product backlog'!$A$2:$A$279=A174),{0,0,0,0,1}))</f>
        <v/>
      </c>
    </row>
    <row r="175" spans="2:6" ht="12.75" customHeight="1" x14ac:dyDescent="0.25">
      <c r="B175" s="6" t="str" cm="1">
        <f t="array" ref="B175">IF(ISBLANK(A175),"",_xlfn._xlws.FILTER(_xlfn._xlws.FILTER('Product backlog'!$A$2:$B$279,'Product backlog'!$A$2:$A$279=A175),{0,1}))</f>
        <v/>
      </c>
      <c r="C175" s="6" t="str">
        <f t="shared" si="2"/>
        <v/>
      </c>
      <c r="E175" s="7" t="str" cm="1">
        <f t="array" ref="E175">IF(ISBLANK(A175),"",_xlfn._xlws.FILTER(_xlfn._xlws.FILTER('Product backlog'!$A$2:$C$279,'Product backlog'!$A$2:$A$279=A175),{0,0,1}))</f>
        <v/>
      </c>
      <c r="F175" s="6" t="str" cm="1">
        <f t="array" ref="F175">IF(ISBLANK(A175),"",_xlfn._xlws.FILTER(_xlfn._xlws.FILTER('Product backlog'!$A$2:$E$279,'Product backlog'!$A$2:$A$279=A175),{0,0,0,0,1}))</f>
        <v/>
      </c>
    </row>
    <row r="176" spans="2:6" ht="12.75" customHeight="1" x14ac:dyDescent="0.25">
      <c r="B176" s="6" t="str" cm="1">
        <f t="array" ref="B176">IF(ISBLANK(A176),"",_xlfn._xlws.FILTER(_xlfn._xlws.FILTER('Product backlog'!$A$2:$B$279,'Product backlog'!$A$2:$A$279=A176),{0,1}))</f>
        <v/>
      </c>
      <c r="C176" s="6" t="str">
        <f t="shared" si="2"/>
        <v/>
      </c>
      <c r="E176" s="7" t="str" cm="1">
        <f t="array" ref="E176">IF(ISBLANK(A176),"",_xlfn._xlws.FILTER(_xlfn._xlws.FILTER('Product backlog'!$A$2:$C$279,'Product backlog'!$A$2:$A$279=A176),{0,0,1}))</f>
        <v/>
      </c>
      <c r="F176" s="6" t="str" cm="1">
        <f t="array" ref="F176">IF(ISBLANK(A176),"",_xlfn._xlws.FILTER(_xlfn._xlws.FILTER('Product backlog'!$A$2:$E$279,'Product backlog'!$A$2:$A$279=A176),{0,0,0,0,1}))</f>
        <v/>
      </c>
    </row>
    <row r="177" spans="2:6" ht="12.75" customHeight="1" x14ac:dyDescent="0.25">
      <c r="B177" s="6" t="str" cm="1">
        <f t="array" ref="B177">IF(ISBLANK(A177),"",_xlfn._xlws.FILTER(_xlfn._xlws.FILTER('Product backlog'!$A$2:$B$279,'Product backlog'!$A$2:$A$279=A177),{0,1}))</f>
        <v/>
      </c>
      <c r="C177" s="6" t="str">
        <f t="shared" si="2"/>
        <v/>
      </c>
      <c r="E177" s="7" t="str" cm="1">
        <f t="array" ref="E177">IF(ISBLANK(A177),"",_xlfn._xlws.FILTER(_xlfn._xlws.FILTER('Product backlog'!$A$2:$C$279,'Product backlog'!$A$2:$A$279=A177),{0,0,1}))</f>
        <v/>
      </c>
      <c r="F177" s="6" t="str" cm="1">
        <f t="array" ref="F177">IF(ISBLANK(A177),"",_xlfn._xlws.FILTER(_xlfn._xlws.FILTER('Product backlog'!$A$2:$E$279,'Product backlog'!$A$2:$A$279=A177),{0,0,0,0,1}))</f>
        <v/>
      </c>
    </row>
    <row r="178" spans="2:6" ht="12.75" customHeight="1" x14ac:dyDescent="0.25">
      <c r="B178" s="6" t="str" cm="1">
        <f t="array" ref="B178">IF(ISBLANK(A178),"",_xlfn._xlws.FILTER(_xlfn._xlws.FILTER('Product backlog'!$A$2:$B$279,'Product backlog'!$A$2:$A$279=A178),{0,1}))</f>
        <v/>
      </c>
      <c r="C178" s="6" t="str">
        <f t="shared" si="2"/>
        <v/>
      </c>
      <c r="E178" s="7" t="str" cm="1">
        <f t="array" ref="E178">IF(ISBLANK(A178),"",_xlfn._xlws.FILTER(_xlfn._xlws.FILTER('Product backlog'!$A$2:$C$279,'Product backlog'!$A$2:$A$279=A178),{0,0,1}))</f>
        <v/>
      </c>
      <c r="F178" s="6" t="str" cm="1">
        <f t="array" ref="F178">IF(ISBLANK(A178),"",_xlfn._xlws.FILTER(_xlfn._xlws.FILTER('Product backlog'!$A$2:$E$279,'Product backlog'!$A$2:$A$279=A178),{0,0,0,0,1}))</f>
        <v/>
      </c>
    </row>
    <row r="179" spans="2:6" ht="12.75" customHeight="1" x14ac:dyDescent="0.25">
      <c r="B179" s="6" t="str" cm="1">
        <f t="array" ref="B179">IF(ISBLANK(A179),"",_xlfn._xlws.FILTER(_xlfn._xlws.FILTER('Product backlog'!$A$2:$B$279,'Product backlog'!$A$2:$A$279=A179),{0,1}))</f>
        <v/>
      </c>
      <c r="C179" s="6" t="str">
        <f t="shared" si="2"/>
        <v/>
      </c>
      <c r="E179" s="7" t="str" cm="1">
        <f t="array" ref="E179">IF(ISBLANK(A179),"",_xlfn._xlws.FILTER(_xlfn._xlws.FILTER('Product backlog'!$A$2:$C$279,'Product backlog'!$A$2:$A$279=A179),{0,0,1}))</f>
        <v/>
      </c>
      <c r="F179" s="6" t="str" cm="1">
        <f t="array" ref="F179">IF(ISBLANK(A179),"",_xlfn._xlws.FILTER(_xlfn._xlws.FILTER('Product backlog'!$A$2:$E$279,'Product backlog'!$A$2:$A$279=A179),{0,0,0,0,1}))</f>
        <v/>
      </c>
    </row>
    <row r="180" spans="2:6" ht="12.75" customHeight="1" x14ac:dyDescent="0.25">
      <c r="B180" s="6" t="str" cm="1">
        <f t="array" ref="B180">IF(ISBLANK(A180),"",_xlfn._xlws.FILTER(_xlfn._xlws.FILTER('Product backlog'!$A$2:$B$279,'Product backlog'!$A$2:$A$279=A180),{0,1}))</f>
        <v/>
      </c>
      <c r="C180" s="6" t="str">
        <f t="shared" si="2"/>
        <v/>
      </c>
      <c r="E180" s="7" t="str" cm="1">
        <f t="array" ref="E180">IF(ISBLANK(A180),"",_xlfn._xlws.FILTER(_xlfn._xlws.FILTER('Product backlog'!$A$2:$C$279,'Product backlog'!$A$2:$A$279=A180),{0,0,1}))</f>
        <v/>
      </c>
      <c r="F180" s="6" t="str" cm="1">
        <f t="array" ref="F180">IF(ISBLANK(A180),"",_xlfn._xlws.FILTER(_xlfn._xlws.FILTER('Product backlog'!$A$2:$E$279,'Product backlog'!$A$2:$A$279=A180),{0,0,0,0,1}))</f>
        <v/>
      </c>
    </row>
    <row r="181" spans="2:6" ht="12.75" customHeight="1" x14ac:dyDescent="0.25">
      <c r="B181" s="6" t="str" cm="1">
        <f t="array" ref="B181">IF(ISBLANK(A181),"",_xlfn._xlws.FILTER(_xlfn._xlws.FILTER('Product backlog'!$A$2:$B$279,'Product backlog'!$A$2:$A$279=A181),{0,1}))</f>
        <v/>
      </c>
      <c r="C181" s="6" t="str">
        <f t="shared" si="2"/>
        <v/>
      </c>
      <c r="E181" s="7" t="str" cm="1">
        <f t="array" ref="E181">IF(ISBLANK(A181),"",_xlfn._xlws.FILTER(_xlfn._xlws.FILTER('Product backlog'!$A$2:$C$279,'Product backlog'!$A$2:$A$279=A181),{0,0,1}))</f>
        <v/>
      </c>
      <c r="F181" s="6" t="str" cm="1">
        <f t="array" ref="F181">IF(ISBLANK(A181),"",_xlfn._xlws.FILTER(_xlfn._xlws.FILTER('Product backlog'!$A$2:$E$279,'Product backlog'!$A$2:$A$279=A181),{0,0,0,0,1}))</f>
        <v/>
      </c>
    </row>
    <row r="182" spans="2:6" ht="12.75" customHeight="1" x14ac:dyDescent="0.25">
      <c r="B182" s="6" t="str" cm="1">
        <f t="array" ref="B182">IF(ISBLANK(A182),"",_xlfn._xlws.FILTER(_xlfn._xlws.FILTER('Product backlog'!$A$2:$B$279,'Product backlog'!$A$2:$A$279=A182),{0,1}))</f>
        <v/>
      </c>
      <c r="C182" s="6" t="str">
        <f t="shared" si="2"/>
        <v/>
      </c>
      <c r="E182" s="7" t="str" cm="1">
        <f t="array" ref="E182">IF(ISBLANK(A182),"",_xlfn._xlws.FILTER(_xlfn._xlws.FILTER('Product backlog'!$A$2:$C$279,'Product backlog'!$A$2:$A$279=A182),{0,0,1}))</f>
        <v/>
      </c>
      <c r="F182" s="6" t="str" cm="1">
        <f t="array" ref="F182">IF(ISBLANK(A182),"",_xlfn._xlws.FILTER(_xlfn._xlws.FILTER('Product backlog'!$A$2:$E$279,'Product backlog'!$A$2:$A$279=A182),{0,0,0,0,1}))</f>
        <v/>
      </c>
    </row>
    <row r="183" spans="2:6" ht="12.75" customHeight="1" x14ac:dyDescent="0.25">
      <c r="B183" s="6" t="str" cm="1">
        <f t="array" ref="B183">IF(ISBLANK(A183),"",_xlfn._xlws.FILTER(_xlfn._xlws.FILTER('Product backlog'!$A$2:$B$279,'Product backlog'!$A$2:$A$279=A183),{0,1}))</f>
        <v/>
      </c>
      <c r="C183" s="6" t="str">
        <f t="shared" si="2"/>
        <v/>
      </c>
      <c r="E183" s="7" t="str" cm="1">
        <f t="array" ref="E183">IF(ISBLANK(A183),"",_xlfn._xlws.FILTER(_xlfn._xlws.FILTER('Product backlog'!$A$2:$C$279,'Product backlog'!$A$2:$A$279=A183),{0,0,1}))</f>
        <v/>
      </c>
      <c r="F183" s="6" t="str" cm="1">
        <f t="array" ref="F183">IF(ISBLANK(A183),"",_xlfn._xlws.FILTER(_xlfn._xlws.FILTER('Product backlog'!$A$2:$E$279,'Product backlog'!$A$2:$A$279=A183),{0,0,0,0,1}))</f>
        <v/>
      </c>
    </row>
    <row r="184" spans="2:6" ht="12.75" customHeight="1" x14ac:dyDescent="0.25">
      <c r="B184" s="6" t="str" cm="1">
        <f t="array" ref="B184">IF(ISBLANK(A184),"",_xlfn._xlws.FILTER(_xlfn._xlws.FILTER('Product backlog'!$A$2:$B$279,'Product backlog'!$A$2:$A$279=A184),{0,1}))</f>
        <v/>
      </c>
      <c r="C184" s="6" t="str">
        <f t="shared" si="2"/>
        <v/>
      </c>
      <c r="E184" s="7" t="str" cm="1">
        <f t="array" ref="E184">IF(ISBLANK(A184),"",_xlfn._xlws.FILTER(_xlfn._xlws.FILTER('Product backlog'!$A$2:$C$279,'Product backlog'!$A$2:$A$279=A184),{0,0,1}))</f>
        <v/>
      </c>
      <c r="F184" s="6" t="str" cm="1">
        <f t="array" ref="F184">IF(ISBLANK(A184),"",_xlfn._xlws.FILTER(_xlfn._xlws.FILTER('Product backlog'!$A$2:$E$279,'Product backlog'!$A$2:$A$279=A184),{0,0,0,0,1}))</f>
        <v/>
      </c>
    </row>
    <row r="185" spans="2:6" ht="12.75" customHeight="1" x14ac:dyDescent="0.25">
      <c r="B185" s="6" t="str" cm="1">
        <f t="array" ref="B185">IF(ISBLANK(A185),"",_xlfn._xlws.FILTER(_xlfn._xlws.FILTER('Product backlog'!$A$2:$B$279,'Product backlog'!$A$2:$A$279=A185),{0,1}))</f>
        <v/>
      </c>
      <c r="C185" s="6" t="str">
        <f t="shared" si="2"/>
        <v/>
      </c>
      <c r="E185" s="7" t="str" cm="1">
        <f t="array" ref="E185">IF(ISBLANK(A185),"",_xlfn._xlws.FILTER(_xlfn._xlws.FILTER('Product backlog'!$A$2:$C$279,'Product backlog'!$A$2:$A$279=A185),{0,0,1}))</f>
        <v/>
      </c>
      <c r="F185" s="6" t="str" cm="1">
        <f t="array" ref="F185">IF(ISBLANK(A185),"",_xlfn._xlws.FILTER(_xlfn._xlws.FILTER('Product backlog'!$A$2:$E$279,'Product backlog'!$A$2:$A$279=A185),{0,0,0,0,1}))</f>
        <v/>
      </c>
    </row>
    <row r="186" spans="2:6" ht="12.75" customHeight="1" x14ac:dyDescent="0.25">
      <c r="B186" s="6" t="str" cm="1">
        <f t="array" ref="B186">IF(ISBLANK(A186),"",_xlfn._xlws.FILTER(_xlfn._xlws.FILTER('Product backlog'!$A$2:$B$279,'Product backlog'!$A$2:$A$279=A186),{0,1}))</f>
        <v/>
      </c>
      <c r="C186" s="6" t="str">
        <f t="shared" si="2"/>
        <v/>
      </c>
      <c r="E186" s="7" t="str" cm="1">
        <f t="array" ref="E186">IF(ISBLANK(A186),"",_xlfn._xlws.FILTER(_xlfn._xlws.FILTER('Product backlog'!$A$2:$C$279,'Product backlog'!$A$2:$A$279=A186),{0,0,1}))</f>
        <v/>
      </c>
      <c r="F186" s="6" t="str" cm="1">
        <f t="array" ref="F186">IF(ISBLANK(A186),"",_xlfn._xlws.FILTER(_xlfn._xlws.FILTER('Product backlog'!$A$2:$E$279,'Product backlog'!$A$2:$A$279=A186),{0,0,0,0,1}))</f>
        <v/>
      </c>
    </row>
    <row r="187" spans="2:6" ht="12.75" customHeight="1" x14ac:dyDescent="0.25">
      <c r="B187" s="6" t="str" cm="1">
        <f t="array" ref="B187">IF(ISBLANK(A187),"",_xlfn._xlws.FILTER(_xlfn._xlws.FILTER('Product backlog'!$A$2:$B$279,'Product backlog'!$A$2:$A$279=A187),{0,1}))</f>
        <v/>
      </c>
      <c r="C187" s="6" t="str">
        <f t="shared" si="2"/>
        <v/>
      </c>
      <c r="E187" s="7" t="str" cm="1">
        <f t="array" ref="E187">IF(ISBLANK(A187),"",_xlfn._xlws.FILTER(_xlfn._xlws.FILTER('Product backlog'!$A$2:$C$279,'Product backlog'!$A$2:$A$279=A187),{0,0,1}))</f>
        <v/>
      </c>
      <c r="F187" s="6" t="str" cm="1">
        <f t="array" ref="F187">IF(ISBLANK(A187),"",_xlfn._xlws.FILTER(_xlfn._xlws.FILTER('Product backlog'!$A$2:$E$279,'Product backlog'!$A$2:$A$279=A187),{0,0,0,0,1}))</f>
        <v/>
      </c>
    </row>
    <row r="188" spans="2:6" ht="12.75" customHeight="1" x14ac:dyDescent="0.25">
      <c r="B188" s="6" t="str" cm="1">
        <f t="array" ref="B188">IF(ISBLANK(A188),"",_xlfn._xlws.FILTER(_xlfn._xlws.FILTER('Product backlog'!$A$2:$B$279,'Product backlog'!$A$2:$A$279=A188),{0,1}))</f>
        <v/>
      </c>
      <c r="C188" s="6" t="str">
        <f t="shared" si="2"/>
        <v/>
      </c>
      <c r="E188" s="7" t="str" cm="1">
        <f t="array" ref="E188">IF(ISBLANK(A188),"",_xlfn._xlws.FILTER(_xlfn._xlws.FILTER('Product backlog'!$A$2:$C$279,'Product backlog'!$A$2:$A$279=A188),{0,0,1}))</f>
        <v/>
      </c>
      <c r="F188" s="6" t="str" cm="1">
        <f t="array" ref="F188">IF(ISBLANK(A188),"",_xlfn._xlws.FILTER(_xlfn._xlws.FILTER('Product backlog'!$A$2:$E$279,'Product backlog'!$A$2:$A$279=A188),{0,0,0,0,1}))</f>
        <v/>
      </c>
    </row>
    <row r="189" spans="2:6" ht="12.75" customHeight="1" x14ac:dyDescent="0.25">
      <c r="B189" s="6" t="str" cm="1">
        <f t="array" ref="B189">IF(ISBLANK(A189),"",_xlfn._xlws.FILTER(_xlfn._xlws.FILTER('Product backlog'!$A$2:$B$279,'Product backlog'!$A$2:$A$279=A189),{0,1}))</f>
        <v/>
      </c>
      <c r="C189" s="6" t="str">
        <f t="shared" si="2"/>
        <v/>
      </c>
      <c r="E189" s="7" t="str" cm="1">
        <f t="array" ref="E189">IF(ISBLANK(A189),"",_xlfn._xlws.FILTER(_xlfn._xlws.FILTER('Product backlog'!$A$2:$C$279,'Product backlog'!$A$2:$A$279=A189),{0,0,1}))</f>
        <v/>
      </c>
      <c r="F189" s="6" t="str" cm="1">
        <f t="array" ref="F189">IF(ISBLANK(A189),"",_xlfn._xlws.FILTER(_xlfn._xlws.FILTER('Product backlog'!$A$2:$E$279,'Product backlog'!$A$2:$A$279=A189),{0,0,0,0,1}))</f>
        <v/>
      </c>
    </row>
    <row r="190" spans="2:6" ht="12.75" customHeight="1" x14ac:dyDescent="0.25">
      <c r="B190" s="6" t="str" cm="1">
        <f t="array" ref="B190">IF(ISBLANK(A190),"",_xlfn._xlws.FILTER(_xlfn._xlws.FILTER('Product backlog'!$A$2:$B$279,'Product backlog'!$A$2:$A$279=A190),{0,1}))</f>
        <v/>
      </c>
      <c r="C190" s="6" t="str">
        <f t="shared" si="2"/>
        <v/>
      </c>
      <c r="E190" s="7" t="str" cm="1">
        <f t="array" ref="E190">IF(ISBLANK(A190),"",_xlfn._xlws.FILTER(_xlfn._xlws.FILTER('Product backlog'!$A$2:$C$279,'Product backlog'!$A$2:$A$279=A190),{0,0,1}))</f>
        <v/>
      </c>
      <c r="F190" s="6" t="str" cm="1">
        <f t="array" ref="F190">IF(ISBLANK(A190),"",_xlfn._xlws.FILTER(_xlfn._xlws.FILTER('Product backlog'!$A$2:$E$279,'Product backlog'!$A$2:$A$279=A190),{0,0,0,0,1}))</f>
        <v/>
      </c>
    </row>
    <row r="191" spans="2:6" ht="12.75" customHeight="1" x14ac:dyDescent="0.25">
      <c r="B191" s="6" t="str" cm="1">
        <f t="array" ref="B191">IF(ISBLANK(A191),"",_xlfn._xlws.FILTER(_xlfn._xlws.FILTER('Product backlog'!$A$2:$B$279,'Product backlog'!$A$2:$A$279=A191),{0,1}))</f>
        <v/>
      </c>
      <c r="C191" s="6" t="str">
        <f t="shared" si="2"/>
        <v/>
      </c>
      <c r="E191" s="7" t="str" cm="1">
        <f t="array" ref="E191">IF(ISBLANK(A191),"",_xlfn._xlws.FILTER(_xlfn._xlws.FILTER('Product backlog'!$A$2:$C$279,'Product backlog'!$A$2:$A$279=A191),{0,0,1}))</f>
        <v/>
      </c>
      <c r="F191" s="6" t="str" cm="1">
        <f t="array" ref="F191">IF(ISBLANK(A191),"",_xlfn._xlws.FILTER(_xlfn._xlws.FILTER('Product backlog'!$A$2:$E$279,'Product backlog'!$A$2:$A$279=A191),{0,0,0,0,1}))</f>
        <v/>
      </c>
    </row>
    <row r="192" spans="2:6" ht="12.75" customHeight="1" x14ac:dyDescent="0.25">
      <c r="B192" s="6" t="str" cm="1">
        <f t="array" ref="B192">IF(ISBLANK(A192),"",_xlfn._xlws.FILTER(_xlfn._xlws.FILTER('Product backlog'!$A$2:$B$279,'Product backlog'!$A$2:$A$279=A192),{0,1}))</f>
        <v/>
      </c>
      <c r="C192" s="6" t="str">
        <f t="shared" si="2"/>
        <v/>
      </c>
      <c r="E192" s="7" t="str" cm="1">
        <f t="array" ref="E192">IF(ISBLANK(A192),"",_xlfn._xlws.FILTER(_xlfn._xlws.FILTER('Product backlog'!$A$2:$C$279,'Product backlog'!$A$2:$A$279=A192),{0,0,1}))</f>
        <v/>
      </c>
      <c r="F192" s="6" t="str" cm="1">
        <f t="array" ref="F192">IF(ISBLANK(A192),"",_xlfn._xlws.FILTER(_xlfn._xlws.FILTER('Product backlog'!$A$2:$E$279,'Product backlog'!$A$2:$A$279=A192),{0,0,0,0,1}))</f>
        <v/>
      </c>
    </row>
    <row r="193" spans="2:6" ht="12.75" customHeight="1" x14ac:dyDescent="0.25">
      <c r="B193" s="6" t="str" cm="1">
        <f t="array" ref="B193">IF(ISBLANK(A193),"",_xlfn._xlws.FILTER(_xlfn._xlws.FILTER('Product backlog'!$A$2:$B$279,'Product backlog'!$A$2:$A$279=A193),{0,1}))</f>
        <v/>
      </c>
      <c r="C193" s="6" t="str">
        <f t="shared" si="2"/>
        <v/>
      </c>
      <c r="E193" s="7" t="str" cm="1">
        <f t="array" ref="E193">IF(ISBLANK(A193),"",_xlfn._xlws.FILTER(_xlfn._xlws.FILTER('Product backlog'!$A$2:$C$279,'Product backlog'!$A$2:$A$279=A193),{0,0,1}))</f>
        <v/>
      </c>
      <c r="F193" s="6" t="str" cm="1">
        <f t="array" ref="F193">IF(ISBLANK(A193),"",_xlfn._xlws.FILTER(_xlfn._xlws.FILTER('Product backlog'!$A$2:$E$279,'Product backlog'!$A$2:$A$279=A193),{0,0,0,0,1}))</f>
        <v/>
      </c>
    </row>
    <row r="194" spans="2:6" ht="12.75" customHeight="1" x14ac:dyDescent="0.25">
      <c r="B194" s="6" t="str" cm="1">
        <f t="array" ref="B194">IF(ISBLANK(A194),"",_xlfn._xlws.FILTER(_xlfn._xlws.FILTER('Product backlog'!$A$2:$B$279,'Product backlog'!$A$2:$A$279=A194),{0,1}))</f>
        <v/>
      </c>
      <c r="C194" s="6" t="str">
        <f t="shared" si="2"/>
        <v/>
      </c>
      <c r="E194" s="7" t="str" cm="1">
        <f t="array" ref="E194">IF(ISBLANK(A194),"",_xlfn._xlws.FILTER(_xlfn._xlws.FILTER('Product backlog'!$A$2:$C$279,'Product backlog'!$A$2:$A$279=A194),{0,0,1}))</f>
        <v/>
      </c>
      <c r="F194" s="6" t="str" cm="1">
        <f t="array" ref="F194">IF(ISBLANK(A194),"",_xlfn._xlws.FILTER(_xlfn._xlws.FILTER('Product backlog'!$A$2:$E$279,'Product backlog'!$A$2:$A$279=A194),{0,0,0,0,1}))</f>
        <v/>
      </c>
    </row>
    <row r="195" spans="2:6" ht="12.75" customHeight="1" x14ac:dyDescent="0.25">
      <c r="B195" s="6" t="str" cm="1">
        <f t="array" ref="B195">IF(ISBLANK(A195),"",_xlfn._xlws.FILTER(_xlfn._xlws.FILTER('Product backlog'!$A$2:$B$279,'Product backlog'!$A$2:$A$279=A195),{0,1}))</f>
        <v/>
      </c>
      <c r="C195" s="6" t="str">
        <f t="shared" ref="C195:C258" si="3">IF(ISBLANK(A195),"",IF(A195&lt;&gt;A194,A195+0.1,C194+0.1))</f>
        <v/>
      </c>
      <c r="E195" s="7" t="str" cm="1">
        <f t="array" ref="E195">IF(ISBLANK(A195),"",_xlfn._xlws.FILTER(_xlfn._xlws.FILTER('Product backlog'!$A$2:$C$279,'Product backlog'!$A$2:$A$279=A195),{0,0,1}))</f>
        <v/>
      </c>
      <c r="F195" s="6" t="str" cm="1">
        <f t="array" ref="F195">IF(ISBLANK(A195),"",_xlfn._xlws.FILTER(_xlfn._xlws.FILTER('Product backlog'!$A$2:$E$279,'Product backlog'!$A$2:$A$279=A195),{0,0,0,0,1}))</f>
        <v/>
      </c>
    </row>
    <row r="196" spans="2:6" ht="12.75" customHeight="1" x14ac:dyDescent="0.25">
      <c r="B196" s="6" t="str" cm="1">
        <f t="array" ref="B196">IF(ISBLANK(A196),"",_xlfn._xlws.FILTER(_xlfn._xlws.FILTER('Product backlog'!$A$2:$B$279,'Product backlog'!$A$2:$A$279=A196),{0,1}))</f>
        <v/>
      </c>
      <c r="C196" s="6" t="str">
        <f t="shared" si="3"/>
        <v/>
      </c>
      <c r="E196" s="7" t="str" cm="1">
        <f t="array" ref="E196">IF(ISBLANK(A196),"",_xlfn._xlws.FILTER(_xlfn._xlws.FILTER('Product backlog'!$A$2:$C$279,'Product backlog'!$A$2:$A$279=A196),{0,0,1}))</f>
        <v/>
      </c>
      <c r="F196" s="6" t="str" cm="1">
        <f t="array" ref="F196">IF(ISBLANK(A196),"",_xlfn._xlws.FILTER(_xlfn._xlws.FILTER('Product backlog'!$A$2:$E$279,'Product backlog'!$A$2:$A$279=A196),{0,0,0,0,1}))</f>
        <v/>
      </c>
    </row>
    <row r="197" spans="2:6" ht="12.75" customHeight="1" x14ac:dyDescent="0.25">
      <c r="B197" s="6" t="str" cm="1">
        <f t="array" ref="B197">IF(ISBLANK(A197),"",_xlfn._xlws.FILTER(_xlfn._xlws.FILTER('Product backlog'!$A$2:$B$279,'Product backlog'!$A$2:$A$279=A197),{0,1}))</f>
        <v/>
      </c>
      <c r="C197" s="6" t="str">
        <f t="shared" si="3"/>
        <v/>
      </c>
      <c r="E197" s="7" t="str" cm="1">
        <f t="array" ref="E197">IF(ISBLANK(A197),"",_xlfn._xlws.FILTER(_xlfn._xlws.FILTER('Product backlog'!$A$2:$C$279,'Product backlog'!$A$2:$A$279=A197),{0,0,1}))</f>
        <v/>
      </c>
      <c r="F197" s="6" t="str" cm="1">
        <f t="array" ref="F197">IF(ISBLANK(A197),"",_xlfn._xlws.FILTER(_xlfn._xlws.FILTER('Product backlog'!$A$2:$E$279,'Product backlog'!$A$2:$A$279=A197),{0,0,0,0,1}))</f>
        <v/>
      </c>
    </row>
    <row r="198" spans="2:6" ht="12.75" customHeight="1" x14ac:dyDescent="0.25">
      <c r="B198" s="6" t="str" cm="1">
        <f t="array" ref="B198">IF(ISBLANK(A198),"",_xlfn._xlws.FILTER(_xlfn._xlws.FILTER('Product backlog'!$A$2:$B$279,'Product backlog'!$A$2:$A$279=A198),{0,1}))</f>
        <v/>
      </c>
      <c r="C198" s="6" t="str">
        <f t="shared" si="3"/>
        <v/>
      </c>
      <c r="E198" s="7" t="str" cm="1">
        <f t="array" ref="E198">IF(ISBLANK(A198),"",_xlfn._xlws.FILTER(_xlfn._xlws.FILTER('Product backlog'!$A$2:$C$279,'Product backlog'!$A$2:$A$279=A198),{0,0,1}))</f>
        <v/>
      </c>
      <c r="F198" s="6" t="str" cm="1">
        <f t="array" ref="F198">IF(ISBLANK(A198),"",_xlfn._xlws.FILTER(_xlfn._xlws.FILTER('Product backlog'!$A$2:$E$279,'Product backlog'!$A$2:$A$279=A198),{0,0,0,0,1}))</f>
        <v/>
      </c>
    </row>
    <row r="199" spans="2:6" ht="12.75" customHeight="1" x14ac:dyDescent="0.25">
      <c r="B199" s="6" t="str" cm="1">
        <f t="array" ref="B199">IF(ISBLANK(A199),"",_xlfn._xlws.FILTER(_xlfn._xlws.FILTER('Product backlog'!$A$2:$B$279,'Product backlog'!$A$2:$A$279=A199),{0,1}))</f>
        <v/>
      </c>
      <c r="C199" s="6" t="str">
        <f t="shared" si="3"/>
        <v/>
      </c>
      <c r="E199" s="7" t="str" cm="1">
        <f t="array" ref="E199">IF(ISBLANK(A199),"",_xlfn._xlws.FILTER(_xlfn._xlws.FILTER('Product backlog'!$A$2:$C$279,'Product backlog'!$A$2:$A$279=A199),{0,0,1}))</f>
        <v/>
      </c>
      <c r="F199" s="6" t="str" cm="1">
        <f t="array" ref="F199">IF(ISBLANK(A199),"",_xlfn._xlws.FILTER(_xlfn._xlws.FILTER('Product backlog'!$A$2:$E$279,'Product backlog'!$A$2:$A$279=A199),{0,0,0,0,1}))</f>
        <v/>
      </c>
    </row>
    <row r="200" spans="2:6" ht="12.75" customHeight="1" x14ac:dyDescent="0.25">
      <c r="B200" s="6" t="str" cm="1">
        <f t="array" ref="B200">IF(ISBLANK(A200),"",_xlfn._xlws.FILTER(_xlfn._xlws.FILTER('Product backlog'!$A$2:$B$279,'Product backlog'!$A$2:$A$279=A200),{0,1}))</f>
        <v/>
      </c>
      <c r="C200" s="6" t="str">
        <f t="shared" si="3"/>
        <v/>
      </c>
      <c r="E200" s="7" t="str" cm="1">
        <f t="array" ref="E200">IF(ISBLANK(A200),"",_xlfn._xlws.FILTER(_xlfn._xlws.FILTER('Product backlog'!$A$2:$C$279,'Product backlog'!$A$2:$A$279=A200),{0,0,1}))</f>
        <v/>
      </c>
      <c r="F200" s="6" t="str" cm="1">
        <f t="array" ref="F200">IF(ISBLANK(A200),"",_xlfn._xlws.FILTER(_xlfn._xlws.FILTER('Product backlog'!$A$2:$E$279,'Product backlog'!$A$2:$A$279=A200),{0,0,0,0,1}))</f>
        <v/>
      </c>
    </row>
    <row r="201" spans="2:6" ht="12.75" customHeight="1" x14ac:dyDescent="0.25">
      <c r="B201" s="6" t="str" cm="1">
        <f t="array" ref="B201">IF(ISBLANK(A201),"",_xlfn._xlws.FILTER(_xlfn._xlws.FILTER('Product backlog'!$A$2:$B$279,'Product backlog'!$A$2:$A$279=A201),{0,1}))</f>
        <v/>
      </c>
      <c r="C201" s="6" t="str">
        <f t="shared" si="3"/>
        <v/>
      </c>
      <c r="E201" s="7" t="str" cm="1">
        <f t="array" ref="E201">IF(ISBLANK(A201),"",_xlfn._xlws.FILTER(_xlfn._xlws.FILTER('Product backlog'!$A$2:$C$279,'Product backlog'!$A$2:$A$279=A201),{0,0,1}))</f>
        <v/>
      </c>
      <c r="F201" s="6" t="str" cm="1">
        <f t="array" ref="F201">IF(ISBLANK(A201),"",_xlfn._xlws.FILTER(_xlfn._xlws.FILTER('Product backlog'!$A$2:$E$279,'Product backlog'!$A$2:$A$279=A201),{0,0,0,0,1}))</f>
        <v/>
      </c>
    </row>
    <row r="202" spans="2:6" ht="12.75" customHeight="1" x14ac:dyDescent="0.25">
      <c r="B202" s="6" t="str" cm="1">
        <f t="array" ref="B202">IF(ISBLANK(A202),"",_xlfn._xlws.FILTER(_xlfn._xlws.FILTER('Product backlog'!$A$2:$B$279,'Product backlog'!$A$2:$A$279=A202),{0,1}))</f>
        <v/>
      </c>
      <c r="C202" s="6" t="str">
        <f t="shared" si="3"/>
        <v/>
      </c>
      <c r="E202" s="7" t="str" cm="1">
        <f t="array" ref="E202">IF(ISBLANK(A202),"",_xlfn._xlws.FILTER(_xlfn._xlws.FILTER('Product backlog'!$A$2:$C$279,'Product backlog'!$A$2:$A$279=A202),{0,0,1}))</f>
        <v/>
      </c>
      <c r="F202" s="6" t="str" cm="1">
        <f t="array" ref="F202">IF(ISBLANK(A202),"",_xlfn._xlws.FILTER(_xlfn._xlws.FILTER('Product backlog'!$A$2:$E$279,'Product backlog'!$A$2:$A$279=A202),{0,0,0,0,1}))</f>
        <v/>
      </c>
    </row>
    <row r="203" spans="2:6" ht="12.75" customHeight="1" x14ac:dyDescent="0.25">
      <c r="B203" s="6" t="str" cm="1">
        <f t="array" ref="B203">IF(ISBLANK(A203),"",_xlfn._xlws.FILTER(_xlfn._xlws.FILTER('Product backlog'!$A$2:$B$279,'Product backlog'!$A$2:$A$279=A203),{0,1}))</f>
        <v/>
      </c>
      <c r="C203" s="6" t="str">
        <f t="shared" si="3"/>
        <v/>
      </c>
      <c r="E203" s="7" t="str" cm="1">
        <f t="array" ref="E203">IF(ISBLANK(A203),"",_xlfn._xlws.FILTER(_xlfn._xlws.FILTER('Product backlog'!$A$2:$C$279,'Product backlog'!$A$2:$A$279=A203),{0,0,1}))</f>
        <v/>
      </c>
      <c r="F203" s="6" t="str" cm="1">
        <f t="array" ref="F203">IF(ISBLANK(A203),"",_xlfn._xlws.FILTER(_xlfn._xlws.FILTER('Product backlog'!$A$2:$E$279,'Product backlog'!$A$2:$A$279=A203),{0,0,0,0,1}))</f>
        <v/>
      </c>
    </row>
    <row r="204" spans="2:6" ht="12.75" customHeight="1" x14ac:dyDescent="0.25">
      <c r="B204" s="6" t="str" cm="1">
        <f t="array" ref="B204">IF(ISBLANK(A204),"",_xlfn._xlws.FILTER(_xlfn._xlws.FILTER('Product backlog'!$A$2:$B$279,'Product backlog'!$A$2:$A$279=A204),{0,1}))</f>
        <v/>
      </c>
      <c r="C204" s="6" t="str">
        <f t="shared" si="3"/>
        <v/>
      </c>
      <c r="E204" s="7" t="str" cm="1">
        <f t="array" ref="E204">IF(ISBLANK(A204),"",_xlfn._xlws.FILTER(_xlfn._xlws.FILTER('Product backlog'!$A$2:$C$279,'Product backlog'!$A$2:$A$279=A204),{0,0,1}))</f>
        <v/>
      </c>
      <c r="F204" s="6" t="str" cm="1">
        <f t="array" ref="F204">IF(ISBLANK(A204),"",_xlfn._xlws.FILTER(_xlfn._xlws.FILTER('Product backlog'!$A$2:$E$279,'Product backlog'!$A$2:$A$279=A204),{0,0,0,0,1}))</f>
        <v/>
      </c>
    </row>
    <row r="205" spans="2:6" ht="12.75" customHeight="1" x14ac:dyDescent="0.25">
      <c r="B205" s="6" t="str" cm="1">
        <f t="array" ref="B205">IF(ISBLANK(A205),"",_xlfn._xlws.FILTER(_xlfn._xlws.FILTER('Product backlog'!$A$2:$B$279,'Product backlog'!$A$2:$A$279=A205),{0,1}))</f>
        <v/>
      </c>
      <c r="C205" s="6" t="str">
        <f t="shared" si="3"/>
        <v/>
      </c>
      <c r="E205" s="7" t="str" cm="1">
        <f t="array" ref="E205">IF(ISBLANK(A205),"",_xlfn._xlws.FILTER(_xlfn._xlws.FILTER('Product backlog'!$A$2:$C$279,'Product backlog'!$A$2:$A$279=A205),{0,0,1}))</f>
        <v/>
      </c>
      <c r="F205" s="6" t="str" cm="1">
        <f t="array" ref="F205">IF(ISBLANK(A205),"",_xlfn._xlws.FILTER(_xlfn._xlws.FILTER('Product backlog'!$A$2:$E$279,'Product backlog'!$A$2:$A$279=A205),{0,0,0,0,1}))</f>
        <v/>
      </c>
    </row>
    <row r="206" spans="2:6" ht="12.75" customHeight="1" x14ac:dyDescent="0.25">
      <c r="B206" s="6" t="str" cm="1">
        <f t="array" ref="B206">IF(ISBLANK(A206),"",_xlfn._xlws.FILTER(_xlfn._xlws.FILTER('Product backlog'!$A$2:$B$279,'Product backlog'!$A$2:$A$279=A206),{0,1}))</f>
        <v/>
      </c>
      <c r="C206" s="6" t="str">
        <f t="shared" si="3"/>
        <v/>
      </c>
      <c r="E206" s="7" t="str" cm="1">
        <f t="array" ref="E206">IF(ISBLANK(A206),"",_xlfn._xlws.FILTER(_xlfn._xlws.FILTER('Product backlog'!$A$2:$C$279,'Product backlog'!$A$2:$A$279=A206),{0,0,1}))</f>
        <v/>
      </c>
      <c r="F206" s="6" t="str" cm="1">
        <f t="array" ref="F206">IF(ISBLANK(A206),"",_xlfn._xlws.FILTER(_xlfn._xlws.FILTER('Product backlog'!$A$2:$E$279,'Product backlog'!$A$2:$A$279=A206),{0,0,0,0,1}))</f>
        <v/>
      </c>
    </row>
    <row r="207" spans="2:6" ht="12.75" customHeight="1" x14ac:dyDescent="0.25">
      <c r="B207" s="6" t="str" cm="1">
        <f t="array" ref="B207">IF(ISBLANK(A207),"",_xlfn._xlws.FILTER(_xlfn._xlws.FILTER('Product backlog'!$A$2:$B$279,'Product backlog'!$A$2:$A$279=A207),{0,1}))</f>
        <v/>
      </c>
      <c r="C207" s="6" t="str">
        <f t="shared" si="3"/>
        <v/>
      </c>
      <c r="E207" s="7" t="str" cm="1">
        <f t="array" ref="E207">IF(ISBLANK(A207),"",_xlfn._xlws.FILTER(_xlfn._xlws.FILTER('Product backlog'!$A$2:$C$279,'Product backlog'!$A$2:$A$279=A207),{0,0,1}))</f>
        <v/>
      </c>
      <c r="F207" s="6" t="str" cm="1">
        <f t="array" ref="F207">IF(ISBLANK(A207),"",_xlfn._xlws.FILTER(_xlfn._xlws.FILTER('Product backlog'!$A$2:$E$279,'Product backlog'!$A$2:$A$279=A207),{0,0,0,0,1}))</f>
        <v/>
      </c>
    </row>
    <row r="208" spans="2:6" ht="12.75" customHeight="1" x14ac:dyDescent="0.25">
      <c r="B208" s="6" t="str" cm="1">
        <f t="array" ref="B208">IF(ISBLANK(A208),"",_xlfn._xlws.FILTER(_xlfn._xlws.FILTER('Product backlog'!$A$2:$B$279,'Product backlog'!$A$2:$A$279=A208),{0,1}))</f>
        <v/>
      </c>
      <c r="C208" s="6" t="str">
        <f t="shared" si="3"/>
        <v/>
      </c>
      <c r="E208" s="7" t="str" cm="1">
        <f t="array" ref="E208">IF(ISBLANK(A208),"",_xlfn._xlws.FILTER(_xlfn._xlws.FILTER('Product backlog'!$A$2:$C$279,'Product backlog'!$A$2:$A$279=A208),{0,0,1}))</f>
        <v/>
      </c>
      <c r="F208" s="6" t="str" cm="1">
        <f t="array" ref="F208">IF(ISBLANK(A208),"",_xlfn._xlws.FILTER(_xlfn._xlws.FILTER('Product backlog'!$A$2:$E$279,'Product backlog'!$A$2:$A$279=A208),{0,0,0,0,1}))</f>
        <v/>
      </c>
    </row>
    <row r="209" spans="2:6" ht="12.75" customHeight="1" x14ac:dyDescent="0.25">
      <c r="B209" s="6" t="str" cm="1">
        <f t="array" ref="B209">IF(ISBLANK(A209),"",_xlfn._xlws.FILTER(_xlfn._xlws.FILTER('Product backlog'!$A$2:$B$279,'Product backlog'!$A$2:$A$279=A209),{0,1}))</f>
        <v/>
      </c>
      <c r="C209" s="6" t="str">
        <f t="shared" si="3"/>
        <v/>
      </c>
      <c r="E209" s="7" t="str" cm="1">
        <f t="array" ref="E209">IF(ISBLANK(A209),"",_xlfn._xlws.FILTER(_xlfn._xlws.FILTER('Product backlog'!$A$2:$C$279,'Product backlog'!$A$2:$A$279=A209),{0,0,1}))</f>
        <v/>
      </c>
      <c r="F209" s="6" t="str" cm="1">
        <f t="array" ref="F209">IF(ISBLANK(A209),"",_xlfn._xlws.FILTER(_xlfn._xlws.FILTER('Product backlog'!$A$2:$E$279,'Product backlog'!$A$2:$A$279=A209),{0,0,0,0,1}))</f>
        <v/>
      </c>
    </row>
    <row r="210" spans="2:6" ht="12.75" customHeight="1" x14ac:dyDescent="0.25">
      <c r="B210" s="6" t="str" cm="1">
        <f t="array" ref="B210">IF(ISBLANK(A210),"",_xlfn._xlws.FILTER(_xlfn._xlws.FILTER('Product backlog'!$A$2:$B$279,'Product backlog'!$A$2:$A$279=A210),{0,1}))</f>
        <v/>
      </c>
      <c r="C210" s="6" t="str">
        <f t="shared" si="3"/>
        <v/>
      </c>
      <c r="E210" s="7" t="str" cm="1">
        <f t="array" ref="E210">IF(ISBLANK(A210),"",_xlfn._xlws.FILTER(_xlfn._xlws.FILTER('Product backlog'!$A$2:$C$279,'Product backlog'!$A$2:$A$279=A210),{0,0,1}))</f>
        <v/>
      </c>
      <c r="F210" s="6" t="str" cm="1">
        <f t="array" ref="F210">IF(ISBLANK(A210),"",_xlfn._xlws.FILTER(_xlfn._xlws.FILTER('Product backlog'!$A$2:$E$279,'Product backlog'!$A$2:$A$279=A210),{0,0,0,0,1}))</f>
        <v/>
      </c>
    </row>
    <row r="211" spans="2:6" ht="12.75" customHeight="1" x14ac:dyDescent="0.25">
      <c r="B211" s="6" t="str" cm="1">
        <f t="array" ref="B211">IF(ISBLANK(A211),"",_xlfn._xlws.FILTER(_xlfn._xlws.FILTER('Product backlog'!$A$2:$B$279,'Product backlog'!$A$2:$A$279=A211),{0,1}))</f>
        <v/>
      </c>
      <c r="C211" s="6" t="str">
        <f t="shared" si="3"/>
        <v/>
      </c>
      <c r="E211" s="7" t="str" cm="1">
        <f t="array" ref="E211">IF(ISBLANK(A211),"",_xlfn._xlws.FILTER(_xlfn._xlws.FILTER('Product backlog'!$A$2:$C$279,'Product backlog'!$A$2:$A$279=A211),{0,0,1}))</f>
        <v/>
      </c>
      <c r="F211" s="6" t="str" cm="1">
        <f t="array" ref="F211">IF(ISBLANK(A211),"",_xlfn._xlws.FILTER(_xlfn._xlws.FILTER('Product backlog'!$A$2:$E$279,'Product backlog'!$A$2:$A$279=A211),{0,0,0,0,1}))</f>
        <v/>
      </c>
    </row>
    <row r="212" spans="2:6" ht="12.75" customHeight="1" x14ac:dyDescent="0.25">
      <c r="B212" s="6" t="str" cm="1">
        <f t="array" ref="B212">IF(ISBLANK(A212),"",_xlfn._xlws.FILTER(_xlfn._xlws.FILTER('Product backlog'!$A$2:$B$279,'Product backlog'!$A$2:$A$279=A212),{0,1}))</f>
        <v/>
      </c>
      <c r="C212" s="6" t="str">
        <f t="shared" si="3"/>
        <v/>
      </c>
      <c r="E212" s="7" t="str" cm="1">
        <f t="array" ref="E212">IF(ISBLANK(A212),"",_xlfn._xlws.FILTER(_xlfn._xlws.FILTER('Product backlog'!$A$2:$C$279,'Product backlog'!$A$2:$A$279=A212),{0,0,1}))</f>
        <v/>
      </c>
      <c r="F212" s="6" t="str" cm="1">
        <f t="array" ref="F212">IF(ISBLANK(A212),"",_xlfn._xlws.FILTER(_xlfn._xlws.FILTER('Product backlog'!$A$2:$E$279,'Product backlog'!$A$2:$A$279=A212),{0,0,0,0,1}))</f>
        <v/>
      </c>
    </row>
    <row r="213" spans="2:6" ht="12.75" customHeight="1" x14ac:dyDescent="0.25">
      <c r="B213" s="6" t="str" cm="1">
        <f t="array" ref="B213">IF(ISBLANK(A213),"",_xlfn._xlws.FILTER(_xlfn._xlws.FILTER('Product backlog'!$A$2:$B$279,'Product backlog'!$A$2:$A$279=A213),{0,1}))</f>
        <v/>
      </c>
      <c r="C213" s="6" t="str">
        <f t="shared" si="3"/>
        <v/>
      </c>
      <c r="E213" s="7" t="str" cm="1">
        <f t="array" ref="E213">IF(ISBLANK(A213),"",_xlfn._xlws.FILTER(_xlfn._xlws.FILTER('Product backlog'!$A$2:$C$279,'Product backlog'!$A$2:$A$279=A213),{0,0,1}))</f>
        <v/>
      </c>
      <c r="F213" s="6" t="str" cm="1">
        <f t="array" ref="F213">IF(ISBLANK(A213),"",_xlfn._xlws.FILTER(_xlfn._xlws.FILTER('Product backlog'!$A$2:$E$279,'Product backlog'!$A$2:$A$279=A213),{0,0,0,0,1}))</f>
        <v/>
      </c>
    </row>
    <row r="214" spans="2:6" ht="12.75" customHeight="1" x14ac:dyDescent="0.25">
      <c r="B214" s="6" t="str" cm="1">
        <f t="array" ref="B214">IF(ISBLANK(A214),"",_xlfn._xlws.FILTER(_xlfn._xlws.FILTER('Product backlog'!$A$2:$B$279,'Product backlog'!$A$2:$A$279=A214),{0,1}))</f>
        <v/>
      </c>
      <c r="C214" s="6" t="str">
        <f t="shared" si="3"/>
        <v/>
      </c>
      <c r="E214" s="7" t="str" cm="1">
        <f t="array" ref="E214">IF(ISBLANK(A214),"",_xlfn._xlws.FILTER(_xlfn._xlws.FILTER('Product backlog'!$A$2:$C$279,'Product backlog'!$A$2:$A$279=A214),{0,0,1}))</f>
        <v/>
      </c>
      <c r="F214" s="6" t="str" cm="1">
        <f t="array" ref="F214">IF(ISBLANK(A214),"",_xlfn._xlws.FILTER(_xlfn._xlws.FILTER('Product backlog'!$A$2:$E$279,'Product backlog'!$A$2:$A$279=A214),{0,0,0,0,1}))</f>
        <v/>
      </c>
    </row>
    <row r="215" spans="2:6" ht="12.75" customHeight="1" x14ac:dyDescent="0.25">
      <c r="B215" s="6" t="str" cm="1">
        <f t="array" ref="B215">IF(ISBLANK(A215),"",_xlfn._xlws.FILTER(_xlfn._xlws.FILTER('Product backlog'!$A$2:$B$279,'Product backlog'!$A$2:$A$279=A215),{0,1}))</f>
        <v/>
      </c>
      <c r="C215" s="6" t="str">
        <f t="shared" si="3"/>
        <v/>
      </c>
      <c r="E215" s="7" t="str" cm="1">
        <f t="array" ref="E215">IF(ISBLANK(A215),"",_xlfn._xlws.FILTER(_xlfn._xlws.FILTER('Product backlog'!$A$2:$C$279,'Product backlog'!$A$2:$A$279=A215),{0,0,1}))</f>
        <v/>
      </c>
      <c r="F215" s="6" t="str" cm="1">
        <f t="array" ref="F215">IF(ISBLANK(A215),"",_xlfn._xlws.FILTER(_xlfn._xlws.FILTER('Product backlog'!$A$2:$E$279,'Product backlog'!$A$2:$A$279=A215),{0,0,0,0,1}))</f>
        <v/>
      </c>
    </row>
    <row r="216" spans="2:6" ht="12.75" customHeight="1" x14ac:dyDescent="0.25">
      <c r="B216" s="6" t="str" cm="1">
        <f t="array" ref="B216">IF(ISBLANK(A216),"",_xlfn._xlws.FILTER(_xlfn._xlws.FILTER('Product backlog'!$A$2:$B$279,'Product backlog'!$A$2:$A$279=A216),{0,1}))</f>
        <v/>
      </c>
      <c r="C216" s="6" t="str">
        <f t="shared" si="3"/>
        <v/>
      </c>
      <c r="E216" s="7" t="str" cm="1">
        <f t="array" ref="E216">IF(ISBLANK(A216),"",_xlfn._xlws.FILTER(_xlfn._xlws.FILTER('Product backlog'!$A$2:$C$279,'Product backlog'!$A$2:$A$279=A216),{0,0,1}))</f>
        <v/>
      </c>
      <c r="F216" s="6" t="str" cm="1">
        <f t="array" ref="F216">IF(ISBLANK(A216),"",_xlfn._xlws.FILTER(_xlfn._xlws.FILTER('Product backlog'!$A$2:$E$279,'Product backlog'!$A$2:$A$279=A216),{0,0,0,0,1}))</f>
        <v/>
      </c>
    </row>
    <row r="217" spans="2:6" ht="12.75" customHeight="1" x14ac:dyDescent="0.25">
      <c r="B217" s="6" t="str" cm="1">
        <f t="array" ref="B217">IF(ISBLANK(A217),"",_xlfn._xlws.FILTER(_xlfn._xlws.FILTER('Product backlog'!$A$2:$B$279,'Product backlog'!$A$2:$A$279=A217),{0,1}))</f>
        <v/>
      </c>
      <c r="C217" s="6" t="str">
        <f t="shared" si="3"/>
        <v/>
      </c>
      <c r="E217" s="7" t="str" cm="1">
        <f t="array" ref="E217">IF(ISBLANK(A217),"",_xlfn._xlws.FILTER(_xlfn._xlws.FILTER('Product backlog'!$A$2:$C$279,'Product backlog'!$A$2:$A$279=A217),{0,0,1}))</f>
        <v/>
      </c>
      <c r="F217" s="6" t="str" cm="1">
        <f t="array" ref="F217">IF(ISBLANK(A217),"",_xlfn._xlws.FILTER(_xlfn._xlws.FILTER('Product backlog'!$A$2:$E$279,'Product backlog'!$A$2:$A$279=A217),{0,0,0,0,1}))</f>
        <v/>
      </c>
    </row>
    <row r="218" spans="2:6" ht="12.75" customHeight="1" x14ac:dyDescent="0.25">
      <c r="B218" s="6" t="str" cm="1">
        <f t="array" ref="B218">IF(ISBLANK(A218),"",_xlfn._xlws.FILTER(_xlfn._xlws.FILTER('Product backlog'!$A$2:$B$279,'Product backlog'!$A$2:$A$279=A218),{0,1}))</f>
        <v/>
      </c>
      <c r="C218" s="6" t="str">
        <f t="shared" si="3"/>
        <v/>
      </c>
      <c r="E218" s="7" t="str" cm="1">
        <f t="array" ref="E218">IF(ISBLANK(A218),"",_xlfn._xlws.FILTER(_xlfn._xlws.FILTER('Product backlog'!$A$2:$C$279,'Product backlog'!$A$2:$A$279=A218),{0,0,1}))</f>
        <v/>
      </c>
      <c r="F218" s="6" t="str" cm="1">
        <f t="array" ref="F218">IF(ISBLANK(A218),"",_xlfn._xlws.FILTER(_xlfn._xlws.FILTER('Product backlog'!$A$2:$E$279,'Product backlog'!$A$2:$A$279=A218),{0,0,0,0,1}))</f>
        <v/>
      </c>
    </row>
    <row r="219" spans="2:6" ht="12.75" customHeight="1" x14ac:dyDescent="0.25">
      <c r="B219" s="6" t="str" cm="1">
        <f t="array" ref="B219">IF(ISBLANK(A219),"",_xlfn._xlws.FILTER(_xlfn._xlws.FILTER('Product backlog'!$A$2:$B$279,'Product backlog'!$A$2:$A$279=A219),{0,1}))</f>
        <v/>
      </c>
      <c r="C219" s="6" t="str">
        <f t="shared" si="3"/>
        <v/>
      </c>
      <c r="E219" s="7" t="str" cm="1">
        <f t="array" ref="E219">IF(ISBLANK(A219),"",_xlfn._xlws.FILTER(_xlfn._xlws.FILTER('Product backlog'!$A$2:$C$279,'Product backlog'!$A$2:$A$279=A219),{0,0,1}))</f>
        <v/>
      </c>
      <c r="F219" s="6" t="str" cm="1">
        <f t="array" ref="F219">IF(ISBLANK(A219),"",_xlfn._xlws.FILTER(_xlfn._xlws.FILTER('Product backlog'!$A$2:$E$279,'Product backlog'!$A$2:$A$279=A219),{0,0,0,0,1}))</f>
        <v/>
      </c>
    </row>
    <row r="220" spans="2:6" ht="12.75" customHeight="1" x14ac:dyDescent="0.25">
      <c r="B220" s="6" t="str" cm="1">
        <f t="array" ref="B220">IF(ISBLANK(A220),"",_xlfn._xlws.FILTER(_xlfn._xlws.FILTER('Product backlog'!$A$2:$B$279,'Product backlog'!$A$2:$A$279=A220),{0,1}))</f>
        <v/>
      </c>
      <c r="C220" s="6" t="str">
        <f t="shared" si="3"/>
        <v/>
      </c>
      <c r="E220" s="7" t="str" cm="1">
        <f t="array" ref="E220">IF(ISBLANK(A220),"",_xlfn._xlws.FILTER(_xlfn._xlws.FILTER('Product backlog'!$A$2:$C$279,'Product backlog'!$A$2:$A$279=A220),{0,0,1}))</f>
        <v/>
      </c>
      <c r="F220" s="6" t="str" cm="1">
        <f t="array" ref="F220">IF(ISBLANK(A220),"",_xlfn._xlws.FILTER(_xlfn._xlws.FILTER('Product backlog'!$A$2:$E$279,'Product backlog'!$A$2:$A$279=A220),{0,0,0,0,1}))</f>
        <v/>
      </c>
    </row>
    <row r="221" spans="2:6" ht="12.75" customHeight="1" x14ac:dyDescent="0.25">
      <c r="B221" s="6" t="str" cm="1">
        <f t="array" ref="B221">IF(ISBLANK(A221),"",_xlfn._xlws.FILTER(_xlfn._xlws.FILTER('Product backlog'!$A$2:$B$279,'Product backlog'!$A$2:$A$279=A221),{0,1}))</f>
        <v/>
      </c>
      <c r="C221" s="6" t="str">
        <f t="shared" si="3"/>
        <v/>
      </c>
      <c r="E221" s="7" t="str" cm="1">
        <f t="array" ref="E221">IF(ISBLANK(A221),"",_xlfn._xlws.FILTER(_xlfn._xlws.FILTER('Product backlog'!$A$2:$C$279,'Product backlog'!$A$2:$A$279=A221),{0,0,1}))</f>
        <v/>
      </c>
      <c r="F221" s="6" t="str" cm="1">
        <f t="array" ref="F221">IF(ISBLANK(A221),"",_xlfn._xlws.FILTER(_xlfn._xlws.FILTER('Product backlog'!$A$2:$E$279,'Product backlog'!$A$2:$A$279=A221),{0,0,0,0,1}))</f>
        <v/>
      </c>
    </row>
    <row r="222" spans="2:6" ht="12.75" customHeight="1" x14ac:dyDescent="0.25">
      <c r="B222" s="6" t="str" cm="1">
        <f t="array" ref="B222">IF(ISBLANK(A222),"",_xlfn._xlws.FILTER(_xlfn._xlws.FILTER('Product backlog'!$A$2:$B$279,'Product backlog'!$A$2:$A$279=A222),{0,1}))</f>
        <v/>
      </c>
      <c r="C222" s="6" t="str">
        <f t="shared" si="3"/>
        <v/>
      </c>
      <c r="E222" s="7" t="str" cm="1">
        <f t="array" ref="E222">IF(ISBLANK(A222),"",_xlfn._xlws.FILTER(_xlfn._xlws.FILTER('Product backlog'!$A$2:$C$279,'Product backlog'!$A$2:$A$279=A222),{0,0,1}))</f>
        <v/>
      </c>
      <c r="F222" s="6" t="str" cm="1">
        <f t="array" ref="F222">IF(ISBLANK(A222),"",_xlfn._xlws.FILTER(_xlfn._xlws.FILTER('Product backlog'!$A$2:$E$279,'Product backlog'!$A$2:$A$279=A222),{0,0,0,0,1}))</f>
        <v/>
      </c>
    </row>
    <row r="223" spans="2:6" ht="12.75" customHeight="1" x14ac:dyDescent="0.25">
      <c r="B223" s="6" t="str" cm="1">
        <f t="array" ref="B223">IF(ISBLANK(A223),"",_xlfn._xlws.FILTER(_xlfn._xlws.FILTER('Product backlog'!$A$2:$B$279,'Product backlog'!$A$2:$A$279=A223),{0,1}))</f>
        <v/>
      </c>
      <c r="C223" s="6" t="str">
        <f t="shared" si="3"/>
        <v/>
      </c>
      <c r="E223" s="7" t="str" cm="1">
        <f t="array" ref="E223">IF(ISBLANK(A223),"",_xlfn._xlws.FILTER(_xlfn._xlws.FILTER('Product backlog'!$A$2:$C$279,'Product backlog'!$A$2:$A$279=A223),{0,0,1}))</f>
        <v/>
      </c>
      <c r="F223" s="6" t="str" cm="1">
        <f t="array" ref="F223">IF(ISBLANK(A223),"",_xlfn._xlws.FILTER(_xlfn._xlws.FILTER('Product backlog'!$A$2:$E$279,'Product backlog'!$A$2:$A$279=A223),{0,0,0,0,1}))</f>
        <v/>
      </c>
    </row>
    <row r="224" spans="2:6" ht="12.75" customHeight="1" x14ac:dyDescent="0.25">
      <c r="B224" s="6" t="str" cm="1">
        <f t="array" ref="B224">IF(ISBLANK(A224),"",_xlfn._xlws.FILTER(_xlfn._xlws.FILTER('Product backlog'!$A$2:$B$279,'Product backlog'!$A$2:$A$279=A224),{0,1}))</f>
        <v/>
      </c>
      <c r="C224" s="6" t="str">
        <f t="shared" si="3"/>
        <v/>
      </c>
      <c r="E224" s="7" t="str" cm="1">
        <f t="array" ref="E224">IF(ISBLANK(A224),"",_xlfn._xlws.FILTER(_xlfn._xlws.FILTER('Product backlog'!$A$2:$C$279,'Product backlog'!$A$2:$A$279=A224),{0,0,1}))</f>
        <v/>
      </c>
      <c r="F224" s="6" t="str" cm="1">
        <f t="array" ref="F224">IF(ISBLANK(A224),"",_xlfn._xlws.FILTER(_xlfn._xlws.FILTER('Product backlog'!$A$2:$E$279,'Product backlog'!$A$2:$A$279=A224),{0,0,0,0,1}))</f>
        <v/>
      </c>
    </row>
    <row r="225" spans="2:6" ht="12.75" customHeight="1" x14ac:dyDescent="0.25">
      <c r="B225" s="6" t="str" cm="1">
        <f t="array" ref="B225">IF(ISBLANK(A225),"",_xlfn._xlws.FILTER(_xlfn._xlws.FILTER('Product backlog'!$A$2:$B$279,'Product backlog'!$A$2:$A$279=A225),{0,1}))</f>
        <v/>
      </c>
      <c r="C225" s="6" t="str">
        <f t="shared" si="3"/>
        <v/>
      </c>
      <c r="E225" s="7" t="str" cm="1">
        <f t="array" ref="E225">IF(ISBLANK(A225),"",_xlfn._xlws.FILTER(_xlfn._xlws.FILTER('Product backlog'!$A$2:$C$279,'Product backlog'!$A$2:$A$279=A225),{0,0,1}))</f>
        <v/>
      </c>
      <c r="F225" s="6" t="str" cm="1">
        <f t="array" ref="F225">IF(ISBLANK(A225),"",_xlfn._xlws.FILTER(_xlfn._xlws.FILTER('Product backlog'!$A$2:$E$279,'Product backlog'!$A$2:$A$279=A225),{0,0,0,0,1}))</f>
        <v/>
      </c>
    </row>
    <row r="226" spans="2:6" ht="12.75" customHeight="1" x14ac:dyDescent="0.25">
      <c r="B226" s="6" t="str" cm="1">
        <f t="array" ref="B226">IF(ISBLANK(A226),"",_xlfn._xlws.FILTER(_xlfn._xlws.FILTER('Product backlog'!$A$2:$B$279,'Product backlog'!$A$2:$A$279=A226),{0,1}))</f>
        <v/>
      </c>
      <c r="C226" s="6" t="str">
        <f t="shared" si="3"/>
        <v/>
      </c>
      <c r="E226" s="7" t="str" cm="1">
        <f t="array" ref="E226">IF(ISBLANK(A226),"",_xlfn._xlws.FILTER(_xlfn._xlws.FILTER('Product backlog'!$A$2:$C$279,'Product backlog'!$A$2:$A$279=A226),{0,0,1}))</f>
        <v/>
      </c>
      <c r="F226" s="6" t="str" cm="1">
        <f t="array" ref="F226">IF(ISBLANK(A226),"",_xlfn._xlws.FILTER(_xlfn._xlws.FILTER('Product backlog'!$A$2:$E$279,'Product backlog'!$A$2:$A$279=A226),{0,0,0,0,1}))</f>
        <v/>
      </c>
    </row>
    <row r="227" spans="2:6" ht="12.75" customHeight="1" x14ac:dyDescent="0.25">
      <c r="B227" s="6" t="str" cm="1">
        <f t="array" ref="B227">IF(ISBLANK(A227),"",_xlfn._xlws.FILTER(_xlfn._xlws.FILTER('Product backlog'!$A$2:$B$279,'Product backlog'!$A$2:$A$279=A227),{0,1}))</f>
        <v/>
      </c>
      <c r="C227" s="6" t="str">
        <f t="shared" si="3"/>
        <v/>
      </c>
      <c r="E227" s="7" t="str" cm="1">
        <f t="array" ref="E227">IF(ISBLANK(A227),"",_xlfn._xlws.FILTER(_xlfn._xlws.FILTER('Product backlog'!$A$2:$C$279,'Product backlog'!$A$2:$A$279=A227),{0,0,1}))</f>
        <v/>
      </c>
      <c r="F227" s="6" t="str" cm="1">
        <f t="array" ref="F227">IF(ISBLANK(A227),"",_xlfn._xlws.FILTER(_xlfn._xlws.FILTER('Product backlog'!$A$2:$E$279,'Product backlog'!$A$2:$A$279=A227),{0,0,0,0,1}))</f>
        <v/>
      </c>
    </row>
    <row r="228" spans="2:6" ht="12.75" customHeight="1" x14ac:dyDescent="0.25">
      <c r="B228" s="6" t="str" cm="1">
        <f t="array" ref="B228">IF(ISBLANK(A228),"",_xlfn._xlws.FILTER(_xlfn._xlws.FILTER('Product backlog'!$A$2:$B$279,'Product backlog'!$A$2:$A$279=A228),{0,1}))</f>
        <v/>
      </c>
      <c r="C228" s="6" t="str">
        <f t="shared" si="3"/>
        <v/>
      </c>
      <c r="E228" s="7" t="str" cm="1">
        <f t="array" ref="E228">IF(ISBLANK(A228),"",_xlfn._xlws.FILTER(_xlfn._xlws.FILTER('Product backlog'!$A$2:$C$279,'Product backlog'!$A$2:$A$279=A228),{0,0,1}))</f>
        <v/>
      </c>
      <c r="F228" s="6" t="str" cm="1">
        <f t="array" ref="F228">IF(ISBLANK(A228),"",_xlfn._xlws.FILTER(_xlfn._xlws.FILTER('Product backlog'!$A$2:$E$279,'Product backlog'!$A$2:$A$279=A228),{0,0,0,0,1}))</f>
        <v/>
      </c>
    </row>
    <row r="229" spans="2:6" ht="12.75" customHeight="1" x14ac:dyDescent="0.25">
      <c r="B229" s="6" t="str" cm="1">
        <f t="array" ref="B229">IF(ISBLANK(A229),"",_xlfn._xlws.FILTER(_xlfn._xlws.FILTER('Product backlog'!$A$2:$B$279,'Product backlog'!$A$2:$A$279=A229),{0,1}))</f>
        <v/>
      </c>
      <c r="C229" s="6" t="str">
        <f t="shared" si="3"/>
        <v/>
      </c>
      <c r="E229" s="7" t="str" cm="1">
        <f t="array" ref="E229">IF(ISBLANK(A229),"",_xlfn._xlws.FILTER(_xlfn._xlws.FILTER('Product backlog'!$A$2:$C$279,'Product backlog'!$A$2:$A$279=A229),{0,0,1}))</f>
        <v/>
      </c>
      <c r="F229" s="6" t="str" cm="1">
        <f t="array" ref="F229">IF(ISBLANK(A229),"",_xlfn._xlws.FILTER(_xlfn._xlws.FILTER('Product backlog'!$A$2:$E$279,'Product backlog'!$A$2:$A$279=A229),{0,0,0,0,1}))</f>
        <v/>
      </c>
    </row>
    <row r="230" spans="2:6" ht="12.75" customHeight="1" x14ac:dyDescent="0.25">
      <c r="B230" s="6" t="str" cm="1">
        <f t="array" ref="B230">IF(ISBLANK(A230),"",_xlfn._xlws.FILTER(_xlfn._xlws.FILTER('Product backlog'!$A$2:$B$279,'Product backlog'!$A$2:$A$279=A230),{0,1}))</f>
        <v/>
      </c>
      <c r="C230" s="6" t="str">
        <f t="shared" si="3"/>
        <v/>
      </c>
      <c r="E230" s="7" t="str" cm="1">
        <f t="array" ref="E230">IF(ISBLANK(A230),"",_xlfn._xlws.FILTER(_xlfn._xlws.FILTER('Product backlog'!$A$2:$C$279,'Product backlog'!$A$2:$A$279=A230),{0,0,1}))</f>
        <v/>
      </c>
      <c r="F230" s="6" t="str" cm="1">
        <f t="array" ref="F230">IF(ISBLANK(A230),"",_xlfn._xlws.FILTER(_xlfn._xlws.FILTER('Product backlog'!$A$2:$E$279,'Product backlog'!$A$2:$A$279=A230),{0,0,0,0,1}))</f>
        <v/>
      </c>
    </row>
    <row r="231" spans="2:6" ht="12.75" customHeight="1" x14ac:dyDescent="0.25">
      <c r="B231" s="6" t="str" cm="1">
        <f t="array" ref="B231">IF(ISBLANK(A231),"",_xlfn._xlws.FILTER(_xlfn._xlws.FILTER('Product backlog'!$A$2:$B$279,'Product backlog'!$A$2:$A$279=A231),{0,1}))</f>
        <v/>
      </c>
      <c r="C231" s="6" t="str">
        <f t="shared" si="3"/>
        <v/>
      </c>
      <c r="E231" s="7" t="str" cm="1">
        <f t="array" ref="E231">IF(ISBLANK(A231),"",_xlfn._xlws.FILTER(_xlfn._xlws.FILTER('Product backlog'!$A$2:$C$279,'Product backlog'!$A$2:$A$279=A231),{0,0,1}))</f>
        <v/>
      </c>
      <c r="F231" s="6" t="str" cm="1">
        <f t="array" ref="F231">IF(ISBLANK(A231),"",_xlfn._xlws.FILTER(_xlfn._xlws.FILTER('Product backlog'!$A$2:$E$279,'Product backlog'!$A$2:$A$279=A231),{0,0,0,0,1}))</f>
        <v/>
      </c>
    </row>
    <row r="232" spans="2:6" ht="12.75" customHeight="1" x14ac:dyDescent="0.25">
      <c r="B232" s="6" t="str" cm="1">
        <f t="array" ref="B232">IF(ISBLANK(A232),"",_xlfn._xlws.FILTER(_xlfn._xlws.FILTER('Product backlog'!$A$2:$B$279,'Product backlog'!$A$2:$A$279=A232),{0,1}))</f>
        <v/>
      </c>
      <c r="C232" s="6" t="str">
        <f t="shared" si="3"/>
        <v/>
      </c>
      <c r="E232" s="7" t="str" cm="1">
        <f t="array" ref="E232">IF(ISBLANK(A232),"",_xlfn._xlws.FILTER(_xlfn._xlws.FILTER('Product backlog'!$A$2:$C$279,'Product backlog'!$A$2:$A$279=A232),{0,0,1}))</f>
        <v/>
      </c>
      <c r="F232" s="6" t="str" cm="1">
        <f t="array" ref="F232">IF(ISBLANK(A232),"",_xlfn._xlws.FILTER(_xlfn._xlws.FILTER('Product backlog'!$A$2:$E$279,'Product backlog'!$A$2:$A$279=A232),{0,0,0,0,1}))</f>
        <v/>
      </c>
    </row>
    <row r="233" spans="2:6" ht="12.75" customHeight="1" x14ac:dyDescent="0.25">
      <c r="B233" s="6" t="str" cm="1">
        <f t="array" ref="B233">IF(ISBLANK(A233),"",_xlfn._xlws.FILTER(_xlfn._xlws.FILTER('Product backlog'!$A$2:$B$279,'Product backlog'!$A$2:$A$279=A233),{0,1}))</f>
        <v/>
      </c>
      <c r="C233" s="6" t="str">
        <f t="shared" si="3"/>
        <v/>
      </c>
      <c r="E233" s="7" t="str" cm="1">
        <f t="array" ref="E233">IF(ISBLANK(A233),"",_xlfn._xlws.FILTER(_xlfn._xlws.FILTER('Product backlog'!$A$2:$C$279,'Product backlog'!$A$2:$A$279=A233),{0,0,1}))</f>
        <v/>
      </c>
      <c r="F233" s="6" t="str" cm="1">
        <f t="array" ref="F233">IF(ISBLANK(A233),"",_xlfn._xlws.FILTER(_xlfn._xlws.FILTER('Product backlog'!$A$2:$E$279,'Product backlog'!$A$2:$A$279=A233),{0,0,0,0,1}))</f>
        <v/>
      </c>
    </row>
    <row r="234" spans="2:6" ht="12.75" customHeight="1" x14ac:dyDescent="0.25">
      <c r="B234" s="6" t="str" cm="1">
        <f t="array" ref="B234">IF(ISBLANK(A234),"",_xlfn._xlws.FILTER(_xlfn._xlws.FILTER('Product backlog'!$A$2:$B$279,'Product backlog'!$A$2:$A$279=A234),{0,1}))</f>
        <v/>
      </c>
      <c r="C234" s="6" t="str">
        <f t="shared" si="3"/>
        <v/>
      </c>
      <c r="E234" s="7" t="str" cm="1">
        <f t="array" ref="E234">IF(ISBLANK(A234),"",_xlfn._xlws.FILTER(_xlfn._xlws.FILTER('Product backlog'!$A$2:$C$279,'Product backlog'!$A$2:$A$279=A234),{0,0,1}))</f>
        <v/>
      </c>
      <c r="F234" s="6" t="str" cm="1">
        <f t="array" ref="F234">IF(ISBLANK(A234),"",_xlfn._xlws.FILTER(_xlfn._xlws.FILTER('Product backlog'!$A$2:$E$279,'Product backlog'!$A$2:$A$279=A234),{0,0,0,0,1}))</f>
        <v/>
      </c>
    </row>
    <row r="235" spans="2:6" ht="12.75" customHeight="1" x14ac:dyDescent="0.25">
      <c r="B235" s="6" t="str" cm="1">
        <f t="array" ref="B235">IF(ISBLANK(A235),"",_xlfn._xlws.FILTER(_xlfn._xlws.FILTER('Product backlog'!$A$2:$B$279,'Product backlog'!$A$2:$A$279=A235),{0,1}))</f>
        <v/>
      </c>
      <c r="C235" s="6" t="str">
        <f t="shared" si="3"/>
        <v/>
      </c>
      <c r="E235" s="7" t="str" cm="1">
        <f t="array" ref="E235">IF(ISBLANK(A235),"",_xlfn._xlws.FILTER(_xlfn._xlws.FILTER('Product backlog'!$A$2:$C$279,'Product backlog'!$A$2:$A$279=A235),{0,0,1}))</f>
        <v/>
      </c>
      <c r="F235" s="6" t="str" cm="1">
        <f t="array" ref="F235">IF(ISBLANK(A235),"",_xlfn._xlws.FILTER(_xlfn._xlws.FILTER('Product backlog'!$A$2:$E$279,'Product backlog'!$A$2:$A$279=A235),{0,0,0,0,1}))</f>
        <v/>
      </c>
    </row>
    <row r="236" spans="2:6" ht="12.75" customHeight="1" x14ac:dyDescent="0.25">
      <c r="B236" s="6" t="str" cm="1">
        <f t="array" ref="B236">IF(ISBLANK(A236),"",_xlfn._xlws.FILTER(_xlfn._xlws.FILTER('Product backlog'!$A$2:$B$279,'Product backlog'!$A$2:$A$279=A236),{0,1}))</f>
        <v/>
      </c>
      <c r="C236" s="6" t="str">
        <f t="shared" si="3"/>
        <v/>
      </c>
      <c r="E236" s="7" t="str" cm="1">
        <f t="array" ref="E236">IF(ISBLANK(A236),"",_xlfn._xlws.FILTER(_xlfn._xlws.FILTER('Product backlog'!$A$2:$C$279,'Product backlog'!$A$2:$A$279=A236),{0,0,1}))</f>
        <v/>
      </c>
      <c r="F236" s="6" t="str" cm="1">
        <f t="array" ref="F236">IF(ISBLANK(A236),"",_xlfn._xlws.FILTER(_xlfn._xlws.FILTER('Product backlog'!$A$2:$E$279,'Product backlog'!$A$2:$A$279=A236),{0,0,0,0,1}))</f>
        <v/>
      </c>
    </row>
    <row r="237" spans="2:6" ht="12.75" customHeight="1" x14ac:dyDescent="0.25">
      <c r="B237" s="6" t="str" cm="1">
        <f t="array" ref="B237">IF(ISBLANK(A237),"",_xlfn._xlws.FILTER(_xlfn._xlws.FILTER('Product backlog'!$A$2:$B$279,'Product backlog'!$A$2:$A$279=A237),{0,1}))</f>
        <v/>
      </c>
      <c r="C237" s="6" t="str">
        <f t="shared" si="3"/>
        <v/>
      </c>
      <c r="E237" s="7" t="str" cm="1">
        <f t="array" ref="E237">IF(ISBLANK(A237),"",_xlfn._xlws.FILTER(_xlfn._xlws.FILTER('Product backlog'!$A$2:$C$279,'Product backlog'!$A$2:$A$279=A237),{0,0,1}))</f>
        <v/>
      </c>
      <c r="F237" s="6" t="str" cm="1">
        <f t="array" ref="F237">IF(ISBLANK(A237),"",_xlfn._xlws.FILTER(_xlfn._xlws.FILTER('Product backlog'!$A$2:$E$279,'Product backlog'!$A$2:$A$279=A237),{0,0,0,0,1}))</f>
        <v/>
      </c>
    </row>
    <row r="238" spans="2:6" ht="12.75" customHeight="1" x14ac:dyDescent="0.25">
      <c r="B238" s="6" t="str" cm="1">
        <f t="array" ref="B238">IF(ISBLANK(A238),"",_xlfn._xlws.FILTER(_xlfn._xlws.FILTER('Product backlog'!$A$2:$B$279,'Product backlog'!$A$2:$A$279=A238),{0,1}))</f>
        <v/>
      </c>
      <c r="C238" s="6" t="str">
        <f t="shared" si="3"/>
        <v/>
      </c>
      <c r="E238" s="7" t="str" cm="1">
        <f t="array" ref="E238">IF(ISBLANK(A238),"",_xlfn._xlws.FILTER(_xlfn._xlws.FILTER('Product backlog'!$A$2:$C$279,'Product backlog'!$A$2:$A$279=A238),{0,0,1}))</f>
        <v/>
      </c>
      <c r="F238" s="6" t="str" cm="1">
        <f t="array" ref="F238">IF(ISBLANK(A238),"",_xlfn._xlws.FILTER(_xlfn._xlws.FILTER('Product backlog'!$A$2:$E$279,'Product backlog'!$A$2:$A$279=A238),{0,0,0,0,1}))</f>
        <v/>
      </c>
    </row>
    <row r="239" spans="2:6" ht="12.75" customHeight="1" x14ac:dyDescent="0.25">
      <c r="B239" s="6" t="str" cm="1">
        <f t="array" ref="B239">IF(ISBLANK(A239),"",_xlfn._xlws.FILTER(_xlfn._xlws.FILTER('Product backlog'!$A$2:$B$279,'Product backlog'!$A$2:$A$279=A239),{0,1}))</f>
        <v/>
      </c>
      <c r="C239" s="6" t="str">
        <f t="shared" si="3"/>
        <v/>
      </c>
      <c r="E239" s="7" t="str" cm="1">
        <f t="array" ref="E239">IF(ISBLANK(A239),"",_xlfn._xlws.FILTER(_xlfn._xlws.FILTER('Product backlog'!$A$2:$C$279,'Product backlog'!$A$2:$A$279=A239),{0,0,1}))</f>
        <v/>
      </c>
      <c r="F239" s="6" t="str" cm="1">
        <f t="array" ref="F239">IF(ISBLANK(A239),"",_xlfn._xlws.FILTER(_xlfn._xlws.FILTER('Product backlog'!$A$2:$E$279,'Product backlog'!$A$2:$A$279=A239),{0,0,0,0,1}))</f>
        <v/>
      </c>
    </row>
    <row r="240" spans="2:6" ht="12.75" customHeight="1" x14ac:dyDescent="0.25">
      <c r="B240" s="6" t="str" cm="1">
        <f t="array" ref="B240">IF(ISBLANK(A240),"",_xlfn._xlws.FILTER(_xlfn._xlws.FILTER('Product backlog'!$A$2:$B$279,'Product backlog'!$A$2:$A$279=A240),{0,1}))</f>
        <v/>
      </c>
      <c r="C240" s="6" t="str">
        <f t="shared" si="3"/>
        <v/>
      </c>
      <c r="E240" s="7" t="str" cm="1">
        <f t="array" ref="E240">IF(ISBLANK(A240),"",_xlfn._xlws.FILTER(_xlfn._xlws.FILTER('Product backlog'!$A$2:$C$279,'Product backlog'!$A$2:$A$279=A240),{0,0,1}))</f>
        <v/>
      </c>
      <c r="F240" s="6" t="str" cm="1">
        <f t="array" ref="F240">IF(ISBLANK(A240),"",_xlfn._xlws.FILTER(_xlfn._xlws.FILTER('Product backlog'!$A$2:$E$279,'Product backlog'!$A$2:$A$279=A240),{0,0,0,0,1}))</f>
        <v/>
      </c>
    </row>
    <row r="241" spans="2:6" ht="12.75" customHeight="1" x14ac:dyDescent="0.25">
      <c r="B241" s="6" t="str" cm="1">
        <f t="array" ref="B241">IF(ISBLANK(A241),"",_xlfn._xlws.FILTER(_xlfn._xlws.FILTER('Product backlog'!$A$2:$B$279,'Product backlog'!$A$2:$A$279=A241),{0,1}))</f>
        <v/>
      </c>
      <c r="C241" s="6" t="str">
        <f t="shared" si="3"/>
        <v/>
      </c>
      <c r="E241" s="7" t="str" cm="1">
        <f t="array" ref="E241">IF(ISBLANK(A241),"",_xlfn._xlws.FILTER(_xlfn._xlws.FILTER('Product backlog'!$A$2:$C$279,'Product backlog'!$A$2:$A$279=A241),{0,0,1}))</f>
        <v/>
      </c>
      <c r="F241" s="6" t="str" cm="1">
        <f t="array" ref="F241">IF(ISBLANK(A241),"",_xlfn._xlws.FILTER(_xlfn._xlws.FILTER('Product backlog'!$A$2:$E$279,'Product backlog'!$A$2:$A$279=A241),{0,0,0,0,1}))</f>
        <v/>
      </c>
    </row>
    <row r="242" spans="2:6" ht="12.75" customHeight="1" x14ac:dyDescent="0.25">
      <c r="B242" s="6" t="str" cm="1">
        <f t="array" ref="B242">IF(ISBLANK(A242),"",_xlfn._xlws.FILTER(_xlfn._xlws.FILTER('Product backlog'!$A$2:$B$279,'Product backlog'!$A$2:$A$279=A242),{0,1}))</f>
        <v/>
      </c>
      <c r="C242" s="6" t="str">
        <f t="shared" si="3"/>
        <v/>
      </c>
      <c r="E242" s="7" t="str" cm="1">
        <f t="array" ref="E242">IF(ISBLANK(A242),"",_xlfn._xlws.FILTER(_xlfn._xlws.FILTER('Product backlog'!$A$2:$C$279,'Product backlog'!$A$2:$A$279=A242),{0,0,1}))</f>
        <v/>
      </c>
      <c r="F242" s="6" t="str" cm="1">
        <f t="array" ref="F242">IF(ISBLANK(A242),"",_xlfn._xlws.FILTER(_xlfn._xlws.FILTER('Product backlog'!$A$2:$E$279,'Product backlog'!$A$2:$A$279=A242),{0,0,0,0,1}))</f>
        <v/>
      </c>
    </row>
    <row r="243" spans="2:6" ht="12.75" customHeight="1" x14ac:dyDescent="0.25">
      <c r="B243" s="6" t="str" cm="1">
        <f t="array" ref="B243">IF(ISBLANK(A243),"",_xlfn._xlws.FILTER(_xlfn._xlws.FILTER('Product backlog'!$A$2:$B$279,'Product backlog'!$A$2:$A$279=A243),{0,1}))</f>
        <v/>
      </c>
      <c r="C243" s="6" t="str">
        <f t="shared" si="3"/>
        <v/>
      </c>
      <c r="E243" s="7" t="str" cm="1">
        <f t="array" ref="E243">IF(ISBLANK(A243),"",_xlfn._xlws.FILTER(_xlfn._xlws.FILTER('Product backlog'!$A$2:$C$279,'Product backlog'!$A$2:$A$279=A243),{0,0,1}))</f>
        <v/>
      </c>
      <c r="F243" s="6" t="str" cm="1">
        <f t="array" ref="F243">IF(ISBLANK(A243),"",_xlfn._xlws.FILTER(_xlfn._xlws.FILTER('Product backlog'!$A$2:$E$279,'Product backlog'!$A$2:$A$279=A243),{0,0,0,0,1}))</f>
        <v/>
      </c>
    </row>
    <row r="244" spans="2:6" ht="12.75" customHeight="1" x14ac:dyDescent="0.25">
      <c r="B244" s="6" t="str" cm="1">
        <f t="array" ref="B244">IF(ISBLANK(A244),"",_xlfn._xlws.FILTER(_xlfn._xlws.FILTER('Product backlog'!$A$2:$B$279,'Product backlog'!$A$2:$A$279=A244),{0,1}))</f>
        <v/>
      </c>
      <c r="C244" s="6" t="str">
        <f t="shared" si="3"/>
        <v/>
      </c>
      <c r="E244" s="7" t="str" cm="1">
        <f t="array" ref="E244">IF(ISBLANK(A244),"",_xlfn._xlws.FILTER(_xlfn._xlws.FILTER('Product backlog'!$A$2:$C$279,'Product backlog'!$A$2:$A$279=A244),{0,0,1}))</f>
        <v/>
      </c>
      <c r="F244" s="6" t="str" cm="1">
        <f t="array" ref="F244">IF(ISBLANK(A244),"",_xlfn._xlws.FILTER(_xlfn._xlws.FILTER('Product backlog'!$A$2:$E$279,'Product backlog'!$A$2:$A$279=A244),{0,0,0,0,1}))</f>
        <v/>
      </c>
    </row>
    <row r="245" spans="2:6" ht="12.75" customHeight="1" x14ac:dyDescent="0.25">
      <c r="B245" s="6" t="str" cm="1">
        <f t="array" ref="B245">IF(ISBLANK(A245),"",_xlfn._xlws.FILTER(_xlfn._xlws.FILTER('Product backlog'!$A$2:$B$279,'Product backlog'!$A$2:$A$279=A245),{0,1}))</f>
        <v/>
      </c>
      <c r="C245" s="6" t="str">
        <f t="shared" si="3"/>
        <v/>
      </c>
      <c r="E245" s="7" t="str" cm="1">
        <f t="array" ref="E245">IF(ISBLANK(A245),"",_xlfn._xlws.FILTER(_xlfn._xlws.FILTER('Product backlog'!$A$2:$C$279,'Product backlog'!$A$2:$A$279=A245),{0,0,1}))</f>
        <v/>
      </c>
      <c r="F245" s="6" t="str" cm="1">
        <f t="array" ref="F245">IF(ISBLANK(A245),"",_xlfn._xlws.FILTER(_xlfn._xlws.FILTER('Product backlog'!$A$2:$E$279,'Product backlog'!$A$2:$A$279=A245),{0,0,0,0,1}))</f>
        <v/>
      </c>
    </row>
    <row r="246" spans="2:6" ht="12.75" customHeight="1" x14ac:dyDescent="0.25">
      <c r="B246" s="6" t="str" cm="1">
        <f t="array" ref="B246">IF(ISBLANK(A246),"",_xlfn._xlws.FILTER(_xlfn._xlws.FILTER('Product backlog'!$A$2:$B$279,'Product backlog'!$A$2:$A$279=A246),{0,1}))</f>
        <v/>
      </c>
      <c r="C246" s="6" t="str">
        <f t="shared" si="3"/>
        <v/>
      </c>
      <c r="E246" s="7" t="str" cm="1">
        <f t="array" ref="E246">IF(ISBLANK(A246),"",_xlfn._xlws.FILTER(_xlfn._xlws.FILTER('Product backlog'!$A$2:$C$279,'Product backlog'!$A$2:$A$279=A246),{0,0,1}))</f>
        <v/>
      </c>
      <c r="F246" s="6" t="str" cm="1">
        <f t="array" ref="F246">IF(ISBLANK(A246),"",_xlfn._xlws.FILTER(_xlfn._xlws.FILTER('Product backlog'!$A$2:$E$279,'Product backlog'!$A$2:$A$279=A246),{0,0,0,0,1}))</f>
        <v/>
      </c>
    </row>
    <row r="247" spans="2:6" ht="12.75" customHeight="1" x14ac:dyDescent="0.25">
      <c r="B247" s="6" t="str" cm="1">
        <f t="array" ref="B247">IF(ISBLANK(A247),"",_xlfn._xlws.FILTER(_xlfn._xlws.FILTER('Product backlog'!$A$2:$B$279,'Product backlog'!$A$2:$A$279=A247),{0,1}))</f>
        <v/>
      </c>
      <c r="C247" s="6" t="str">
        <f t="shared" si="3"/>
        <v/>
      </c>
      <c r="E247" s="7" t="str" cm="1">
        <f t="array" ref="E247">IF(ISBLANK(A247),"",_xlfn._xlws.FILTER(_xlfn._xlws.FILTER('Product backlog'!$A$2:$C$279,'Product backlog'!$A$2:$A$279=A247),{0,0,1}))</f>
        <v/>
      </c>
      <c r="F247" s="6" t="str" cm="1">
        <f t="array" ref="F247">IF(ISBLANK(A247),"",_xlfn._xlws.FILTER(_xlfn._xlws.FILTER('Product backlog'!$A$2:$E$279,'Product backlog'!$A$2:$A$279=A247),{0,0,0,0,1}))</f>
        <v/>
      </c>
    </row>
    <row r="248" spans="2:6" ht="12.75" customHeight="1" x14ac:dyDescent="0.25">
      <c r="B248" s="6" t="str" cm="1">
        <f t="array" ref="B248">IF(ISBLANK(A248),"",_xlfn._xlws.FILTER(_xlfn._xlws.FILTER('Product backlog'!$A$2:$B$279,'Product backlog'!$A$2:$A$279=A248),{0,1}))</f>
        <v/>
      </c>
      <c r="C248" s="6" t="str">
        <f t="shared" si="3"/>
        <v/>
      </c>
      <c r="E248" s="7" t="str" cm="1">
        <f t="array" ref="E248">IF(ISBLANK(A248),"",_xlfn._xlws.FILTER(_xlfn._xlws.FILTER('Product backlog'!$A$2:$C$279,'Product backlog'!$A$2:$A$279=A248),{0,0,1}))</f>
        <v/>
      </c>
      <c r="F248" s="6" t="str" cm="1">
        <f t="array" ref="F248">IF(ISBLANK(A248),"",_xlfn._xlws.FILTER(_xlfn._xlws.FILTER('Product backlog'!$A$2:$E$279,'Product backlog'!$A$2:$A$279=A248),{0,0,0,0,1}))</f>
        <v/>
      </c>
    </row>
    <row r="249" spans="2:6" ht="12.75" customHeight="1" x14ac:dyDescent="0.25">
      <c r="B249" s="6" t="str" cm="1">
        <f t="array" ref="B249">IF(ISBLANK(A249),"",_xlfn._xlws.FILTER(_xlfn._xlws.FILTER('Product backlog'!$A$2:$B$279,'Product backlog'!$A$2:$A$279=A249),{0,1}))</f>
        <v/>
      </c>
      <c r="C249" s="6" t="str">
        <f t="shared" si="3"/>
        <v/>
      </c>
      <c r="E249" s="7" t="str" cm="1">
        <f t="array" ref="E249">IF(ISBLANK(A249),"",_xlfn._xlws.FILTER(_xlfn._xlws.FILTER('Product backlog'!$A$2:$C$279,'Product backlog'!$A$2:$A$279=A249),{0,0,1}))</f>
        <v/>
      </c>
      <c r="F249" s="6" t="str" cm="1">
        <f t="array" ref="F249">IF(ISBLANK(A249),"",_xlfn._xlws.FILTER(_xlfn._xlws.FILTER('Product backlog'!$A$2:$E$279,'Product backlog'!$A$2:$A$279=A249),{0,0,0,0,1}))</f>
        <v/>
      </c>
    </row>
    <row r="250" spans="2:6" ht="12.75" customHeight="1" x14ac:dyDescent="0.25">
      <c r="B250" s="6" t="str" cm="1">
        <f t="array" ref="B250">IF(ISBLANK(A250),"",_xlfn._xlws.FILTER(_xlfn._xlws.FILTER('Product backlog'!$A$2:$B$279,'Product backlog'!$A$2:$A$279=A250),{0,1}))</f>
        <v/>
      </c>
      <c r="C250" s="6" t="str">
        <f t="shared" si="3"/>
        <v/>
      </c>
      <c r="E250" s="7" t="str" cm="1">
        <f t="array" ref="E250">IF(ISBLANK(A250),"",_xlfn._xlws.FILTER(_xlfn._xlws.FILTER('Product backlog'!$A$2:$C$279,'Product backlog'!$A$2:$A$279=A250),{0,0,1}))</f>
        <v/>
      </c>
      <c r="F250" s="6" t="str" cm="1">
        <f t="array" ref="F250">IF(ISBLANK(A250),"",_xlfn._xlws.FILTER(_xlfn._xlws.FILTER('Product backlog'!$A$2:$E$279,'Product backlog'!$A$2:$A$279=A250),{0,0,0,0,1}))</f>
        <v/>
      </c>
    </row>
    <row r="251" spans="2:6" ht="12.75" customHeight="1" x14ac:dyDescent="0.25">
      <c r="B251" s="6" t="str" cm="1">
        <f t="array" ref="B251">IF(ISBLANK(A251),"",_xlfn._xlws.FILTER(_xlfn._xlws.FILTER('Product backlog'!$A$2:$B$279,'Product backlog'!$A$2:$A$279=A251),{0,1}))</f>
        <v/>
      </c>
      <c r="C251" s="6" t="str">
        <f t="shared" si="3"/>
        <v/>
      </c>
      <c r="E251" s="7" t="str" cm="1">
        <f t="array" ref="E251">IF(ISBLANK(A251),"",_xlfn._xlws.FILTER(_xlfn._xlws.FILTER('Product backlog'!$A$2:$C$279,'Product backlog'!$A$2:$A$279=A251),{0,0,1}))</f>
        <v/>
      </c>
      <c r="F251" s="6" t="str" cm="1">
        <f t="array" ref="F251">IF(ISBLANK(A251),"",_xlfn._xlws.FILTER(_xlfn._xlws.FILTER('Product backlog'!$A$2:$E$279,'Product backlog'!$A$2:$A$279=A251),{0,0,0,0,1}))</f>
        <v/>
      </c>
    </row>
    <row r="252" spans="2:6" ht="12.75" customHeight="1" x14ac:dyDescent="0.25">
      <c r="B252" s="6" t="str" cm="1">
        <f t="array" ref="B252">IF(ISBLANK(A252),"",_xlfn._xlws.FILTER(_xlfn._xlws.FILTER('Product backlog'!$A$2:$B$279,'Product backlog'!$A$2:$A$279=A252),{0,1}))</f>
        <v/>
      </c>
      <c r="C252" s="6" t="str">
        <f t="shared" si="3"/>
        <v/>
      </c>
      <c r="E252" s="7" t="str" cm="1">
        <f t="array" ref="E252">IF(ISBLANK(A252),"",_xlfn._xlws.FILTER(_xlfn._xlws.FILTER('Product backlog'!$A$2:$C$279,'Product backlog'!$A$2:$A$279=A252),{0,0,1}))</f>
        <v/>
      </c>
      <c r="F252" s="6" t="str" cm="1">
        <f t="array" ref="F252">IF(ISBLANK(A252),"",_xlfn._xlws.FILTER(_xlfn._xlws.FILTER('Product backlog'!$A$2:$E$279,'Product backlog'!$A$2:$A$279=A252),{0,0,0,0,1}))</f>
        <v/>
      </c>
    </row>
    <row r="253" spans="2:6" ht="12.75" customHeight="1" x14ac:dyDescent="0.25">
      <c r="B253" s="6" t="str" cm="1">
        <f t="array" ref="B253">IF(ISBLANK(A253),"",_xlfn._xlws.FILTER(_xlfn._xlws.FILTER('Product backlog'!$A$2:$B$279,'Product backlog'!$A$2:$A$279=A253),{0,1}))</f>
        <v/>
      </c>
      <c r="C253" s="6" t="str">
        <f t="shared" si="3"/>
        <v/>
      </c>
      <c r="E253" s="7" t="str" cm="1">
        <f t="array" ref="E253">IF(ISBLANK(A253),"",_xlfn._xlws.FILTER(_xlfn._xlws.FILTER('Product backlog'!$A$2:$C$279,'Product backlog'!$A$2:$A$279=A253),{0,0,1}))</f>
        <v/>
      </c>
      <c r="F253" s="6" t="str" cm="1">
        <f t="array" ref="F253">IF(ISBLANK(A253),"",_xlfn._xlws.FILTER(_xlfn._xlws.FILTER('Product backlog'!$A$2:$E$279,'Product backlog'!$A$2:$A$279=A253),{0,0,0,0,1}))</f>
        <v/>
      </c>
    </row>
    <row r="254" spans="2:6" ht="12.75" customHeight="1" x14ac:dyDescent="0.25">
      <c r="B254" s="6" t="str" cm="1">
        <f t="array" ref="B254">IF(ISBLANK(A254),"",_xlfn._xlws.FILTER(_xlfn._xlws.FILTER('Product backlog'!$A$2:$B$279,'Product backlog'!$A$2:$A$279=A254),{0,1}))</f>
        <v/>
      </c>
      <c r="C254" s="6" t="str">
        <f t="shared" si="3"/>
        <v/>
      </c>
      <c r="E254" s="7" t="str" cm="1">
        <f t="array" ref="E254">IF(ISBLANK(A254),"",_xlfn._xlws.FILTER(_xlfn._xlws.FILTER('Product backlog'!$A$2:$C$279,'Product backlog'!$A$2:$A$279=A254),{0,0,1}))</f>
        <v/>
      </c>
      <c r="F254" s="6" t="str" cm="1">
        <f t="array" ref="F254">IF(ISBLANK(A254),"",_xlfn._xlws.FILTER(_xlfn._xlws.FILTER('Product backlog'!$A$2:$E$279,'Product backlog'!$A$2:$A$279=A254),{0,0,0,0,1}))</f>
        <v/>
      </c>
    </row>
    <row r="255" spans="2:6" ht="12.75" customHeight="1" x14ac:dyDescent="0.25">
      <c r="B255" s="6" t="str" cm="1">
        <f t="array" ref="B255">IF(ISBLANK(A255),"",_xlfn._xlws.FILTER(_xlfn._xlws.FILTER('Product backlog'!$A$2:$B$279,'Product backlog'!$A$2:$A$279=A255),{0,1}))</f>
        <v/>
      </c>
      <c r="C255" s="6" t="str">
        <f t="shared" si="3"/>
        <v/>
      </c>
      <c r="E255" s="7" t="str" cm="1">
        <f t="array" ref="E255">IF(ISBLANK(A255),"",_xlfn._xlws.FILTER(_xlfn._xlws.FILTER('Product backlog'!$A$2:$C$279,'Product backlog'!$A$2:$A$279=A255),{0,0,1}))</f>
        <v/>
      </c>
      <c r="F255" s="6" t="str" cm="1">
        <f t="array" ref="F255">IF(ISBLANK(A255),"",_xlfn._xlws.FILTER(_xlfn._xlws.FILTER('Product backlog'!$A$2:$E$279,'Product backlog'!$A$2:$A$279=A255),{0,0,0,0,1}))</f>
        <v/>
      </c>
    </row>
    <row r="256" spans="2:6" ht="12.75" customHeight="1" x14ac:dyDescent="0.25">
      <c r="B256" s="6" t="str" cm="1">
        <f t="array" ref="B256">IF(ISBLANK(A256),"",_xlfn._xlws.FILTER(_xlfn._xlws.FILTER('Product backlog'!$A$2:$B$279,'Product backlog'!$A$2:$A$279=A256),{0,1}))</f>
        <v/>
      </c>
      <c r="C256" s="6" t="str">
        <f t="shared" si="3"/>
        <v/>
      </c>
      <c r="E256" s="7" t="str" cm="1">
        <f t="array" ref="E256">IF(ISBLANK(A256),"",_xlfn._xlws.FILTER(_xlfn._xlws.FILTER('Product backlog'!$A$2:$C$279,'Product backlog'!$A$2:$A$279=A256),{0,0,1}))</f>
        <v/>
      </c>
      <c r="F256" s="6" t="str" cm="1">
        <f t="array" ref="F256">IF(ISBLANK(A256),"",_xlfn._xlws.FILTER(_xlfn._xlws.FILTER('Product backlog'!$A$2:$E$279,'Product backlog'!$A$2:$A$279=A256),{0,0,0,0,1}))</f>
        <v/>
      </c>
    </row>
    <row r="257" spans="2:6" ht="12.75" customHeight="1" x14ac:dyDescent="0.25">
      <c r="B257" s="6" t="str" cm="1">
        <f t="array" ref="B257">IF(ISBLANK(A257),"",_xlfn._xlws.FILTER(_xlfn._xlws.FILTER('Product backlog'!$A$2:$B$279,'Product backlog'!$A$2:$A$279=A257),{0,1}))</f>
        <v/>
      </c>
      <c r="C257" s="6" t="str">
        <f t="shared" si="3"/>
        <v/>
      </c>
      <c r="E257" s="7" t="str" cm="1">
        <f t="array" ref="E257">IF(ISBLANK(A257),"",_xlfn._xlws.FILTER(_xlfn._xlws.FILTER('Product backlog'!$A$2:$C$279,'Product backlog'!$A$2:$A$279=A257),{0,0,1}))</f>
        <v/>
      </c>
      <c r="F257" s="6" t="str" cm="1">
        <f t="array" ref="F257">IF(ISBLANK(A257),"",_xlfn._xlws.FILTER(_xlfn._xlws.FILTER('Product backlog'!$A$2:$E$279,'Product backlog'!$A$2:$A$279=A257),{0,0,0,0,1}))</f>
        <v/>
      </c>
    </row>
    <row r="258" spans="2:6" ht="12.75" customHeight="1" x14ac:dyDescent="0.25">
      <c r="B258" s="6" t="str" cm="1">
        <f t="array" ref="B258">IF(ISBLANK(A258),"",_xlfn._xlws.FILTER(_xlfn._xlws.FILTER('Product backlog'!$A$2:$B$279,'Product backlog'!$A$2:$A$279=A258),{0,1}))</f>
        <v/>
      </c>
      <c r="C258" s="6" t="str">
        <f t="shared" si="3"/>
        <v/>
      </c>
      <c r="E258" s="7" t="str" cm="1">
        <f t="array" ref="E258">IF(ISBLANK(A258),"",_xlfn._xlws.FILTER(_xlfn._xlws.FILTER('Product backlog'!$A$2:$C$279,'Product backlog'!$A$2:$A$279=A258),{0,0,1}))</f>
        <v/>
      </c>
      <c r="F258" s="6" t="str" cm="1">
        <f t="array" ref="F258">IF(ISBLANK(A258),"",_xlfn._xlws.FILTER(_xlfn._xlws.FILTER('Product backlog'!$A$2:$E$279,'Product backlog'!$A$2:$A$279=A258),{0,0,0,0,1}))</f>
        <v/>
      </c>
    </row>
    <row r="259" spans="2:6" ht="12.75" customHeight="1" x14ac:dyDescent="0.25">
      <c r="B259" s="6" t="str" cm="1">
        <f t="array" ref="B259">IF(ISBLANK(A259),"",_xlfn._xlws.FILTER(_xlfn._xlws.FILTER('Product backlog'!$A$2:$B$279,'Product backlog'!$A$2:$A$279=A259),{0,1}))</f>
        <v/>
      </c>
      <c r="C259" s="6" t="str">
        <f t="shared" ref="C259:C300" si="4">IF(ISBLANK(A259),"",IF(A259&lt;&gt;A258,A259+0.1,C258+0.1))</f>
        <v/>
      </c>
      <c r="E259" s="7" t="str" cm="1">
        <f t="array" ref="E259">IF(ISBLANK(A259),"",_xlfn._xlws.FILTER(_xlfn._xlws.FILTER('Product backlog'!$A$2:$C$279,'Product backlog'!$A$2:$A$279=A259),{0,0,1}))</f>
        <v/>
      </c>
      <c r="F259" s="6" t="str" cm="1">
        <f t="array" ref="F259">IF(ISBLANK(A259),"",_xlfn._xlws.FILTER(_xlfn._xlws.FILTER('Product backlog'!$A$2:$E$279,'Product backlog'!$A$2:$A$279=A259),{0,0,0,0,1}))</f>
        <v/>
      </c>
    </row>
    <row r="260" spans="2:6" ht="12.75" customHeight="1" x14ac:dyDescent="0.25">
      <c r="B260" s="6" t="str" cm="1">
        <f t="array" ref="B260">IF(ISBLANK(A260),"",_xlfn._xlws.FILTER(_xlfn._xlws.FILTER('Product backlog'!$A$2:$B$279,'Product backlog'!$A$2:$A$279=A260),{0,1}))</f>
        <v/>
      </c>
      <c r="C260" s="6" t="str">
        <f t="shared" si="4"/>
        <v/>
      </c>
      <c r="E260" s="7" t="str" cm="1">
        <f t="array" ref="E260">IF(ISBLANK(A260),"",_xlfn._xlws.FILTER(_xlfn._xlws.FILTER('Product backlog'!$A$2:$C$279,'Product backlog'!$A$2:$A$279=A260),{0,0,1}))</f>
        <v/>
      </c>
      <c r="F260" s="6" t="str" cm="1">
        <f t="array" ref="F260">IF(ISBLANK(A260),"",_xlfn._xlws.FILTER(_xlfn._xlws.FILTER('Product backlog'!$A$2:$E$279,'Product backlog'!$A$2:$A$279=A260),{0,0,0,0,1}))</f>
        <v/>
      </c>
    </row>
    <row r="261" spans="2:6" ht="12.75" customHeight="1" x14ac:dyDescent="0.25">
      <c r="B261" s="6" t="str" cm="1">
        <f t="array" ref="B261">IF(ISBLANK(A261),"",_xlfn._xlws.FILTER(_xlfn._xlws.FILTER('Product backlog'!$A$2:$B$279,'Product backlog'!$A$2:$A$279=A261),{0,1}))</f>
        <v/>
      </c>
      <c r="C261" s="6" t="str">
        <f t="shared" si="4"/>
        <v/>
      </c>
      <c r="E261" s="7" t="str" cm="1">
        <f t="array" ref="E261">IF(ISBLANK(A261),"",_xlfn._xlws.FILTER(_xlfn._xlws.FILTER('Product backlog'!$A$2:$C$279,'Product backlog'!$A$2:$A$279=A261),{0,0,1}))</f>
        <v/>
      </c>
      <c r="F261" s="6" t="str" cm="1">
        <f t="array" ref="F261">IF(ISBLANK(A261),"",_xlfn._xlws.FILTER(_xlfn._xlws.FILTER('Product backlog'!$A$2:$E$279,'Product backlog'!$A$2:$A$279=A261),{0,0,0,0,1}))</f>
        <v/>
      </c>
    </row>
    <row r="262" spans="2:6" ht="12.75" customHeight="1" x14ac:dyDescent="0.25">
      <c r="B262" s="6" t="str" cm="1">
        <f t="array" ref="B262">IF(ISBLANK(A262),"",_xlfn._xlws.FILTER(_xlfn._xlws.FILTER('Product backlog'!$A$2:$B$279,'Product backlog'!$A$2:$A$279=A262),{0,1}))</f>
        <v/>
      </c>
      <c r="C262" s="6" t="str">
        <f t="shared" si="4"/>
        <v/>
      </c>
      <c r="E262" s="7" t="str" cm="1">
        <f t="array" ref="E262">IF(ISBLANK(A262),"",_xlfn._xlws.FILTER(_xlfn._xlws.FILTER('Product backlog'!$A$2:$C$279,'Product backlog'!$A$2:$A$279=A262),{0,0,1}))</f>
        <v/>
      </c>
      <c r="F262" s="6" t="str" cm="1">
        <f t="array" ref="F262">IF(ISBLANK(A262),"",_xlfn._xlws.FILTER(_xlfn._xlws.FILTER('Product backlog'!$A$2:$E$279,'Product backlog'!$A$2:$A$279=A262),{0,0,0,0,1}))</f>
        <v/>
      </c>
    </row>
    <row r="263" spans="2:6" ht="12.75" customHeight="1" x14ac:dyDescent="0.25">
      <c r="B263" s="6" t="str" cm="1">
        <f t="array" ref="B263">IF(ISBLANK(A263),"",_xlfn._xlws.FILTER(_xlfn._xlws.FILTER('Product backlog'!$A$2:$B$279,'Product backlog'!$A$2:$A$279=A263),{0,1}))</f>
        <v/>
      </c>
      <c r="C263" s="6" t="str">
        <f t="shared" si="4"/>
        <v/>
      </c>
      <c r="E263" s="7" t="str" cm="1">
        <f t="array" ref="E263">IF(ISBLANK(A263),"",_xlfn._xlws.FILTER(_xlfn._xlws.FILTER('Product backlog'!$A$2:$C$279,'Product backlog'!$A$2:$A$279=A263),{0,0,1}))</f>
        <v/>
      </c>
      <c r="F263" s="6" t="str" cm="1">
        <f t="array" ref="F263">IF(ISBLANK(A263),"",_xlfn._xlws.FILTER(_xlfn._xlws.FILTER('Product backlog'!$A$2:$E$279,'Product backlog'!$A$2:$A$279=A263),{0,0,0,0,1}))</f>
        <v/>
      </c>
    </row>
    <row r="264" spans="2:6" ht="12.75" customHeight="1" x14ac:dyDescent="0.25">
      <c r="B264" s="6" t="str" cm="1">
        <f t="array" ref="B264">IF(ISBLANK(A264),"",_xlfn._xlws.FILTER(_xlfn._xlws.FILTER('Product backlog'!$A$2:$B$279,'Product backlog'!$A$2:$A$279=A264),{0,1}))</f>
        <v/>
      </c>
      <c r="C264" s="6" t="str">
        <f t="shared" si="4"/>
        <v/>
      </c>
      <c r="E264" s="7" t="str" cm="1">
        <f t="array" ref="E264">IF(ISBLANK(A264),"",_xlfn._xlws.FILTER(_xlfn._xlws.FILTER('Product backlog'!$A$2:$C$279,'Product backlog'!$A$2:$A$279=A264),{0,0,1}))</f>
        <v/>
      </c>
      <c r="F264" s="6" t="str" cm="1">
        <f t="array" ref="F264">IF(ISBLANK(A264),"",_xlfn._xlws.FILTER(_xlfn._xlws.FILTER('Product backlog'!$A$2:$E$279,'Product backlog'!$A$2:$A$279=A264),{0,0,0,0,1}))</f>
        <v/>
      </c>
    </row>
    <row r="265" spans="2:6" ht="12.75" customHeight="1" x14ac:dyDescent="0.25">
      <c r="B265" s="6" t="str" cm="1">
        <f t="array" ref="B265">IF(ISBLANK(A265),"",_xlfn._xlws.FILTER(_xlfn._xlws.FILTER('Product backlog'!$A$2:$B$279,'Product backlog'!$A$2:$A$279=A265),{0,1}))</f>
        <v/>
      </c>
      <c r="C265" s="6" t="str">
        <f t="shared" si="4"/>
        <v/>
      </c>
      <c r="E265" s="7" t="str" cm="1">
        <f t="array" ref="E265">IF(ISBLANK(A265),"",_xlfn._xlws.FILTER(_xlfn._xlws.FILTER('Product backlog'!$A$2:$C$279,'Product backlog'!$A$2:$A$279=A265),{0,0,1}))</f>
        <v/>
      </c>
      <c r="F265" s="6" t="str" cm="1">
        <f t="array" ref="F265">IF(ISBLANK(A265),"",_xlfn._xlws.FILTER(_xlfn._xlws.FILTER('Product backlog'!$A$2:$E$279,'Product backlog'!$A$2:$A$279=A265),{0,0,0,0,1}))</f>
        <v/>
      </c>
    </row>
    <row r="266" spans="2:6" ht="12.75" customHeight="1" x14ac:dyDescent="0.25">
      <c r="B266" s="6" t="str" cm="1">
        <f t="array" ref="B266">IF(ISBLANK(A266),"",_xlfn._xlws.FILTER(_xlfn._xlws.FILTER('Product backlog'!$A$2:$B$279,'Product backlog'!$A$2:$A$279=A266),{0,1}))</f>
        <v/>
      </c>
      <c r="C266" s="6" t="str">
        <f t="shared" si="4"/>
        <v/>
      </c>
      <c r="E266" s="7" t="str" cm="1">
        <f t="array" ref="E266">IF(ISBLANK(A266),"",_xlfn._xlws.FILTER(_xlfn._xlws.FILTER('Product backlog'!$A$2:$C$279,'Product backlog'!$A$2:$A$279=A266),{0,0,1}))</f>
        <v/>
      </c>
      <c r="F266" s="6" t="str" cm="1">
        <f t="array" ref="F266">IF(ISBLANK(A266),"",_xlfn._xlws.FILTER(_xlfn._xlws.FILTER('Product backlog'!$A$2:$E$279,'Product backlog'!$A$2:$A$279=A266),{0,0,0,0,1}))</f>
        <v/>
      </c>
    </row>
    <row r="267" spans="2:6" ht="12.75" customHeight="1" x14ac:dyDescent="0.25">
      <c r="B267" s="6" t="str" cm="1">
        <f t="array" ref="B267">IF(ISBLANK(A267),"",_xlfn._xlws.FILTER(_xlfn._xlws.FILTER('Product backlog'!$A$2:$B$279,'Product backlog'!$A$2:$A$279=A267),{0,1}))</f>
        <v/>
      </c>
      <c r="C267" s="6" t="str">
        <f t="shared" si="4"/>
        <v/>
      </c>
      <c r="E267" s="7" t="str" cm="1">
        <f t="array" ref="E267">IF(ISBLANK(A267),"",_xlfn._xlws.FILTER(_xlfn._xlws.FILTER('Product backlog'!$A$2:$C$279,'Product backlog'!$A$2:$A$279=A267),{0,0,1}))</f>
        <v/>
      </c>
      <c r="F267" s="6" t="str" cm="1">
        <f t="array" ref="F267">IF(ISBLANK(A267),"",_xlfn._xlws.FILTER(_xlfn._xlws.FILTER('Product backlog'!$A$2:$E$279,'Product backlog'!$A$2:$A$279=A267),{0,0,0,0,1}))</f>
        <v/>
      </c>
    </row>
    <row r="268" spans="2:6" ht="12.75" customHeight="1" x14ac:dyDescent="0.25">
      <c r="B268" s="6" t="str" cm="1">
        <f t="array" ref="B268">IF(ISBLANK(A268),"",_xlfn._xlws.FILTER(_xlfn._xlws.FILTER('Product backlog'!$A$2:$B$279,'Product backlog'!$A$2:$A$279=A268),{0,1}))</f>
        <v/>
      </c>
      <c r="C268" s="6" t="str">
        <f t="shared" si="4"/>
        <v/>
      </c>
      <c r="E268" s="7" t="str" cm="1">
        <f t="array" ref="E268">IF(ISBLANK(A268),"",_xlfn._xlws.FILTER(_xlfn._xlws.FILTER('Product backlog'!$A$2:$C$279,'Product backlog'!$A$2:$A$279=A268),{0,0,1}))</f>
        <v/>
      </c>
      <c r="F268" s="6" t="str" cm="1">
        <f t="array" ref="F268">IF(ISBLANK(A268),"",_xlfn._xlws.FILTER(_xlfn._xlws.FILTER('Product backlog'!$A$2:$E$279,'Product backlog'!$A$2:$A$279=A268),{0,0,0,0,1}))</f>
        <v/>
      </c>
    </row>
    <row r="269" spans="2:6" ht="12.75" customHeight="1" x14ac:dyDescent="0.25">
      <c r="B269" s="6" t="str" cm="1">
        <f t="array" ref="B269">IF(ISBLANK(A269),"",_xlfn._xlws.FILTER(_xlfn._xlws.FILTER('Product backlog'!$A$2:$B$279,'Product backlog'!$A$2:$A$279=A269),{0,1}))</f>
        <v/>
      </c>
      <c r="C269" s="6" t="str">
        <f t="shared" si="4"/>
        <v/>
      </c>
      <c r="E269" s="7" t="str" cm="1">
        <f t="array" ref="E269">IF(ISBLANK(A269),"",_xlfn._xlws.FILTER(_xlfn._xlws.FILTER('Product backlog'!$A$2:$C$279,'Product backlog'!$A$2:$A$279=A269),{0,0,1}))</f>
        <v/>
      </c>
      <c r="F269" s="6" t="str" cm="1">
        <f t="array" ref="F269">IF(ISBLANK(A269),"",_xlfn._xlws.FILTER(_xlfn._xlws.FILTER('Product backlog'!$A$2:$E$279,'Product backlog'!$A$2:$A$279=A269),{0,0,0,0,1}))</f>
        <v/>
      </c>
    </row>
    <row r="270" spans="2:6" ht="12.75" customHeight="1" x14ac:dyDescent="0.25">
      <c r="B270" s="6" t="str" cm="1">
        <f t="array" ref="B270">IF(ISBLANK(A270),"",_xlfn._xlws.FILTER(_xlfn._xlws.FILTER('Product backlog'!$A$2:$B$279,'Product backlog'!$A$2:$A$279=A270),{0,1}))</f>
        <v/>
      </c>
      <c r="C270" s="6" t="str">
        <f t="shared" si="4"/>
        <v/>
      </c>
      <c r="E270" s="7" t="str" cm="1">
        <f t="array" ref="E270">IF(ISBLANK(A270),"",_xlfn._xlws.FILTER(_xlfn._xlws.FILTER('Product backlog'!$A$2:$C$279,'Product backlog'!$A$2:$A$279=A270),{0,0,1}))</f>
        <v/>
      </c>
      <c r="F270" s="6" t="str" cm="1">
        <f t="array" ref="F270">IF(ISBLANK(A270),"",_xlfn._xlws.FILTER(_xlfn._xlws.FILTER('Product backlog'!$A$2:$E$279,'Product backlog'!$A$2:$A$279=A270),{0,0,0,0,1}))</f>
        <v/>
      </c>
    </row>
    <row r="271" spans="2:6" ht="12.75" customHeight="1" x14ac:dyDescent="0.25">
      <c r="B271" s="6" t="str" cm="1">
        <f t="array" ref="B271">IF(ISBLANK(A271),"",_xlfn._xlws.FILTER(_xlfn._xlws.FILTER('Product backlog'!$A$2:$B$279,'Product backlog'!$A$2:$A$279=A271),{0,1}))</f>
        <v/>
      </c>
      <c r="C271" s="6" t="str">
        <f t="shared" si="4"/>
        <v/>
      </c>
      <c r="E271" s="7" t="str" cm="1">
        <f t="array" ref="E271">IF(ISBLANK(A271),"",_xlfn._xlws.FILTER(_xlfn._xlws.FILTER('Product backlog'!$A$2:$C$279,'Product backlog'!$A$2:$A$279=A271),{0,0,1}))</f>
        <v/>
      </c>
      <c r="F271" s="6" t="str" cm="1">
        <f t="array" ref="F271">IF(ISBLANK(A271),"",_xlfn._xlws.FILTER(_xlfn._xlws.FILTER('Product backlog'!$A$2:$E$279,'Product backlog'!$A$2:$A$279=A271),{0,0,0,0,1}))</f>
        <v/>
      </c>
    </row>
    <row r="272" spans="2:6" ht="12.75" customHeight="1" x14ac:dyDescent="0.25">
      <c r="B272" s="6" t="str" cm="1">
        <f t="array" ref="B272">IF(ISBLANK(A272),"",_xlfn._xlws.FILTER(_xlfn._xlws.FILTER('Product backlog'!$A$2:$B$279,'Product backlog'!$A$2:$A$279=A272),{0,1}))</f>
        <v/>
      </c>
      <c r="C272" s="6" t="str">
        <f t="shared" si="4"/>
        <v/>
      </c>
      <c r="E272" s="7" t="str" cm="1">
        <f t="array" ref="E272">IF(ISBLANK(A272),"",_xlfn._xlws.FILTER(_xlfn._xlws.FILTER('Product backlog'!$A$2:$C$279,'Product backlog'!$A$2:$A$279=A272),{0,0,1}))</f>
        <v/>
      </c>
      <c r="F272" s="6" t="str" cm="1">
        <f t="array" ref="F272">IF(ISBLANK(A272),"",_xlfn._xlws.FILTER(_xlfn._xlws.FILTER('Product backlog'!$A$2:$E$279,'Product backlog'!$A$2:$A$279=A272),{0,0,0,0,1}))</f>
        <v/>
      </c>
    </row>
    <row r="273" spans="2:6" ht="12.75" customHeight="1" x14ac:dyDescent="0.25">
      <c r="B273" s="6" t="str" cm="1">
        <f t="array" ref="B273">IF(ISBLANK(A273),"",_xlfn._xlws.FILTER(_xlfn._xlws.FILTER('Product backlog'!$A$2:$B$279,'Product backlog'!$A$2:$A$279=A273),{0,1}))</f>
        <v/>
      </c>
      <c r="C273" s="6" t="str">
        <f t="shared" si="4"/>
        <v/>
      </c>
      <c r="E273" s="7" t="str" cm="1">
        <f t="array" ref="E273">IF(ISBLANK(A273),"",_xlfn._xlws.FILTER(_xlfn._xlws.FILTER('Product backlog'!$A$2:$C$279,'Product backlog'!$A$2:$A$279=A273),{0,0,1}))</f>
        <v/>
      </c>
      <c r="F273" s="6" t="str" cm="1">
        <f t="array" ref="F273">IF(ISBLANK(A273),"",_xlfn._xlws.FILTER(_xlfn._xlws.FILTER('Product backlog'!$A$2:$E$279,'Product backlog'!$A$2:$A$279=A273),{0,0,0,0,1}))</f>
        <v/>
      </c>
    </row>
    <row r="274" spans="2:6" ht="12.75" customHeight="1" x14ac:dyDescent="0.25">
      <c r="B274" s="6" t="str" cm="1">
        <f t="array" ref="B274">IF(ISBLANK(A274),"",_xlfn._xlws.FILTER(_xlfn._xlws.FILTER('Product backlog'!$A$2:$B$279,'Product backlog'!$A$2:$A$279=A274),{0,1}))</f>
        <v/>
      </c>
      <c r="C274" s="6" t="str">
        <f t="shared" si="4"/>
        <v/>
      </c>
      <c r="E274" s="7" t="str" cm="1">
        <f t="array" ref="E274">IF(ISBLANK(A274),"",_xlfn._xlws.FILTER(_xlfn._xlws.FILTER('Product backlog'!$A$2:$C$279,'Product backlog'!$A$2:$A$279=A274),{0,0,1}))</f>
        <v/>
      </c>
      <c r="F274" s="6" t="str" cm="1">
        <f t="array" ref="F274">IF(ISBLANK(A274),"",_xlfn._xlws.FILTER(_xlfn._xlws.FILTER('Product backlog'!$A$2:$E$279,'Product backlog'!$A$2:$A$279=A274),{0,0,0,0,1}))</f>
        <v/>
      </c>
    </row>
    <row r="275" spans="2:6" ht="12.75" customHeight="1" x14ac:dyDescent="0.25">
      <c r="B275" s="6" t="str" cm="1">
        <f t="array" ref="B275">IF(ISBLANK(A275),"",_xlfn._xlws.FILTER(_xlfn._xlws.FILTER('Product backlog'!$A$2:$B$279,'Product backlog'!$A$2:$A$279=A275),{0,1}))</f>
        <v/>
      </c>
      <c r="C275" s="6" t="str">
        <f t="shared" si="4"/>
        <v/>
      </c>
      <c r="E275" s="7" t="str" cm="1">
        <f t="array" ref="E275">IF(ISBLANK(A275),"",_xlfn._xlws.FILTER(_xlfn._xlws.FILTER('Product backlog'!$A$2:$C$279,'Product backlog'!$A$2:$A$279=A275),{0,0,1}))</f>
        <v/>
      </c>
      <c r="F275" s="6" t="str" cm="1">
        <f t="array" ref="F275">IF(ISBLANK(A275),"",_xlfn._xlws.FILTER(_xlfn._xlws.FILTER('Product backlog'!$A$2:$E$279,'Product backlog'!$A$2:$A$279=A275),{0,0,0,0,1}))</f>
        <v/>
      </c>
    </row>
    <row r="276" spans="2:6" ht="12.75" customHeight="1" x14ac:dyDescent="0.25">
      <c r="B276" s="6" t="str" cm="1">
        <f t="array" ref="B276">IF(ISBLANK(A276),"",_xlfn._xlws.FILTER(_xlfn._xlws.FILTER('Product backlog'!$A$2:$B$279,'Product backlog'!$A$2:$A$279=A276),{0,1}))</f>
        <v/>
      </c>
      <c r="C276" s="6" t="str">
        <f t="shared" si="4"/>
        <v/>
      </c>
      <c r="E276" s="7" t="str" cm="1">
        <f t="array" ref="E276">IF(ISBLANK(A276),"",_xlfn._xlws.FILTER(_xlfn._xlws.FILTER('Product backlog'!$A$2:$C$279,'Product backlog'!$A$2:$A$279=A276),{0,0,1}))</f>
        <v/>
      </c>
      <c r="F276" s="6" t="str" cm="1">
        <f t="array" ref="F276">IF(ISBLANK(A276),"",_xlfn._xlws.FILTER(_xlfn._xlws.FILTER('Product backlog'!$A$2:$E$279,'Product backlog'!$A$2:$A$279=A276),{0,0,0,0,1}))</f>
        <v/>
      </c>
    </row>
    <row r="277" spans="2:6" ht="12.75" customHeight="1" x14ac:dyDescent="0.25">
      <c r="B277" s="6" t="str" cm="1">
        <f t="array" ref="B277">IF(ISBLANK(A277),"",_xlfn._xlws.FILTER(_xlfn._xlws.FILTER('Product backlog'!$A$2:$B$279,'Product backlog'!$A$2:$A$279=A277),{0,1}))</f>
        <v/>
      </c>
      <c r="C277" s="6" t="str">
        <f t="shared" si="4"/>
        <v/>
      </c>
      <c r="E277" s="7" t="str" cm="1">
        <f t="array" ref="E277">IF(ISBLANK(A277),"",_xlfn._xlws.FILTER(_xlfn._xlws.FILTER('Product backlog'!$A$2:$C$279,'Product backlog'!$A$2:$A$279=A277),{0,0,1}))</f>
        <v/>
      </c>
      <c r="F277" s="6" t="str" cm="1">
        <f t="array" ref="F277">IF(ISBLANK(A277),"",_xlfn._xlws.FILTER(_xlfn._xlws.FILTER('Product backlog'!$A$2:$E$279,'Product backlog'!$A$2:$A$279=A277),{0,0,0,0,1}))</f>
        <v/>
      </c>
    </row>
    <row r="278" spans="2:6" ht="12.75" customHeight="1" x14ac:dyDescent="0.25">
      <c r="B278" s="6" t="str" cm="1">
        <f t="array" ref="B278">IF(ISBLANK(A278),"",_xlfn._xlws.FILTER(_xlfn._xlws.FILTER('Product backlog'!$A$2:$B$279,'Product backlog'!$A$2:$A$279=A278),{0,1}))</f>
        <v/>
      </c>
      <c r="C278" s="6" t="str">
        <f t="shared" si="4"/>
        <v/>
      </c>
      <c r="E278" s="7" t="str" cm="1">
        <f t="array" ref="E278">IF(ISBLANK(A278),"",_xlfn._xlws.FILTER(_xlfn._xlws.FILTER('Product backlog'!$A$2:$C$279,'Product backlog'!$A$2:$A$279=A278),{0,0,1}))</f>
        <v/>
      </c>
      <c r="F278" s="6" t="str" cm="1">
        <f t="array" ref="F278">IF(ISBLANK(A278),"",_xlfn._xlws.FILTER(_xlfn._xlws.FILTER('Product backlog'!$A$2:$E$279,'Product backlog'!$A$2:$A$279=A278),{0,0,0,0,1}))</f>
        <v/>
      </c>
    </row>
    <row r="279" spans="2:6" ht="12.75" customHeight="1" x14ac:dyDescent="0.25">
      <c r="B279" s="6" t="str" cm="1">
        <f t="array" ref="B279">IF(ISBLANK(A279),"",_xlfn._xlws.FILTER(_xlfn._xlws.FILTER('Product backlog'!$A$2:$B$279,'Product backlog'!$A$2:$A$279=A279),{0,1}))</f>
        <v/>
      </c>
      <c r="C279" s="6" t="str">
        <f t="shared" si="4"/>
        <v/>
      </c>
      <c r="E279" s="7" t="str" cm="1">
        <f t="array" ref="E279">IF(ISBLANK(A279),"",_xlfn._xlws.FILTER(_xlfn._xlws.FILTER('Product backlog'!$A$2:$C$279,'Product backlog'!$A$2:$A$279=A279),{0,0,1}))</f>
        <v/>
      </c>
      <c r="F279" s="6" t="str" cm="1">
        <f t="array" ref="F279">IF(ISBLANK(A279),"",_xlfn._xlws.FILTER(_xlfn._xlws.FILTER('Product backlog'!$A$2:$E$279,'Product backlog'!$A$2:$A$279=A279),{0,0,0,0,1}))</f>
        <v/>
      </c>
    </row>
    <row r="280" spans="2:6" ht="12.75" customHeight="1" x14ac:dyDescent="0.25">
      <c r="B280" s="6" t="str" cm="1">
        <f t="array" ref="B280">IF(ISBLANK(A280),"",_xlfn._xlws.FILTER(_xlfn._xlws.FILTER('Product backlog'!$A$2:$B$279,'Product backlog'!$A$2:$A$279=A280),{0,1}))</f>
        <v/>
      </c>
      <c r="C280" s="6" t="str">
        <f t="shared" si="4"/>
        <v/>
      </c>
      <c r="E280" s="7" t="str" cm="1">
        <f t="array" ref="E280">IF(ISBLANK(A280),"",_xlfn._xlws.FILTER(_xlfn._xlws.FILTER('Product backlog'!$A$2:$C$279,'Product backlog'!$A$2:$A$279=A280),{0,0,1}))</f>
        <v/>
      </c>
      <c r="F280" s="6" t="str" cm="1">
        <f t="array" ref="F280">IF(ISBLANK(A280),"",_xlfn._xlws.FILTER(_xlfn._xlws.FILTER('Product backlog'!$A$2:$E$279,'Product backlog'!$A$2:$A$279=A280),{0,0,0,0,1}))</f>
        <v/>
      </c>
    </row>
    <row r="281" spans="2:6" ht="12.75" customHeight="1" x14ac:dyDescent="0.25">
      <c r="B281" s="6" t="str" cm="1">
        <f t="array" ref="B281">IF(ISBLANK(A281),"",_xlfn._xlws.FILTER(_xlfn._xlws.FILTER('Product backlog'!$A$2:$B$279,'Product backlog'!$A$2:$A$279=A281),{0,1}))</f>
        <v/>
      </c>
      <c r="C281" s="6" t="str">
        <f t="shared" si="4"/>
        <v/>
      </c>
      <c r="E281" s="7" t="str" cm="1">
        <f t="array" ref="E281">IF(ISBLANK(A281),"",_xlfn._xlws.FILTER(_xlfn._xlws.FILTER('Product backlog'!$A$2:$C$279,'Product backlog'!$A$2:$A$279=A281),{0,0,1}))</f>
        <v/>
      </c>
      <c r="F281" s="6" t="str" cm="1">
        <f t="array" ref="F281">IF(ISBLANK(A281),"",_xlfn._xlws.FILTER(_xlfn._xlws.FILTER('Product backlog'!$A$2:$E$279,'Product backlog'!$A$2:$A$279=A281),{0,0,0,0,1}))</f>
        <v/>
      </c>
    </row>
    <row r="282" spans="2:6" ht="12.75" customHeight="1" x14ac:dyDescent="0.25">
      <c r="B282" s="6" t="str" cm="1">
        <f t="array" ref="B282">IF(ISBLANK(A282),"",_xlfn._xlws.FILTER(_xlfn._xlws.FILTER('Product backlog'!$A$2:$B$279,'Product backlog'!$A$2:$A$279=A282),{0,1}))</f>
        <v/>
      </c>
      <c r="C282" s="6" t="str">
        <f t="shared" si="4"/>
        <v/>
      </c>
      <c r="E282" s="7" t="str" cm="1">
        <f t="array" ref="E282">IF(ISBLANK(A282),"",_xlfn._xlws.FILTER(_xlfn._xlws.FILTER('Product backlog'!$A$2:$C$279,'Product backlog'!$A$2:$A$279=A282),{0,0,1}))</f>
        <v/>
      </c>
      <c r="F282" s="6" t="str" cm="1">
        <f t="array" ref="F282">IF(ISBLANK(A282),"",_xlfn._xlws.FILTER(_xlfn._xlws.FILTER('Product backlog'!$A$2:$E$279,'Product backlog'!$A$2:$A$279=A282),{0,0,0,0,1}))</f>
        <v/>
      </c>
    </row>
    <row r="283" spans="2:6" ht="12.75" customHeight="1" x14ac:dyDescent="0.25">
      <c r="B283" s="6" t="str" cm="1">
        <f t="array" ref="B283">IF(ISBLANK(A283),"",_xlfn._xlws.FILTER(_xlfn._xlws.FILTER('Product backlog'!$A$2:$B$279,'Product backlog'!$A$2:$A$279=A283),{0,1}))</f>
        <v/>
      </c>
      <c r="C283" s="6" t="str">
        <f t="shared" si="4"/>
        <v/>
      </c>
      <c r="E283" s="7" t="str" cm="1">
        <f t="array" ref="E283">IF(ISBLANK(A283),"",_xlfn._xlws.FILTER(_xlfn._xlws.FILTER('Product backlog'!$A$2:$C$279,'Product backlog'!$A$2:$A$279=A283),{0,0,1}))</f>
        <v/>
      </c>
      <c r="F283" s="6" t="str" cm="1">
        <f t="array" ref="F283">IF(ISBLANK(A283),"",_xlfn._xlws.FILTER(_xlfn._xlws.FILTER('Product backlog'!$A$2:$E$279,'Product backlog'!$A$2:$A$279=A283),{0,0,0,0,1}))</f>
        <v/>
      </c>
    </row>
    <row r="284" spans="2:6" ht="12.75" customHeight="1" x14ac:dyDescent="0.25">
      <c r="B284" s="6" t="str" cm="1">
        <f t="array" ref="B284">IF(ISBLANK(A284),"",_xlfn._xlws.FILTER(_xlfn._xlws.FILTER('Product backlog'!$A$2:$B$279,'Product backlog'!$A$2:$A$279=A284),{0,1}))</f>
        <v/>
      </c>
      <c r="C284" s="6" t="str">
        <f t="shared" si="4"/>
        <v/>
      </c>
      <c r="E284" s="7" t="str" cm="1">
        <f t="array" ref="E284">IF(ISBLANK(A284),"",_xlfn._xlws.FILTER(_xlfn._xlws.FILTER('Product backlog'!$A$2:$C$279,'Product backlog'!$A$2:$A$279=A284),{0,0,1}))</f>
        <v/>
      </c>
      <c r="F284" s="6" t="str" cm="1">
        <f t="array" ref="F284">IF(ISBLANK(A284),"",_xlfn._xlws.FILTER(_xlfn._xlws.FILTER('Product backlog'!$A$2:$E$279,'Product backlog'!$A$2:$A$279=A284),{0,0,0,0,1}))</f>
        <v/>
      </c>
    </row>
    <row r="285" spans="2:6" ht="12.75" customHeight="1" x14ac:dyDescent="0.25">
      <c r="B285" s="6" t="str" cm="1">
        <f t="array" ref="B285">IF(ISBLANK(A285),"",_xlfn._xlws.FILTER(_xlfn._xlws.FILTER('Product backlog'!$A$2:$B$279,'Product backlog'!$A$2:$A$279=A285),{0,1}))</f>
        <v/>
      </c>
      <c r="C285" s="6" t="str">
        <f t="shared" si="4"/>
        <v/>
      </c>
      <c r="E285" s="7" t="str" cm="1">
        <f t="array" ref="E285">IF(ISBLANK(A285),"",_xlfn._xlws.FILTER(_xlfn._xlws.FILTER('Product backlog'!$A$2:$C$279,'Product backlog'!$A$2:$A$279=A285),{0,0,1}))</f>
        <v/>
      </c>
      <c r="F285" s="6" t="str" cm="1">
        <f t="array" ref="F285">IF(ISBLANK(A285),"",_xlfn._xlws.FILTER(_xlfn._xlws.FILTER('Product backlog'!$A$2:$E$279,'Product backlog'!$A$2:$A$279=A285),{0,0,0,0,1}))</f>
        <v/>
      </c>
    </row>
    <row r="286" spans="2:6" ht="12.75" customHeight="1" x14ac:dyDescent="0.25">
      <c r="B286" s="6" t="str" cm="1">
        <f t="array" ref="B286">IF(ISBLANK(A286),"",_xlfn._xlws.FILTER(_xlfn._xlws.FILTER('Product backlog'!$A$2:$B$279,'Product backlog'!$A$2:$A$279=A286),{0,1}))</f>
        <v/>
      </c>
      <c r="C286" s="6" t="str">
        <f t="shared" si="4"/>
        <v/>
      </c>
      <c r="E286" s="7" t="str" cm="1">
        <f t="array" ref="E286">IF(ISBLANK(A286),"",_xlfn._xlws.FILTER(_xlfn._xlws.FILTER('Product backlog'!$A$2:$C$279,'Product backlog'!$A$2:$A$279=A286),{0,0,1}))</f>
        <v/>
      </c>
      <c r="F286" s="6" t="str" cm="1">
        <f t="array" ref="F286">IF(ISBLANK(A286),"",_xlfn._xlws.FILTER(_xlfn._xlws.FILTER('Product backlog'!$A$2:$E$279,'Product backlog'!$A$2:$A$279=A286),{0,0,0,0,1}))</f>
        <v/>
      </c>
    </row>
    <row r="287" spans="2:6" ht="12.75" customHeight="1" x14ac:dyDescent="0.25">
      <c r="B287" s="6" t="str" cm="1">
        <f t="array" ref="B287">IF(ISBLANK(A287),"",_xlfn._xlws.FILTER(_xlfn._xlws.FILTER('Product backlog'!$A$2:$B$279,'Product backlog'!$A$2:$A$279=A287),{0,1}))</f>
        <v/>
      </c>
      <c r="C287" s="6" t="str">
        <f t="shared" si="4"/>
        <v/>
      </c>
      <c r="E287" s="7" t="str" cm="1">
        <f t="array" ref="E287">IF(ISBLANK(A287),"",_xlfn._xlws.FILTER(_xlfn._xlws.FILTER('Product backlog'!$A$2:$C$279,'Product backlog'!$A$2:$A$279=A287),{0,0,1}))</f>
        <v/>
      </c>
      <c r="F287" s="6" t="str" cm="1">
        <f t="array" ref="F287">IF(ISBLANK(A287),"",_xlfn._xlws.FILTER(_xlfn._xlws.FILTER('Product backlog'!$A$2:$E$279,'Product backlog'!$A$2:$A$279=A287),{0,0,0,0,1}))</f>
        <v/>
      </c>
    </row>
    <row r="288" spans="2:6" ht="12.75" customHeight="1" x14ac:dyDescent="0.25">
      <c r="B288" s="6" t="str" cm="1">
        <f t="array" ref="B288">IF(ISBLANK(A288),"",_xlfn._xlws.FILTER(_xlfn._xlws.FILTER('Product backlog'!$A$2:$B$279,'Product backlog'!$A$2:$A$279=A288),{0,1}))</f>
        <v/>
      </c>
      <c r="C288" s="6" t="str">
        <f t="shared" si="4"/>
        <v/>
      </c>
      <c r="E288" s="7" t="str" cm="1">
        <f t="array" ref="E288">IF(ISBLANK(A288),"",_xlfn._xlws.FILTER(_xlfn._xlws.FILTER('Product backlog'!$A$2:$C$279,'Product backlog'!$A$2:$A$279=A288),{0,0,1}))</f>
        <v/>
      </c>
      <c r="F288" s="6" t="str" cm="1">
        <f t="array" ref="F288">IF(ISBLANK(A288),"",_xlfn._xlws.FILTER(_xlfn._xlws.FILTER('Product backlog'!$A$2:$E$279,'Product backlog'!$A$2:$A$279=A288),{0,0,0,0,1}))</f>
        <v/>
      </c>
    </row>
    <row r="289" spans="2:6" ht="12.75" customHeight="1" x14ac:dyDescent="0.25">
      <c r="B289" s="6" t="str" cm="1">
        <f t="array" ref="B289">IF(ISBLANK(A289),"",_xlfn._xlws.FILTER(_xlfn._xlws.FILTER('Product backlog'!$A$2:$B$279,'Product backlog'!$A$2:$A$279=A289),{0,1}))</f>
        <v/>
      </c>
      <c r="C289" s="6" t="str">
        <f t="shared" si="4"/>
        <v/>
      </c>
      <c r="E289" s="7" t="str" cm="1">
        <f t="array" ref="E289">IF(ISBLANK(A289),"",_xlfn._xlws.FILTER(_xlfn._xlws.FILTER('Product backlog'!$A$2:$C$279,'Product backlog'!$A$2:$A$279=A289),{0,0,1}))</f>
        <v/>
      </c>
      <c r="F289" s="6" t="str" cm="1">
        <f t="array" ref="F289">IF(ISBLANK(A289),"",_xlfn._xlws.FILTER(_xlfn._xlws.FILTER('Product backlog'!$A$2:$E$279,'Product backlog'!$A$2:$A$279=A289),{0,0,0,0,1}))</f>
        <v/>
      </c>
    </row>
    <row r="290" spans="2:6" ht="12.75" customHeight="1" x14ac:dyDescent="0.25">
      <c r="B290" s="6" t="str" cm="1">
        <f t="array" ref="B290">IF(ISBLANK(A290),"",_xlfn._xlws.FILTER(_xlfn._xlws.FILTER('Product backlog'!$A$2:$B$279,'Product backlog'!$A$2:$A$279=A290),{0,1}))</f>
        <v/>
      </c>
      <c r="C290" s="6" t="str">
        <f t="shared" si="4"/>
        <v/>
      </c>
      <c r="E290" s="7" t="str" cm="1">
        <f t="array" ref="E290">IF(ISBLANK(A290),"",_xlfn._xlws.FILTER(_xlfn._xlws.FILTER('Product backlog'!$A$2:$C$279,'Product backlog'!$A$2:$A$279=A290),{0,0,1}))</f>
        <v/>
      </c>
      <c r="F290" s="6" t="str" cm="1">
        <f t="array" ref="F290">IF(ISBLANK(A290),"",_xlfn._xlws.FILTER(_xlfn._xlws.FILTER('Product backlog'!$A$2:$E$279,'Product backlog'!$A$2:$A$279=A290),{0,0,0,0,1}))</f>
        <v/>
      </c>
    </row>
    <row r="291" spans="2:6" ht="12.75" customHeight="1" x14ac:dyDescent="0.25">
      <c r="B291" s="6" t="str" cm="1">
        <f t="array" ref="B291">IF(ISBLANK(A291),"",_xlfn._xlws.FILTER(_xlfn._xlws.FILTER('Product backlog'!$A$2:$B$279,'Product backlog'!$A$2:$A$279=A291),{0,1}))</f>
        <v/>
      </c>
      <c r="C291" s="6" t="str">
        <f t="shared" si="4"/>
        <v/>
      </c>
      <c r="E291" s="7" t="str" cm="1">
        <f t="array" ref="E291">IF(ISBLANK(A291),"",_xlfn._xlws.FILTER(_xlfn._xlws.FILTER('Product backlog'!$A$2:$C$279,'Product backlog'!$A$2:$A$279=A291),{0,0,1}))</f>
        <v/>
      </c>
      <c r="F291" s="6" t="str" cm="1">
        <f t="array" ref="F291">IF(ISBLANK(A291),"",_xlfn._xlws.FILTER(_xlfn._xlws.FILTER('Product backlog'!$A$2:$E$279,'Product backlog'!$A$2:$A$279=A291),{0,0,0,0,1}))</f>
        <v/>
      </c>
    </row>
    <row r="292" spans="2:6" ht="12.75" customHeight="1" x14ac:dyDescent="0.25">
      <c r="B292" s="6" t="str" cm="1">
        <f t="array" ref="B292">IF(ISBLANK(A292),"",_xlfn._xlws.FILTER(_xlfn._xlws.FILTER('Product backlog'!$A$2:$B$279,'Product backlog'!$A$2:$A$279=A292),{0,1}))</f>
        <v/>
      </c>
      <c r="C292" s="6" t="str">
        <f t="shared" si="4"/>
        <v/>
      </c>
      <c r="E292" s="7" t="str" cm="1">
        <f t="array" ref="E292">IF(ISBLANK(A292),"",_xlfn._xlws.FILTER(_xlfn._xlws.FILTER('Product backlog'!$A$2:$C$279,'Product backlog'!$A$2:$A$279=A292),{0,0,1}))</f>
        <v/>
      </c>
      <c r="F292" s="6" t="str" cm="1">
        <f t="array" ref="F292">IF(ISBLANK(A292),"",_xlfn._xlws.FILTER(_xlfn._xlws.FILTER('Product backlog'!$A$2:$E$279,'Product backlog'!$A$2:$A$279=A292),{0,0,0,0,1}))</f>
        <v/>
      </c>
    </row>
    <row r="293" spans="2:6" ht="12.75" customHeight="1" x14ac:dyDescent="0.25">
      <c r="B293" s="6" t="str" cm="1">
        <f t="array" ref="B293">IF(ISBLANK(A293),"",_xlfn._xlws.FILTER(_xlfn._xlws.FILTER('Product backlog'!$A$2:$B$279,'Product backlog'!$A$2:$A$279=A293),{0,1}))</f>
        <v/>
      </c>
      <c r="C293" s="6" t="str">
        <f t="shared" si="4"/>
        <v/>
      </c>
      <c r="E293" s="7" t="str" cm="1">
        <f t="array" ref="E293">IF(ISBLANK(A293),"",_xlfn._xlws.FILTER(_xlfn._xlws.FILTER('Product backlog'!$A$2:$C$279,'Product backlog'!$A$2:$A$279=A293),{0,0,1}))</f>
        <v/>
      </c>
      <c r="F293" s="6" t="str" cm="1">
        <f t="array" ref="F293">IF(ISBLANK(A293),"",_xlfn._xlws.FILTER(_xlfn._xlws.FILTER('Product backlog'!$A$2:$E$279,'Product backlog'!$A$2:$A$279=A293),{0,0,0,0,1}))</f>
        <v/>
      </c>
    </row>
    <row r="294" spans="2:6" ht="12.75" customHeight="1" x14ac:dyDescent="0.25">
      <c r="B294" s="6" t="str" cm="1">
        <f t="array" ref="B294">IF(ISBLANK(A294),"",_xlfn._xlws.FILTER(_xlfn._xlws.FILTER('Product backlog'!$A$2:$B$279,'Product backlog'!$A$2:$A$279=A294),{0,1}))</f>
        <v/>
      </c>
      <c r="C294" s="6" t="str">
        <f t="shared" si="4"/>
        <v/>
      </c>
      <c r="E294" s="7" t="str" cm="1">
        <f t="array" ref="E294">IF(ISBLANK(A294),"",_xlfn._xlws.FILTER(_xlfn._xlws.FILTER('Product backlog'!$A$2:$C$279,'Product backlog'!$A$2:$A$279=A294),{0,0,1}))</f>
        <v/>
      </c>
      <c r="F294" s="6" t="str" cm="1">
        <f t="array" ref="F294">IF(ISBLANK(A294),"",_xlfn._xlws.FILTER(_xlfn._xlws.FILTER('Product backlog'!$A$2:$E$279,'Product backlog'!$A$2:$A$279=A294),{0,0,0,0,1}))</f>
        <v/>
      </c>
    </row>
    <row r="295" spans="2:6" ht="12.75" customHeight="1" x14ac:dyDescent="0.25">
      <c r="B295" s="6" t="str" cm="1">
        <f t="array" ref="B295">IF(ISBLANK(A295),"",_xlfn._xlws.FILTER(_xlfn._xlws.FILTER('Product backlog'!$A$2:$B$279,'Product backlog'!$A$2:$A$279=A295),{0,1}))</f>
        <v/>
      </c>
      <c r="C295" s="6" t="str">
        <f t="shared" si="4"/>
        <v/>
      </c>
      <c r="E295" s="7" t="str" cm="1">
        <f t="array" ref="E295">IF(ISBLANK(A295),"",_xlfn._xlws.FILTER(_xlfn._xlws.FILTER('Product backlog'!$A$2:$C$279,'Product backlog'!$A$2:$A$279=A295),{0,0,1}))</f>
        <v/>
      </c>
      <c r="F295" s="6" t="str" cm="1">
        <f t="array" ref="F295">IF(ISBLANK(A295),"",_xlfn._xlws.FILTER(_xlfn._xlws.FILTER('Product backlog'!$A$2:$E$279,'Product backlog'!$A$2:$A$279=A295),{0,0,0,0,1}))</f>
        <v/>
      </c>
    </row>
    <row r="296" spans="2:6" ht="12.75" customHeight="1" x14ac:dyDescent="0.25">
      <c r="B296" s="6" t="str" cm="1">
        <f t="array" ref="B296">IF(ISBLANK(A296),"",_xlfn._xlws.FILTER(_xlfn._xlws.FILTER('Product backlog'!$A$2:$B$279,'Product backlog'!$A$2:$A$279=A296),{0,1}))</f>
        <v/>
      </c>
      <c r="C296" s="6" t="str">
        <f t="shared" si="4"/>
        <v/>
      </c>
      <c r="E296" s="7" t="str" cm="1">
        <f t="array" ref="E296">IF(ISBLANK(A296),"",_xlfn._xlws.FILTER(_xlfn._xlws.FILTER('Product backlog'!$A$2:$C$279,'Product backlog'!$A$2:$A$279=A296),{0,0,1}))</f>
        <v/>
      </c>
      <c r="F296" s="6" t="str" cm="1">
        <f t="array" ref="F296">IF(ISBLANK(A296),"",_xlfn._xlws.FILTER(_xlfn._xlws.FILTER('Product backlog'!$A$2:$E$279,'Product backlog'!$A$2:$A$279=A296),{0,0,0,0,1}))</f>
        <v/>
      </c>
    </row>
    <row r="297" spans="2:6" ht="12.75" customHeight="1" x14ac:dyDescent="0.25">
      <c r="B297" s="6" t="str" cm="1">
        <f t="array" ref="B297">IF(ISBLANK(A297),"",_xlfn._xlws.FILTER(_xlfn._xlws.FILTER('Product backlog'!$A$2:$B$279,'Product backlog'!$A$2:$A$279=A297),{0,1}))</f>
        <v/>
      </c>
      <c r="C297" s="6" t="str">
        <f t="shared" si="4"/>
        <v/>
      </c>
      <c r="E297" s="7" t="str" cm="1">
        <f t="array" ref="E297">IF(ISBLANK(A297),"",_xlfn._xlws.FILTER(_xlfn._xlws.FILTER('Product backlog'!$A$2:$C$279,'Product backlog'!$A$2:$A$279=A297),{0,0,1}))</f>
        <v/>
      </c>
      <c r="F297" s="6" t="str" cm="1">
        <f t="array" ref="F297">IF(ISBLANK(A297),"",_xlfn._xlws.FILTER(_xlfn._xlws.FILTER('Product backlog'!$A$2:$E$279,'Product backlog'!$A$2:$A$279=A297),{0,0,0,0,1}))</f>
        <v/>
      </c>
    </row>
    <row r="298" spans="2:6" ht="12.75" customHeight="1" x14ac:dyDescent="0.25">
      <c r="B298" s="6" t="str" cm="1">
        <f t="array" ref="B298">IF(ISBLANK(A298),"",_xlfn._xlws.FILTER(_xlfn._xlws.FILTER('Product backlog'!$A$2:$B$279,'Product backlog'!$A$2:$A$279=A298),{0,1}))</f>
        <v/>
      </c>
      <c r="C298" s="6" t="str">
        <f t="shared" si="4"/>
        <v/>
      </c>
      <c r="E298" s="7" t="str" cm="1">
        <f t="array" ref="E298">IF(ISBLANK(A298),"",_xlfn._xlws.FILTER(_xlfn._xlws.FILTER('Product backlog'!$A$2:$C$279,'Product backlog'!$A$2:$A$279=A298),{0,0,1}))</f>
        <v/>
      </c>
      <c r="F298" s="6" t="str" cm="1">
        <f t="array" ref="F298">IF(ISBLANK(A298),"",_xlfn._xlws.FILTER(_xlfn._xlws.FILTER('Product backlog'!$A$2:$E$279,'Product backlog'!$A$2:$A$279=A298),{0,0,0,0,1}))</f>
        <v/>
      </c>
    </row>
    <row r="299" spans="2:6" ht="12.75" customHeight="1" x14ac:dyDescent="0.25">
      <c r="B299" s="6" t="str" cm="1">
        <f t="array" ref="B299">IF(ISBLANK(A299),"",_xlfn._xlws.FILTER(_xlfn._xlws.FILTER('Product backlog'!$A$2:$B$279,'Product backlog'!$A$2:$A$279=A299),{0,1}))</f>
        <v/>
      </c>
      <c r="C299" s="6" t="str">
        <f t="shared" si="4"/>
        <v/>
      </c>
      <c r="E299" s="7" t="str" cm="1">
        <f t="array" ref="E299">IF(ISBLANK(A299),"",_xlfn._xlws.FILTER(_xlfn._xlws.FILTER('Product backlog'!$A$2:$C$279,'Product backlog'!$A$2:$A$279=A299),{0,0,1}))</f>
        <v/>
      </c>
      <c r="F299" s="6" t="str" cm="1">
        <f t="array" ref="F299">IF(ISBLANK(A299),"",_xlfn._xlws.FILTER(_xlfn._xlws.FILTER('Product backlog'!$A$2:$E$279,'Product backlog'!$A$2:$A$279=A299),{0,0,0,0,1}))</f>
        <v/>
      </c>
    </row>
    <row r="300" spans="2:6" ht="12.75" customHeight="1" x14ac:dyDescent="0.25">
      <c r="B300" s="6" t="str" cm="1">
        <f t="array" ref="B300">IF(ISBLANK(A300),"",_xlfn._xlws.FILTER(_xlfn._xlws.FILTER('Product backlog'!$A$2:$B$279,'Product backlog'!$A$2:$A$279=A300),{0,1}))</f>
        <v/>
      </c>
      <c r="C300" s="6" t="str">
        <f t="shared" si="4"/>
        <v/>
      </c>
      <c r="E300" s="7" t="str" cm="1">
        <f t="array" ref="E300">IF(ISBLANK(A300),"",_xlfn._xlws.FILTER(_xlfn._xlws.FILTER('Product backlog'!$A$2:$C$279,'Product backlog'!$A$2:$A$279=A300),{0,0,1}))</f>
        <v/>
      </c>
      <c r="F300" s="6" t="str" cm="1">
        <f t="array" ref="F300">IF(ISBLANK(A300),"",_xlfn._xlws.FILTER(_xlfn._xlws.FILTER('Product backlog'!$A$2:$E$279,'Product backlog'!$A$2:$A$279=A300),{0,0,0,0,1}))</f>
        <v/>
      </c>
    </row>
    <row r="301" spans="2:6" ht="12.75" customHeight="1" x14ac:dyDescent="0.25">
      <c r="E301" s="7" t="str" cm="1">
        <f t="array" ref="E301">IF(ISBLANK(A301),"",_xlfn._xlws.FILTER(_xlfn._xlws.FILTER('Product backlog'!$A$2:$C$279,'Product backlog'!$A$2:$A$279=A301),{0,0,1}))</f>
        <v/>
      </c>
      <c r="F301" s="6" t="str" cm="1">
        <f t="array" ref="F301">IF(ISBLANK(A301),"",_xlfn._xlws.FILTER(_xlfn._xlws.FILTER('Product backlog'!$A$2:$E$279,'Product backlog'!$A$2:$A$279=A301),{0,0,0,0,1}))</f>
        <v/>
      </c>
    </row>
    <row r="302" spans="2:6" ht="12.75" customHeight="1" x14ac:dyDescent="0.25">
      <c r="F302" s="6" t="str" cm="1">
        <f t="array" ref="F302">IF(ISBLANK(A302),"",_xlfn._xlws.FILTER(_xlfn._xlws.FILTER('Product backlog'!$A$2:$E$279,'Product backlog'!$A$2:$A$279=A302),{0,0,0,0,1}))</f>
        <v/>
      </c>
    </row>
    <row r="303" spans="2:6" ht="12.75" customHeight="1" x14ac:dyDescent="0.25">
      <c r="F303" s="6" t="str" cm="1">
        <f t="array" ref="F303">IF(ISBLANK(A303),"",_xlfn._xlws.FILTER(_xlfn._xlws.FILTER('Product backlog'!$A$2:$E$279,'Product backlog'!$A$2:$A$279=A303),{0,0,0,0,1}))</f>
        <v/>
      </c>
    </row>
    <row r="304" spans="2:6" ht="12.75" customHeight="1" x14ac:dyDescent="0.25">
      <c r="F304" s="6" t="str" cm="1">
        <f t="array" ref="F304">IF(ISBLANK(A304),"",_xlfn._xlws.FILTER(_xlfn._xlws.FILTER('Product backlog'!$A$2:$E$279,'Product backlog'!$A$2:$A$279=A304),{0,0,0,0,1}))</f>
        <v/>
      </c>
    </row>
    <row r="305" spans="6:6" ht="12.75" customHeight="1" x14ac:dyDescent="0.25">
      <c r="F305" s="6" t="str" cm="1">
        <f t="array" ref="F305">IF(ISBLANK(A305),"",_xlfn._xlws.FILTER(_xlfn._xlws.FILTER('Product backlog'!$A$2:$E$279,'Product backlog'!$A$2:$A$279=A305),{0,0,0,0,1}))</f>
        <v/>
      </c>
    </row>
    <row r="306" spans="6:6" ht="12.75" customHeight="1" x14ac:dyDescent="0.25">
      <c r="F306" s="6" t="str" cm="1">
        <f t="array" ref="F306">IF(ISBLANK(A306),"",_xlfn._xlws.FILTER(_xlfn._xlws.FILTER('Product backlog'!$A$2:$E$279,'Product backlog'!$A$2:$A$279=A306),{0,0,0,0,1}))</f>
        <v/>
      </c>
    </row>
    <row r="307" spans="6:6" ht="12.75" customHeight="1" x14ac:dyDescent="0.25">
      <c r="F307" s="6" t="str" cm="1">
        <f t="array" ref="F307">IF(ISBLANK(A307),"",_xlfn._xlws.FILTER(_xlfn._xlws.FILTER('Product backlog'!$A$2:$E$279,'Product backlog'!$A$2:$A$279=A307),{0,0,0,0,1}))</f>
        <v/>
      </c>
    </row>
    <row r="308" spans="6:6" ht="12.75" customHeight="1" x14ac:dyDescent="0.25">
      <c r="F308" s="6" t="str" cm="1">
        <f t="array" ref="F308">IF(ISBLANK(A308),"",_xlfn._xlws.FILTER(_xlfn._xlws.FILTER('Product backlog'!$A$2:$E$279,'Product backlog'!$A$2:$A$279=A308),{0,0,0,0,1}))</f>
        <v/>
      </c>
    </row>
    <row r="309" spans="6:6" ht="12.75" customHeight="1" x14ac:dyDescent="0.25">
      <c r="F309" s="6" t="str" cm="1">
        <f t="array" ref="F309">IF(ISBLANK(A309),"",_xlfn._xlws.FILTER(_xlfn._xlws.FILTER('Product backlog'!$A$2:$E$279,'Product backlog'!$A$2:$A$279=A309),{0,0,0,0,1}))</f>
        <v/>
      </c>
    </row>
    <row r="310" spans="6:6" ht="12.75" customHeight="1" x14ac:dyDescent="0.25">
      <c r="F310" s="6" t="str" cm="1">
        <f t="array" ref="F310">IF(ISBLANK(A310),"",_xlfn._xlws.FILTER(_xlfn._xlws.FILTER('Product backlog'!$A$2:$E$279,'Product backlog'!$A$2:$A$279=A310),{0,0,0,0,1}))</f>
        <v/>
      </c>
    </row>
  </sheetData>
  <mergeCells count="8">
    <mergeCell ref="G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1202165-90DB-47FA-ABB2-DD3174FB577E}">
          <x14:formula1>
            <xm:f>'References - DO NOT CHANGE'!$B$1:$B$4</xm:f>
          </x14:formula1>
          <xm:sqref>G3:M1048576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27D4-8CD0-46E0-BD6D-BFDFC28596AF}">
  <dimension ref="A1:D13"/>
  <sheetViews>
    <sheetView workbookViewId="0">
      <selection activeCell="C2" sqref="C2"/>
    </sheetView>
  </sheetViews>
  <sheetFormatPr defaultColWidth="10.875" defaultRowHeight="12.75" x14ac:dyDescent="0.2"/>
  <cols>
    <col min="1" max="1" width="10.875" style="1"/>
    <col min="2" max="2" width="14" style="1" customWidth="1"/>
    <col min="3" max="3" width="15" style="1" customWidth="1"/>
    <col min="4" max="4" width="14.75" style="1" customWidth="1"/>
    <col min="5" max="16384" width="10.875" style="1"/>
  </cols>
  <sheetData>
    <row r="1" spans="1:4" x14ac:dyDescent="0.2">
      <c r="A1" s="8" t="s">
        <v>27</v>
      </c>
      <c r="B1" s="17" t="s">
        <v>28</v>
      </c>
      <c r="C1" s="17" t="s">
        <v>29</v>
      </c>
      <c r="D1" s="16" t="s">
        <v>30</v>
      </c>
    </row>
    <row r="2" spans="1:4" x14ac:dyDescent="0.2">
      <c r="A2" s="19">
        <v>45262</v>
      </c>
      <c r="B2" s="21">
        <f>COUNT('Sprint 1 backlog'!C3:C10)</f>
        <v>8</v>
      </c>
      <c r="C2" s="1">
        <f>COUNT('Sprint 1 backlog'!C3:C100)</f>
        <v>20</v>
      </c>
      <c r="D2" s="1">
        <f>COUNTIF('Sprint 1 backlog'!G3:G23,"Done")</f>
        <v>1</v>
      </c>
    </row>
    <row r="3" spans="1:4" x14ac:dyDescent="0.2">
      <c r="A3" s="19">
        <v>45263</v>
      </c>
      <c r="B3" s="21">
        <f t="shared" ref="B3:B8" si="0">B2-($B$2/6)</f>
        <v>6.666666666666667</v>
      </c>
      <c r="C3" s="1">
        <f>C2-D2</f>
        <v>19</v>
      </c>
      <c r="D3" s="1">
        <f>COUNTIF('Sprint 1 backlog'!H3:H23,"Done")</f>
        <v>5</v>
      </c>
    </row>
    <row r="4" spans="1:4" x14ac:dyDescent="0.2">
      <c r="A4" s="19">
        <v>45264</v>
      </c>
      <c r="B4" s="21">
        <f t="shared" si="0"/>
        <v>5.3333333333333339</v>
      </c>
      <c r="C4" s="1">
        <f t="shared" ref="C4:C8" si="1">C3-D3</f>
        <v>14</v>
      </c>
      <c r="D4" s="1">
        <f>COUNTIF('Sprint 1 backlog'!I3:I23,"Done")</f>
        <v>7</v>
      </c>
    </row>
    <row r="5" spans="1:4" x14ac:dyDescent="0.2">
      <c r="A5" s="19">
        <v>45265</v>
      </c>
      <c r="B5" s="21">
        <f t="shared" si="0"/>
        <v>4.0000000000000009</v>
      </c>
      <c r="C5" s="1">
        <f t="shared" si="1"/>
        <v>7</v>
      </c>
      <c r="D5" s="1">
        <f>COUNTIF('Sprint 1 backlog'!J3:J23,"Done")</f>
        <v>1</v>
      </c>
    </row>
    <row r="6" spans="1:4" x14ac:dyDescent="0.2">
      <c r="A6" s="19">
        <v>45266</v>
      </c>
      <c r="B6" s="21">
        <f t="shared" si="0"/>
        <v>2.6666666666666679</v>
      </c>
      <c r="C6" s="1">
        <f t="shared" si="1"/>
        <v>6</v>
      </c>
      <c r="D6" s="1">
        <f>COUNTIF('Sprint 1 backlog'!K3:K23,"Done")</f>
        <v>0</v>
      </c>
    </row>
    <row r="7" spans="1:4" x14ac:dyDescent="0.2">
      <c r="A7" s="19">
        <v>45267</v>
      </c>
      <c r="B7" s="21">
        <f t="shared" si="0"/>
        <v>1.3333333333333346</v>
      </c>
      <c r="C7" s="1">
        <f t="shared" si="1"/>
        <v>6</v>
      </c>
      <c r="D7" s="1">
        <f>COUNTIF('Sprint 1 backlog'!L3:L23,"Done")</f>
        <v>5</v>
      </c>
    </row>
    <row r="8" spans="1:4" x14ac:dyDescent="0.2">
      <c r="A8" s="19">
        <v>45268</v>
      </c>
      <c r="B8" s="21">
        <f t="shared" si="0"/>
        <v>0</v>
      </c>
      <c r="C8" s="1">
        <f t="shared" si="1"/>
        <v>1</v>
      </c>
      <c r="D8" s="1">
        <f>COUNTIF('Sprint 1 backlog'!M3:M23,"Done")</f>
        <v>1</v>
      </c>
    </row>
    <row r="9" spans="1:4" x14ac:dyDescent="0.2">
      <c r="A9" s="9"/>
    </row>
    <row r="10" spans="1:4" x14ac:dyDescent="0.2">
      <c r="A10" s="9"/>
    </row>
    <row r="11" spans="1:4" x14ac:dyDescent="0.2">
      <c r="A11" s="9"/>
    </row>
    <row r="12" spans="1:4" x14ac:dyDescent="0.2">
      <c r="A12" s="9"/>
    </row>
    <row r="13" spans="1:4" x14ac:dyDescent="0.2">
      <c r="A13" s="9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2">
      <c r="A2" s="2" t="str">
        <f>'References - DO NOT CHANGE'!B1</f>
        <v>To do</v>
      </c>
      <c r="B2" s="1" t="e">
        <f>COUNTIF(#REF!,'Sprint 2 stats - DO NOT CHANGE'!$A2)</f>
        <v>#REF!</v>
      </c>
      <c r="C2" s="1" t="e">
        <f>COUNTIF(#REF!,'Sprint 2 stats - DO NOT CHANGE'!$A2)</f>
        <v>#REF!</v>
      </c>
      <c r="D2" s="1" t="e">
        <f>COUNTIF(#REF!,'Sprint 2 stats - DO NOT CHANGE'!$A2)</f>
        <v>#REF!</v>
      </c>
      <c r="E2" s="1" t="e">
        <f>COUNTIF(#REF!,'Sprint 2 stats - DO NOT CHANGE'!$A2)</f>
        <v>#REF!</v>
      </c>
      <c r="F2" s="1" t="e">
        <f>COUNTIF(#REF!,'Sprint 2 stats - DO NOT CHANGE'!$A2)</f>
        <v>#REF!</v>
      </c>
      <c r="G2" s="1" t="e">
        <f>COUNTIF(#REF!,'Sprint 2 stats - DO NOT CHANGE'!$A2)</f>
        <v>#REF!</v>
      </c>
      <c r="H2" s="1" t="e">
        <f>COUNTIF(#REF!,'Sprint 2 stats - DO NOT CHANGE'!$A2)</f>
        <v>#REF!</v>
      </c>
    </row>
    <row r="3" spans="1:8" x14ac:dyDescent="0.2">
      <c r="A3" s="2" t="str">
        <f>'References - DO NOT CHANGE'!B2</f>
        <v>In progress</v>
      </c>
      <c r="B3" s="1" t="e">
        <f>SUM(B10:B11)</f>
        <v>#REF!</v>
      </c>
      <c r="C3" s="1" t="e">
        <f t="shared" ref="C3:H3" si="0">SUM(C10:C11)</f>
        <v>#REF!</v>
      </c>
      <c r="D3" s="1" t="e">
        <f t="shared" si="0"/>
        <v>#REF!</v>
      </c>
      <c r="E3" s="1" t="e">
        <f t="shared" si="0"/>
        <v>#REF!</v>
      </c>
      <c r="F3" s="1" t="e">
        <f t="shared" si="0"/>
        <v>#REF!</v>
      </c>
      <c r="G3" s="1" t="e">
        <f t="shared" si="0"/>
        <v>#REF!</v>
      </c>
      <c r="H3" s="1" t="e">
        <f t="shared" si="0"/>
        <v>#REF!</v>
      </c>
    </row>
    <row r="4" spans="1:8" x14ac:dyDescent="0.2">
      <c r="A4" s="2" t="str">
        <f>'References - DO NOT CHANGE'!B4</f>
        <v>Done</v>
      </c>
      <c r="B4" s="1" t="e">
        <f>COUNTIF(#REF!,'Sprint 2 stats - DO NOT CHANGE'!$A4)</f>
        <v>#REF!</v>
      </c>
      <c r="C4" s="1" t="e">
        <f>COUNTIF(#REF!,'Sprint 2 stats - DO NOT CHANGE'!$A4)</f>
        <v>#REF!</v>
      </c>
      <c r="D4" s="1" t="e">
        <f>COUNTIF(#REF!,'Sprint 2 stats - DO NOT CHANGE'!$A4)</f>
        <v>#REF!</v>
      </c>
      <c r="E4" s="1" t="e">
        <f>COUNTIF(#REF!,'Sprint 2 stats - DO NOT CHANGE'!$A4)</f>
        <v>#REF!</v>
      </c>
      <c r="F4" s="1" t="e">
        <f>COUNTIF(#REF!,'Sprint 2 stats - DO NOT CHANGE'!$A4)</f>
        <v>#REF!</v>
      </c>
      <c r="G4" s="1" t="e">
        <f>COUNTIF(#REF!,'Sprint 2 stats - DO NOT CHANGE'!$A4)</f>
        <v>#REF!</v>
      </c>
      <c r="H4" s="1" t="e">
        <f>COUNTIF(#REF!,'Sprint 2 stats - DO NOT CHANGE'!$A4)</f>
        <v>#REF!</v>
      </c>
    </row>
    <row r="5" spans="1:8" x14ac:dyDescent="0.2">
      <c r="A5" s="2" t="s">
        <v>21</v>
      </c>
      <c r="B5" s="1">
        <f>COUNTA(#REF!)</f>
        <v>1</v>
      </c>
      <c r="C5" s="1">
        <f>COUNTA(#REF!)-COUNTA(#REF!)*(1/6)</f>
        <v>0.83333333333333337</v>
      </c>
      <c r="D5" s="1">
        <f>COUNTA(#REF!)-COUNTA(#REF!)*(2/6)</f>
        <v>0.66666666666666674</v>
      </c>
      <c r="E5" s="1">
        <f>COUNTA(#REF!)-COUNTA(#REF!)*(3/6)</f>
        <v>0.5</v>
      </c>
      <c r="F5" s="1">
        <f>COUNTA(#REF!)-COUNTA(#REF!)*(4/6)</f>
        <v>0.33333333333333337</v>
      </c>
      <c r="G5" s="1">
        <f>COUNTA(#REF!)-COUNTA(#REF!)*(5/6)</f>
        <v>0.16666666666666663</v>
      </c>
      <c r="H5" s="1">
        <v>0</v>
      </c>
    </row>
    <row r="10" spans="1:8" x14ac:dyDescent="0.2">
      <c r="A10" s="2" t="str">
        <f>'References - DO NOT CHANGE'!B2</f>
        <v>In progress</v>
      </c>
      <c r="B10" s="1" t="e">
        <f>COUNTIF(#REF!,'Sprint 2 stats - DO NOT CHANGE'!$A10)</f>
        <v>#REF!</v>
      </c>
      <c r="C10" s="1" t="e">
        <f>COUNTIF(#REF!,'Sprint 2 stats - DO NOT CHANGE'!$A10)</f>
        <v>#REF!</v>
      </c>
      <c r="D10" s="1" t="e">
        <f>COUNTIF(#REF!,'Sprint 2 stats - DO NOT CHANGE'!$A10)</f>
        <v>#REF!</v>
      </c>
      <c r="E10" s="1" t="e">
        <f>COUNTIF(#REF!,'Sprint 2 stats - DO NOT CHANGE'!$A10)</f>
        <v>#REF!</v>
      </c>
      <c r="F10" s="1" t="e">
        <f>COUNTIF(#REF!,'Sprint 2 stats - DO NOT CHANGE'!$A10)</f>
        <v>#REF!</v>
      </c>
      <c r="G10" s="1" t="e">
        <f>COUNTIF(#REF!,'Sprint 2 stats - DO NOT CHANGE'!$A10)</f>
        <v>#REF!</v>
      </c>
      <c r="H10" s="1" t="e">
        <f>COUNTIF(#REF!,'Sprint 2 stats - DO NOT CHANGE'!$A10)</f>
        <v>#REF!</v>
      </c>
    </row>
    <row r="11" spans="1:8" x14ac:dyDescent="0.2">
      <c r="A11" s="2" t="str">
        <f>'References - DO NOT CHANGE'!B3</f>
        <v>Testing</v>
      </c>
      <c r="B11" s="1" t="e">
        <f>COUNTIF(#REF!,'Sprint 2 stats - DO NOT CHANGE'!$A11)</f>
        <v>#REF!</v>
      </c>
      <c r="C11" s="1" t="e">
        <f>COUNTIF(#REF!,'Sprint 2 stats - DO NOT CHANGE'!$A11)</f>
        <v>#REF!</v>
      </c>
      <c r="D11" s="1" t="e">
        <f>COUNTIF(#REF!,'Sprint 2 stats - DO NOT CHANGE'!$A11)</f>
        <v>#REF!</v>
      </c>
      <c r="E11" s="1" t="e">
        <f>COUNTIF(#REF!,'Sprint 2 stats - DO NOT CHANGE'!$A11)</f>
        <v>#REF!</v>
      </c>
      <c r="F11" s="1" t="e">
        <f>COUNTIF(#REF!,'Sprint 2 stats - DO NOT CHANGE'!$A11)</f>
        <v>#REF!</v>
      </c>
      <c r="G11" s="1" t="e">
        <f>COUNTIF(#REF!,'Sprint 2 stats - DO NOT CHANGE'!$A11)</f>
        <v>#REF!</v>
      </c>
      <c r="H11" s="1" t="e">
        <f>COUNTIF(#REF!,'Sprint 2 stats - DO NOT CHANGE'!$A11)</f>
        <v>#REF!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2">
      <c r="A2" s="2" t="str">
        <f>'References - DO NOT CHANGE'!B1</f>
        <v>To do</v>
      </c>
      <c r="B2" s="1" t="e">
        <f>COUNTIF(#REF!,'Sprint 3 stats - DO NOT CHANGE'!$A2)</f>
        <v>#REF!</v>
      </c>
      <c r="C2" s="1" t="e">
        <f>COUNTIF(#REF!,'Sprint 3 stats - DO NOT CHANGE'!$A2)</f>
        <v>#REF!</v>
      </c>
      <c r="D2" s="1" t="e">
        <f>COUNTIF(#REF!,'Sprint 3 stats - DO NOT CHANGE'!$A2)</f>
        <v>#REF!</v>
      </c>
      <c r="E2" s="1" t="e">
        <f>COUNTIF(#REF!,'Sprint 3 stats - DO NOT CHANGE'!$A2)</f>
        <v>#REF!</v>
      </c>
      <c r="F2" s="1" t="e">
        <f>COUNTIF(#REF!,'Sprint 3 stats - DO NOT CHANGE'!$A2)</f>
        <v>#REF!</v>
      </c>
      <c r="G2" s="1" t="e">
        <f>COUNTIF(#REF!,'Sprint 3 stats - DO NOT CHANGE'!$A2)</f>
        <v>#REF!</v>
      </c>
      <c r="H2" s="1" t="e">
        <f>COUNTIF(#REF!,'Sprint 3 stats - DO NOT CHANGE'!$A2)</f>
        <v>#REF!</v>
      </c>
    </row>
    <row r="3" spans="1:8" x14ac:dyDescent="0.2">
      <c r="A3" s="2" t="str">
        <f>'References - DO NOT CHANGE'!B2</f>
        <v>In progress</v>
      </c>
      <c r="B3" s="1" t="e">
        <f>SUM(B10:B11)</f>
        <v>#REF!</v>
      </c>
      <c r="C3" s="1" t="e">
        <f t="shared" ref="C3:H3" si="0">SUM(C10:C11)</f>
        <v>#REF!</v>
      </c>
      <c r="D3" s="1" t="e">
        <f t="shared" si="0"/>
        <v>#REF!</v>
      </c>
      <c r="E3" s="1" t="e">
        <f t="shared" si="0"/>
        <v>#REF!</v>
      </c>
      <c r="F3" s="1" t="e">
        <f t="shared" si="0"/>
        <v>#REF!</v>
      </c>
      <c r="G3" s="1" t="e">
        <f t="shared" si="0"/>
        <v>#REF!</v>
      </c>
      <c r="H3" s="1" t="e">
        <f t="shared" si="0"/>
        <v>#REF!</v>
      </c>
    </row>
    <row r="4" spans="1:8" x14ac:dyDescent="0.2">
      <c r="A4" s="2" t="str">
        <f>'References - DO NOT CHANGE'!B4</f>
        <v>Done</v>
      </c>
      <c r="B4" s="1" t="e">
        <f>COUNTIF(#REF!,'Sprint 3 stats - DO NOT CHANGE'!$A4)</f>
        <v>#REF!</v>
      </c>
      <c r="C4" s="1" t="e">
        <f>COUNTIF(#REF!,'Sprint 3 stats - DO NOT CHANGE'!$A4)</f>
        <v>#REF!</v>
      </c>
      <c r="D4" s="1" t="e">
        <f>COUNTIF(#REF!,'Sprint 3 stats - DO NOT CHANGE'!$A4)</f>
        <v>#REF!</v>
      </c>
      <c r="E4" s="1" t="e">
        <f>COUNTIF(#REF!,'Sprint 3 stats - DO NOT CHANGE'!$A4)</f>
        <v>#REF!</v>
      </c>
      <c r="F4" s="1" t="e">
        <f>COUNTIF(#REF!,'Sprint 3 stats - DO NOT CHANGE'!$A4)</f>
        <v>#REF!</v>
      </c>
      <c r="G4" s="1" t="e">
        <f>COUNTIF(#REF!,'Sprint 3 stats - DO NOT CHANGE'!$A4)</f>
        <v>#REF!</v>
      </c>
      <c r="H4" s="1" t="e">
        <f>COUNTIF(#REF!,'Sprint 3 stats - DO NOT CHANGE'!$A4)</f>
        <v>#REF!</v>
      </c>
    </row>
    <row r="5" spans="1:8" x14ac:dyDescent="0.2">
      <c r="A5" s="2" t="s">
        <v>21</v>
      </c>
      <c r="B5" s="1">
        <f>COUNTA(#REF!)</f>
        <v>1</v>
      </c>
      <c r="C5" s="1">
        <f>COUNTA(#REF!)-COUNTA(#REF!)*(1/6)</f>
        <v>0.83333333333333337</v>
      </c>
      <c r="D5" s="1">
        <f>COUNTA(#REF!)-COUNTA(#REF!)*(2/6)</f>
        <v>0.66666666666666674</v>
      </c>
      <c r="E5" s="1">
        <f>COUNTA(#REF!)-COUNTA(#REF!)*(3/6)</f>
        <v>0.5</v>
      </c>
      <c r="F5" s="1">
        <f>COUNTA(#REF!)-COUNTA(#REF!)*(4/6)</f>
        <v>0.33333333333333337</v>
      </c>
      <c r="G5" s="1">
        <f>COUNTA(#REF!)-COUNTA(#REF!)*(5/6)</f>
        <v>0.16666666666666663</v>
      </c>
      <c r="H5" s="1">
        <v>0</v>
      </c>
    </row>
    <row r="10" spans="1:8" x14ac:dyDescent="0.2">
      <c r="A10" s="2" t="str">
        <f>'References - DO NOT CHANGE'!B2</f>
        <v>In progress</v>
      </c>
      <c r="B10" s="1" t="e">
        <f>COUNTIF(#REF!,'Sprint 3 stats - DO NOT CHANGE'!$A10)</f>
        <v>#REF!</v>
      </c>
      <c r="C10" s="1" t="e">
        <f>COUNTIF(#REF!,'Sprint 3 stats - DO NOT CHANGE'!$A10)</f>
        <v>#REF!</v>
      </c>
      <c r="D10" s="1" t="e">
        <f>COUNTIF(#REF!,'Sprint 3 stats - DO NOT CHANGE'!$A10)</f>
        <v>#REF!</v>
      </c>
      <c r="E10" s="1" t="e">
        <f>COUNTIF(#REF!,'Sprint 3 stats - DO NOT CHANGE'!$A10)</f>
        <v>#REF!</v>
      </c>
      <c r="F10" s="1" t="e">
        <f>COUNTIF(#REF!,'Sprint 3 stats - DO NOT CHANGE'!$A10)</f>
        <v>#REF!</v>
      </c>
      <c r="G10" s="1" t="e">
        <f>COUNTIF(#REF!,'Sprint 3 stats - DO NOT CHANGE'!$A10)</f>
        <v>#REF!</v>
      </c>
      <c r="H10" s="1" t="e">
        <f>COUNTIF(#REF!,'Sprint 3 stats - DO NOT CHANGE'!$A10)</f>
        <v>#REF!</v>
      </c>
    </row>
    <row r="11" spans="1:8" x14ac:dyDescent="0.2">
      <c r="A11" s="2" t="str">
        <f>'References - DO NOT CHANGE'!B3</f>
        <v>Testing</v>
      </c>
      <c r="B11" s="1" t="e">
        <f>COUNTIF(#REF!,'Sprint 3 stats - DO NOT CHANGE'!$A11)</f>
        <v>#REF!</v>
      </c>
      <c r="C11" s="1" t="e">
        <f>COUNTIF(#REF!,'Sprint 3 stats - DO NOT CHANGE'!$A11)</f>
        <v>#REF!</v>
      </c>
      <c r="D11" s="1" t="e">
        <f>COUNTIF(#REF!,'Sprint 3 stats - DO NOT CHANGE'!$A11)</f>
        <v>#REF!</v>
      </c>
      <c r="E11" s="1" t="e">
        <f>COUNTIF(#REF!,'Sprint 3 stats - DO NOT CHANGE'!$A11)</f>
        <v>#REF!</v>
      </c>
      <c r="F11" s="1" t="e">
        <f>COUNTIF(#REF!,'Sprint 3 stats - DO NOT CHANGE'!$A11)</f>
        <v>#REF!</v>
      </c>
      <c r="G11" s="1" t="e">
        <f>COUNTIF(#REF!,'Sprint 3 stats - DO NOT CHANGE'!$A11)</f>
        <v>#REF!</v>
      </c>
      <c r="H11" s="1" t="e">
        <f>COUNTIF(#REF!,'Sprint 3 stats - DO NOT CHANGE'!$A11)</f>
        <v>#REF!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8</v>
      </c>
      <c r="B1" s="1" t="s">
        <v>26</v>
      </c>
    </row>
    <row r="2" spans="1:2" x14ac:dyDescent="0.2">
      <c r="A2" s="1" t="s">
        <v>10</v>
      </c>
      <c r="B2" s="1" t="s">
        <v>25</v>
      </c>
    </row>
    <row r="3" spans="1:2" x14ac:dyDescent="0.2">
      <c r="A3" s="1" t="s">
        <v>12</v>
      </c>
      <c r="B3" s="1" t="s">
        <v>11</v>
      </c>
    </row>
    <row r="4" spans="1:2" x14ac:dyDescent="0.2">
      <c r="A4" s="1" t="s">
        <v>13</v>
      </c>
      <c r="B4" s="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8EC63562010C468CBEB7AB90BFA937" ma:contentTypeVersion="9" ma:contentTypeDescription="Create a new document." ma:contentTypeScope="" ma:versionID="fbcd4c9f600c040763b05b627a98747d">
  <xsd:schema xmlns:xsd="http://www.w3.org/2001/XMLSchema" xmlns:xs="http://www.w3.org/2001/XMLSchema" xmlns:p="http://schemas.microsoft.com/office/2006/metadata/properties" xmlns:ns2="5517439e-c63d-4269-a460-349c4f0e575b" xmlns:ns3="d12b44e9-a355-4801-8c10-af0fa875eb52" targetNamespace="http://schemas.microsoft.com/office/2006/metadata/properties" ma:root="true" ma:fieldsID="f3ca6a824aa0a87c5592ba6780ee9405" ns2:_="" ns3:_="">
    <xsd:import namespace="5517439e-c63d-4269-a460-349c4f0e575b"/>
    <xsd:import namespace="d12b44e9-a355-4801-8c10-af0fa875e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7439e-c63d-4269-a460-349c4f0e5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921d02d-b337-4ce5-bd1c-22d9132a6b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b44e9-a355-4801-8c10-af0fa875eb5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96e0bed-9ab9-4546-9705-998807806dd8}" ma:internalName="TaxCatchAll" ma:showField="CatchAllData" ma:web="d12b44e9-a355-4801-8c10-af0fa875e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12b44e9-a355-4801-8c10-af0fa875eb52" xsi:nil="true"/>
    <lcf76f155ced4ddcb4097134ff3c332f xmlns="5517439e-c63d-4269-a460-349c4f0e575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1A822F-48A0-46FD-9A7C-C24C615E13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9CF7A7-ED7B-4C51-82F1-9078416C08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17439e-c63d-4269-a460-349c4f0e575b"/>
    <ds:schemaRef ds:uri="d12b44e9-a355-4801-8c10-af0fa875e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769E7B-2011-4CCB-A1CB-4C5F3F198FFB}">
  <ds:schemaRefs>
    <ds:schemaRef ds:uri="http://schemas.microsoft.com/office/2006/metadata/properties"/>
    <ds:schemaRef ds:uri="http://schemas.microsoft.com/office/infopath/2007/PartnerControls"/>
    <ds:schemaRef ds:uri="d12b44e9-a355-4801-8c10-af0fa875eb52"/>
    <ds:schemaRef ds:uri="5517439e-c63d-4269-a460-349c4f0e575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 backlog</vt:lpstr>
      <vt:lpstr>Sprint 1 stats - DO NOT CHANGE</vt:lpstr>
      <vt:lpstr>Sprint 1 backlog</vt:lpstr>
      <vt:lpstr>Sprint 1 burndown</vt:lpstr>
      <vt:lpstr>Template backlog</vt:lpstr>
      <vt:lpstr>Template burndown</vt:lpstr>
      <vt:lpstr>Sprint 2 stats - DO NOT CHANGE</vt:lpstr>
      <vt:lpstr>Sprint 3 stats - DO NOT CHANGE</vt:lpstr>
      <vt:lpstr>References - DO NOT CHANGE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Nebojsa Pajkic</dc:creator>
  <cp:keywords/>
  <dc:description/>
  <cp:lastModifiedBy>Jake Kent</cp:lastModifiedBy>
  <cp:revision/>
  <dcterms:created xsi:type="dcterms:W3CDTF">2019-04-15T16:28:58Z</dcterms:created>
  <dcterms:modified xsi:type="dcterms:W3CDTF">2023-12-13T11:23:29Z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0x010100368EC63562010C468CBEB7AB90BFA937</vt:lpwstr>
  </property>
  <property fmtid="{D5CDD505-2E9C-101B-9397-08002B2CF9AE}" pid="3" name="MediaServiceImageTags">
    <vt:lpwstr/>
  </property>
</Properties>
</file>